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tabRatio="718" activeTab="0"/>
  </bookViews>
  <sheets>
    <sheet name="Tab1" sheetId="1" r:id="rId1"/>
    <sheet name="Tab2.1" sheetId="2" r:id="rId2"/>
    <sheet name="Tab2.1." sheetId="3" r:id="rId3"/>
    <sheet name="Tab2.2" sheetId="4" r:id="rId4"/>
    <sheet name="Tab2.2." sheetId="5" r:id="rId5"/>
    <sheet name="Tab2.3" sheetId="6" r:id="rId6"/>
    <sheet name="Tab2.3." sheetId="7" r:id="rId7"/>
    <sheet name="Tab3.1 " sheetId="8" r:id="rId8"/>
    <sheet name="Tab3.2" sheetId="9" r:id="rId9"/>
    <sheet name="Tab3.3." sheetId="10" r:id="rId10"/>
    <sheet name="Tab4" sheetId="11" r:id="rId11"/>
    <sheet name="Tab5.1" sheetId="12" r:id="rId12"/>
    <sheet name="Tab5.2 " sheetId="13" r:id="rId13"/>
    <sheet name="Tab6" sheetId="14" r:id="rId14"/>
    <sheet name="Tab7" sheetId="15" r:id="rId15"/>
    <sheet name="Tab8" sheetId="16" r:id="rId16"/>
    <sheet name="Tab9" sheetId="17" r:id="rId17"/>
    <sheet name="Tab10+11" sheetId="18" r:id="rId18"/>
    <sheet name="Tab12." sheetId="19" r:id="rId19"/>
    <sheet name="Tab13." sheetId="20" r:id="rId20"/>
    <sheet name="Seite37" sheetId="21" r:id="rId21"/>
    <sheet name="Tab14.1" sheetId="22" r:id="rId22"/>
    <sheet name="Tab14.2" sheetId="23" r:id="rId23"/>
    <sheet name="Tab14.3" sheetId="24" r:id="rId24"/>
    <sheet name="Tab15.1" sheetId="25" r:id="rId25"/>
    <sheet name="Tab15. 2" sheetId="26" r:id="rId26"/>
    <sheet name="Tab15. 3" sheetId="27" r:id="rId27"/>
    <sheet name="Tab16.1" sheetId="28" r:id="rId28"/>
    <sheet name="Tab16.2" sheetId="29" r:id="rId29"/>
    <sheet name="Tab16.3" sheetId="30" r:id="rId30"/>
  </sheets>
  <definedNames>
    <definedName name="_xlnm.Print_Area" localSheetId="13">'Tab6'!$A$1:$I$68</definedName>
    <definedName name="_xlnm.Print_Area" localSheetId="14">'Tab7'!$A$2:$L$95</definedName>
    <definedName name="_xlnm.Print_Area" localSheetId="15">'Tab8'!$A$3:$L$110</definedName>
  </definedNames>
  <calcPr fullCalcOnLoad="1"/>
</workbook>
</file>

<file path=xl/sharedStrings.xml><?xml version="1.0" encoding="utf-8"?>
<sst xmlns="http://schemas.openxmlformats.org/spreadsheetml/2006/main" count="3967" uniqueCount="589">
  <si>
    <t>Geschlecht</t>
  </si>
  <si>
    <t>Insgesamt</t>
  </si>
  <si>
    <t>verwandt</t>
  </si>
  <si>
    <t>Stiefvater/ Stiefmutter</t>
  </si>
  <si>
    <t>nicht verwandt</t>
  </si>
  <si>
    <t>deutsch</t>
  </si>
  <si>
    <t>nicht-deutsch</t>
  </si>
  <si>
    <t>deutsch/ nicht-deutsch</t>
  </si>
  <si>
    <t>Männlich</t>
  </si>
  <si>
    <t>Weiblich</t>
  </si>
  <si>
    <t>Deutsche</t>
  </si>
  <si>
    <t>Zusammen</t>
  </si>
  <si>
    <t>männlich</t>
  </si>
  <si>
    <t>weiblich</t>
  </si>
  <si>
    <t>Nichtdeutsche</t>
  </si>
  <si>
    <t>Altersgruppen sowie nach dem Verwandtschaftsverhältnis zu den</t>
  </si>
  <si>
    <t>3-6</t>
  </si>
  <si>
    <t>6-12</t>
  </si>
  <si>
    <t>unter                   3</t>
  </si>
  <si>
    <t>Europa</t>
  </si>
  <si>
    <t>zusammen</t>
  </si>
  <si>
    <t>Adoptionspflege bzw. des -verfahrens und Altersgruppen sowie nach Familien-</t>
  </si>
  <si>
    <t>Adoptiveltern; Angenommene mit ersetzter Einwilligung</t>
  </si>
  <si>
    <t>Ledige Eltern/ Elternteile</t>
  </si>
  <si>
    <t>Art der Unterbringung der Kinder und</t>
  </si>
  <si>
    <t>Jugendlichen</t>
  </si>
  <si>
    <t>leibliche Eltern</t>
  </si>
  <si>
    <t>leiblicher Elternteil mit Stief-</t>
  </si>
  <si>
    <t>elternteil oder Partner</t>
  </si>
  <si>
    <t>allein erziehender Elternteil</t>
  </si>
  <si>
    <t>Großeltern</t>
  </si>
  <si>
    <t>sonstige Verwandte</t>
  </si>
  <si>
    <t>Pflegefamilie</t>
  </si>
  <si>
    <t>Heim</t>
  </si>
  <si>
    <t>Krankenhaus</t>
  </si>
  <si>
    <t>unbekannt</t>
  </si>
  <si>
    <t>Verheiratet zusammenlebende Eltern/</t>
  </si>
  <si>
    <t>Elternteile</t>
  </si>
  <si>
    <t xml:space="preserve">  elternteil oder Partner</t>
  </si>
  <si>
    <t>Verheiratet getrenntlebende Eltern/</t>
  </si>
  <si>
    <t>Sonstige</t>
  </si>
  <si>
    <t>Angenom- mene mit er- setzter Ein- willigung</t>
  </si>
  <si>
    <t>nicht        verwandt</t>
  </si>
  <si>
    <t>Gegenstand der Nachweisung</t>
  </si>
  <si>
    <t>Im Berichtsjahr</t>
  </si>
  <si>
    <t>Ausgesprochene Adoptionen</t>
  </si>
  <si>
    <t>Aufgehobene Adoptionen</t>
  </si>
  <si>
    <t>Am Jahresende</t>
  </si>
  <si>
    <t>Zur Adoption vorgemerkte Kinder</t>
  </si>
  <si>
    <t>und Jugendliche</t>
  </si>
  <si>
    <t>Vorgemerkte Adoptionsbewerbungen</t>
  </si>
  <si>
    <t>In Adoptionspflege untergebrachte</t>
  </si>
  <si>
    <t>Kinder und Jugendliche</t>
  </si>
  <si>
    <t>Träger</t>
  </si>
  <si>
    <t>Träger der öffentlichen Jugendhilfe</t>
  </si>
  <si>
    <t>Träger der freien Jugendhilfe</t>
  </si>
  <si>
    <t>Amtsvormundschaft sowie mit Beistandschaften</t>
  </si>
  <si>
    <t>Kinder und Jugendliche am Jahresende</t>
  </si>
  <si>
    <t>insgesamt</t>
  </si>
  <si>
    <t>bestellte Amtsvormund- schaft</t>
  </si>
  <si>
    <t>mit Beistand- schaften</t>
  </si>
  <si>
    <t>Anzahl</t>
  </si>
  <si>
    <t>Prozent</t>
  </si>
  <si>
    <t>in Vollpflege</t>
  </si>
  <si>
    <t>in Wochenpflege</t>
  </si>
  <si>
    <t>Kinder und Jugendliche im Berichtsjahr</t>
  </si>
  <si>
    <t>%</t>
  </si>
  <si>
    <t>Gerichtliche Maßnahmen zum voll-</t>
  </si>
  <si>
    <t>ständigen oder teilweisen Entzug</t>
  </si>
  <si>
    <t>der elterlichen Sorge</t>
  </si>
  <si>
    <t>Übertragung des Personensorge-</t>
  </si>
  <si>
    <t>rechts ganz oder teilweise auf</t>
  </si>
  <si>
    <t>das Jugendamt</t>
  </si>
  <si>
    <t>Sorgeerklärungen</t>
  </si>
  <si>
    <t>davon</t>
  </si>
  <si>
    <t>abgegebene Sorgeerklärungen</t>
  </si>
  <si>
    <t>Heraus- nahme</t>
  </si>
  <si>
    <t>Inobhutnahme</t>
  </si>
  <si>
    <t>auf eigenen Wunsch</t>
  </si>
  <si>
    <t>wegen Gefährdung</t>
  </si>
  <si>
    <t>bei einer geeigneten Person</t>
  </si>
  <si>
    <t>in einer Einrichtung</t>
  </si>
  <si>
    <t>in einer sonstigen betreuten Wohnform</t>
  </si>
  <si>
    <t>davon (Sp. 1) Unterbringung während der Maßnahme</t>
  </si>
  <si>
    <t>Aufenthalt vor der Maßnahme</t>
  </si>
  <si>
    <t>bei den Eltern</t>
  </si>
  <si>
    <t>bei einem Elternteil mit Stief-</t>
  </si>
  <si>
    <t>in einer Pflegefamilie</t>
  </si>
  <si>
    <t>bei einer sonstigen Person</t>
  </si>
  <si>
    <t>betreuten Wohnform</t>
  </si>
  <si>
    <t>in einer Wohngemeinschaft</t>
  </si>
  <si>
    <t>in eigener Wohnung</t>
  </si>
  <si>
    <t>ohne feste Unterkunft</t>
  </si>
  <si>
    <t>während der Maßnahme, Art der Maßnahme und Trägergruppen</t>
  </si>
  <si>
    <t>Hilfeart</t>
  </si>
  <si>
    <t xml:space="preserve">Begonnene </t>
  </si>
  <si>
    <t>Beendete</t>
  </si>
  <si>
    <t>Hilfen/
Beratungen
am 31.12.</t>
  </si>
  <si>
    <t>Träger der</t>
  </si>
  <si>
    <t>Hilfen/Beratungen</t>
  </si>
  <si>
    <t>öffentlichen
Jugendhilfe
am 31.12.</t>
  </si>
  <si>
    <t>freien
Jugendhilfe
am 31.12.</t>
  </si>
  <si>
    <t xml:space="preserve">Familienorientierte Hilfen </t>
  </si>
  <si>
    <t>Hilfe zur Erziehung § 27</t>
  </si>
  <si>
    <t>Sozialpädagogische Familienhilfe nach § 31</t>
  </si>
  <si>
    <t>Hilfe orientiert am jungen Menschen</t>
  </si>
  <si>
    <t>Erziehungsberatung nach § 28</t>
  </si>
  <si>
    <t>Soziale Gruppenarbeit nach § 29</t>
  </si>
  <si>
    <t>Einzelbetreuung nach § 30</t>
  </si>
  <si>
    <t xml:space="preserve">Erziehung in einer Tagesgruppe § 32 </t>
  </si>
  <si>
    <t xml:space="preserve">Vollzeitpflege § 33 </t>
  </si>
  <si>
    <t>Heimerziehung, sonstige betreute Wohnform § 34</t>
  </si>
  <si>
    <t>Intensive sozialpädagogische Einzelbetreuung § 35</t>
  </si>
  <si>
    <t>Eingliederungshilfe für seelisch behinderte</t>
  </si>
  <si>
    <t xml:space="preserve">Insgesamt </t>
  </si>
  <si>
    <t>Statistik der Kinder-</t>
  </si>
  <si>
    <t>und Jugendhilfe Teil I</t>
  </si>
  <si>
    <t>Erzieherische Hilfe, Eingliederungshilfe für seelisch</t>
  </si>
  <si>
    <t>2.1 Begonnene</t>
  </si>
  <si>
    <t>nach Art der Hilfe</t>
  </si>
  <si>
    <t>Nachrichtlich</t>
  </si>
  <si>
    <t>Hilfe zur
Erziehung
§ 27</t>
  </si>
  <si>
    <t>Erziehungs-
beratung
§ 28</t>
  </si>
  <si>
    <t>Soziale
Gruppen-
arbeit
§ 29</t>
  </si>
  <si>
    <t>Einzel-
betreuung
§ 30</t>
  </si>
  <si>
    <t>Sozialpäda-
gogische
Familien-
hilfe
§ 31</t>
  </si>
  <si>
    <t>Erziehung
in einer
Tages-
gruppe
 § 32</t>
  </si>
  <si>
    <t>Vollzeit-
pflege 
§ 33</t>
  </si>
  <si>
    <t>Heimer-
ziehung,
sonstige
betreute
Wohnform
§ 34</t>
  </si>
  <si>
    <t>Intensive
sozialpäda-
gogische
Einzelbe-
treuung
§ 35</t>
  </si>
  <si>
    <t>Eingliede-
rungshilfe für
seelisch be-
hinderte
junge
Menschen
§ 35 a</t>
  </si>
  <si>
    <t>ambulante
Hilfen
§§ 29-32,
§ 27
(vorrangig
ambulant/
teilstationär)</t>
  </si>
  <si>
    <t>stationäre
Hilfen
§§ 33, 34,
§ 27
(vorrangig
stationär)</t>
  </si>
  <si>
    <t xml:space="preserve"> </t>
  </si>
  <si>
    <t xml:space="preserve">   ausländische Herkunft </t>
  </si>
  <si>
    <t>mindestens eines</t>
  </si>
  <si>
    <t>Elternteils</t>
  </si>
  <si>
    <t xml:space="preserve">   in der Familie wird </t>
  </si>
  <si>
    <t>deutsch gesprochen</t>
  </si>
  <si>
    <t>2.2 Beendete</t>
  </si>
  <si>
    <t>2.3 Hilfen/</t>
  </si>
  <si>
    <t>Beratungen am 31.12.</t>
  </si>
  <si>
    <t>nach Art der Hilfe und Art des durchführenden Trägers</t>
  </si>
  <si>
    <t>3.1  Begonnene Hilfen/</t>
  </si>
  <si>
    <t xml:space="preserve">Beratungen     </t>
  </si>
  <si>
    <t>Jugendhilfe</t>
  </si>
  <si>
    <t>Arbeiterwohlfahrt oder deren</t>
  </si>
  <si>
    <t>Deutscher paritätischer Wohl-</t>
  </si>
  <si>
    <t>fahrtsverband oder dessen</t>
  </si>
  <si>
    <t>Mitgliedsorganisation</t>
  </si>
  <si>
    <t>Deutsches Rotes Kreuz oder</t>
  </si>
  <si>
    <t>dessen Mitgliedsorganisation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</si>
  <si>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</si>
  <si>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</si>
  <si>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</si>
  <si>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</si>
  <si>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</si>
  <si>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</si>
  <si>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übrige anerkannte Träger der</t>
  </si>
  <si>
    <t>3.2  Beendete Hilfen/</t>
  </si>
  <si>
    <t>3.3 Hilfen/</t>
  </si>
  <si>
    <t>nach Situation in der Herkunftsfamilie und Art der Hilfe</t>
  </si>
  <si>
    <t>Situation in der
Herkunftsfamilie</t>
  </si>
  <si>
    <t>Eltern leben zusammen</t>
  </si>
  <si>
    <t>Eltern sind verstorben</t>
  </si>
  <si>
    <t>Unbekannt</t>
  </si>
  <si>
    <t>darunter</t>
  </si>
  <si>
    <t>mit Bezug von Transfer-</t>
  </si>
  <si>
    <t>leistungen</t>
  </si>
  <si>
    <r>
      <t xml:space="preserve">Insge-
samt </t>
    </r>
    <r>
      <rPr>
        <vertAlign val="superscript"/>
        <sz val="7.5"/>
        <rFont val="Arial"/>
        <family val="2"/>
      </rPr>
      <t>1)</t>
    </r>
  </si>
  <si>
    <t>Beratungen</t>
  </si>
  <si>
    <t>familien-orientiert</t>
  </si>
  <si>
    <t>Lfd.
Nr.</t>
  </si>
  <si>
    <t>ausländische Herkunft</t>
  </si>
  <si>
    <t xml:space="preserve">  unter 3</t>
  </si>
  <si>
    <t>in der Familie wird</t>
  </si>
  <si>
    <t>Alter
von … bis
unter … Jahren
_________
Persönliche Merkmale</t>
  </si>
  <si>
    <t>männ</t>
  </si>
  <si>
    <t>lich</t>
  </si>
  <si>
    <t>Ins</t>
  </si>
  <si>
    <t>gesamt</t>
  </si>
  <si>
    <t>weib</t>
  </si>
  <si>
    <t>Lfd
Nr.</t>
  </si>
  <si>
    <t xml:space="preserve">    9 - 12</t>
  </si>
  <si>
    <t xml:space="preserve">  12 - 15</t>
  </si>
  <si>
    <t xml:space="preserve">  15 - 18</t>
  </si>
  <si>
    <t xml:space="preserve">1) Anzahl der Hilfen. </t>
  </si>
  <si>
    <t xml:space="preserve">    des öffentlichen Rechts; Sonstige juristische Person, andere Vereinigung; Wirtschaftsunternehmen (privat-gewerblich).   </t>
  </si>
  <si>
    <t>Träger der öffentlichen</t>
  </si>
  <si>
    <t xml:space="preserve">Diakonisches Werk oder </t>
  </si>
  <si>
    <t xml:space="preserve">Beratungen am 31.12. </t>
  </si>
  <si>
    <t>Elternteil lebt allein ohne</t>
  </si>
  <si>
    <t>Elternteil lebt mit neuer</t>
  </si>
  <si>
    <t>Partnerin/neuem Partner</t>
  </si>
  <si>
    <t xml:space="preserve">darunter </t>
  </si>
  <si>
    <t>Begonnene Hilfen/</t>
  </si>
  <si>
    <t>Beendete Hilfen/</t>
  </si>
  <si>
    <t>Hilfen/</t>
  </si>
  <si>
    <t>gesetzliche Amtsvormund- schaft</t>
  </si>
  <si>
    <t>Geschiedene abgebende Eltern/</t>
  </si>
  <si>
    <t>_________</t>
  </si>
  <si>
    <t>1) Anzahl der Hilfen.</t>
  </si>
  <si>
    <t>nach Gründen für die Hilfegewährung und Art der Hilfe</t>
  </si>
  <si>
    <t>5.2 Hilfen/</t>
  </si>
  <si>
    <t>Gründe für die
Hilfegewährung</t>
  </si>
  <si>
    <t>Nennung
als
Haupt-
grund</t>
  </si>
  <si>
    <r>
      <t xml:space="preserve">Sozialpäda-
gogische
Familien-
hilfe
§ 31 </t>
    </r>
    <r>
      <rPr>
        <vertAlign val="superscript"/>
        <sz val="7.5"/>
        <rFont val="Arial"/>
        <family val="2"/>
      </rPr>
      <t>2)</t>
    </r>
  </si>
  <si>
    <t>Unversorgtheit des jungen</t>
  </si>
  <si>
    <t>Menschen</t>
  </si>
  <si>
    <t>Gefährdung des Kindeswohls</t>
  </si>
  <si>
    <t>der Eltern</t>
  </si>
  <si>
    <t>des jungen Menschen</t>
  </si>
  <si>
    <t>Schulische/berufliche Probleme</t>
  </si>
  <si>
    <t>Jugendamt wegen Zuständig-</t>
  </si>
  <si>
    <t>keitswechsel</t>
  </si>
  <si>
    <t>Unzureichende Förderung/Betreuung/</t>
  </si>
  <si>
    <t>Versorgung des jungen</t>
  </si>
  <si>
    <t>Menschen in der Familie</t>
  </si>
  <si>
    <t xml:space="preserve">Eingeschränkte Erziehungskompetenz </t>
  </si>
  <si>
    <t>der Eltern/Personensorge-</t>
  </si>
  <si>
    <t>berechtigten</t>
  </si>
  <si>
    <t>Belastungen des jungen Menschen</t>
  </si>
  <si>
    <t>durch Problemlagen</t>
  </si>
  <si>
    <t>durch familiäre Konflikte</t>
  </si>
  <si>
    <t>Auffälligkeiten im sozialen Verhalten</t>
  </si>
  <si>
    <t>Entwicklungsauffälligkeiten/</t>
  </si>
  <si>
    <t>seelische Probleme des</t>
  </si>
  <si>
    <t>jungen Menschen</t>
  </si>
  <si>
    <t>Übernahme von einem anderen</t>
  </si>
  <si>
    <t xml:space="preserve">1) Hauptgrund, 2. und 3. Grund.  </t>
  </si>
  <si>
    <t>5.1 Begonnene Hilfen/</t>
  </si>
  <si>
    <t xml:space="preserve">Beratungen </t>
  </si>
  <si>
    <t>Geschlecht
____
Alter
____
Staatsangehörigkeit</t>
  </si>
  <si>
    <t xml:space="preserve">        9 - 12 </t>
  </si>
  <si>
    <t xml:space="preserve">      12 - 15</t>
  </si>
  <si>
    <t xml:space="preserve">      15 - 18</t>
  </si>
  <si>
    <t xml:space="preserve">        1 -   3</t>
  </si>
  <si>
    <t xml:space="preserve">        3 -   6</t>
  </si>
  <si>
    <t xml:space="preserve">        6 -   9</t>
  </si>
  <si>
    <t>Verwandtschaftsverhältnis zu den Adoptiveltern und deren</t>
  </si>
  <si>
    <t>davon (Sp. 1) Staatsangehörigkeit der Adoptiveltern</t>
  </si>
  <si>
    <t xml:space="preserve">      unter 1</t>
  </si>
  <si>
    <t>davon (Sp. 1) im Alter von …                                                         bis unter … Jahren</t>
  </si>
  <si>
    <t xml:space="preserve">männlich </t>
  </si>
  <si>
    <t>Gegenstand der
Nachweisung</t>
  </si>
  <si>
    <t>ersetzte Sorgeerklärungen</t>
  </si>
  <si>
    <t>Geschlecht
____
Alter von … bis unter … Jahren
____
Staatsangehörigkeit
____
Träger</t>
  </si>
  <si>
    <t xml:space="preserve">      unter 3</t>
  </si>
  <si>
    <t xml:space="preserve">      12 - 14</t>
  </si>
  <si>
    <t xml:space="preserve">      14 - 16</t>
  </si>
  <si>
    <t xml:space="preserve">      16 - 18</t>
  </si>
  <si>
    <t>bei Großeltern/Verwandten</t>
  </si>
  <si>
    <t>in einem Heim/einer sonstigen</t>
  </si>
  <si>
    <t>an unbekanntem Ort</t>
  </si>
  <si>
    <t xml:space="preserve">Träger der freien Jugendhilfe </t>
  </si>
  <si>
    <t>Abgebrochene Adoptionspflegen</t>
  </si>
  <si>
    <t>auf je eines/einen zur Adoption</t>
  </si>
  <si>
    <t>vorgemerkten Kindes/Jugendlichen</t>
  </si>
  <si>
    <t>Staatsangehörigkeit
____
Geschlecht</t>
  </si>
  <si>
    <t>Adoptiveltern; Angenommene aus dem Ausland</t>
  </si>
  <si>
    <t xml:space="preserve">  sonstige Länder der euro-         </t>
  </si>
  <si>
    <t xml:space="preserve">   dar. zum Zweck der Adoption     </t>
  </si>
  <si>
    <t xml:space="preserve">Afrika                              </t>
  </si>
  <si>
    <t xml:space="preserve">Amerika                             </t>
  </si>
  <si>
    <t xml:space="preserve">Asien                               </t>
  </si>
  <si>
    <t>vorrangig nicht</t>
  </si>
  <si>
    <t>(dissoziales Verhalten)</t>
  </si>
  <si>
    <t>Verwandtschaftsverhältnis zu                                               Adoptiveltern</t>
  </si>
  <si>
    <t>davon (Sp. 1) Verwandtschaftsverhältnis zu Adoptiveltern</t>
  </si>
  <si>
    <t>unter Amtspflegschaft und Amtsvormundschaft</t>
  </si>
  <si>
    <t>Unterhalts- pflegschaft</t>
  </si>
  <si>
    <t>bestellte Amtspflegschaft</t>
  </si>
  <si>
    <t>davon (Sp. 1) Verwandtschafts-      verhältnis zu Adoptiveltern</t>
  </si>
  <si>
    <t xml:space="preserve">  Bundesrepublik Deutschland</t>
  </si>
  <si>
    <t xml:space="preserve">  Bulgarien </t>
  </si>
  <si>
    <t xml:space="preserve">  Griechenland </t>
  </si>
  <si>
    <t xml:space="preserve">  Italien </t>
  </si>
  <si>
    <t xml:space="preserve">  Österreich </t>
  </si>
  <si>
    <t xml:space="preserve">  Polen </t>
  </si>
  <si>
    <t xml:space="preserve">  Portugal </t>
  </si>
  <si>
    <t xml:space="preserve">  Rumänien </t>
  </si>
  <si>
    <t xml:space="preserve">  Spanien </t>
  </si>
  <si>
    <t xml:space="preserve">   päischen Union </t>
  </si>
  <si>
    <t xml:space="preserve">    ins Inland geholt </t>
  </si>
  <si>
    <t xml:space="preserve">  Bosnien und Herzegowina </t>
  </si>
  <si>
    <t xml:space="preserve">  Serbien </t>
  </si>
  <si>
    <t xml:space="preserve">  Kroatien </t>
  </si>
  <si>
    <t xml:space="preserve">  Russische Föderation </t>
  </si>
  <si>
    <t xml:space="preserve">  Türkei </t>
  </si>
  <si>
    <t xml:space="preserve">  Ukraine </t>
  </si>
  <si>
    <t xml:space="preserve">  sonstige europäischen Länder</t>
  </si>
  <si>
    <t xml:space="preserve">  Äthiopien </t>
  </si>
  <si>
    <t xml:space="preserve">  Kamerun </t>
  </si>
  <si>
    <t xml:space="preserve">  Marokko</t>
  </si>
  <si>
    <t xml:space="preserve">  Tunesien </t>
  </si>
  <si>
    <t xml:space="preserve">  sonstige afrikanische Länder</t>
  </si>
  <si>
    <t xml:space="preserve">    ins Inland geholt</t>
  </si>
  <si>
    <t xml:space="preserve">  Vereinigte Staaten </t>
  </si>
  <si>
    <t xml:space="preserve">  Bolivien </t>
  </si>
  <si>
    <t xml:space="preserve">  Brasilien </t>
  </si>
  <si>
    <t xml:space="preserve">  Guatemala </t>
  </si>
  <si>
    <t xml:space="preserve">  Kolumbien </t>
  </si>
  <si>
    <t xml:space="preserve">  Mexico</t>
  </si>
  <si>
    <t xml:space="preserve">  Peru </t>
  </si>
  <si>
    <t xml:space="preserve">  sonstige amerikanische Länder </t>
  </si>
  <si>
    <t xml:space="preserve">  Afghanistan </t>
  </si>
  <si>
    <t xml:space="preserve">  Armenien </t>
  </si>
  <si>
    <t xml:space="preserve">  Indien</t>
  </si>
  <si>
    <t xml:space="preserve">  Israel </t>
  </si>
  <si>
    <t xml:space="preserve">  Kambodscha </t>
  </si>
  <si>
    <t xml:space="preserve">  Korea </t>
  </si>
  <si>
    <t xml:space="preserve">  Pakistan</t>
  </si>
  <si>
    <t xml:space="preserve">  Philippinen </t>
  </si>
  <si>
    <t xml:space="preserve">  Sri Lanka </t>
  </si>
  <si>
    <t xml:space="preserve">  Thailand</t>
  </si>
  <si>
    <t xml:space="preserve">  Vietnam.... </t>
  </si>
  <si>
    <t xml:space="preserve">  sonstige asiatische Länder </t>
  </si>
  <si>
    <t xml:space="preserve">Übrige </t>
  </si>
  <si>
    <t xml:space="preserve">  Paraguay</t>
  </si>
  <si>
    <t xml:space="preserve">  Chile</t>
  </si>
  <si>
    <t>stand der abgebenden Eltern und Verwandtschaftsverhältnis zu den</t>
  </si>
  <si>
    <t>Statistik der Kinder- und Jugendhilfe Teil I</t>
  </si>
  <si>
    <t>junge Menschen § 35 a</t>
  </si>
  <si>
    <t>und zwar</t>
  </si>
  <si>
    <t xml:space="preserve">ambulante Hilfen §§ 29-32, § 27 </t>
  </si>
  <si>
    <t>(vorrangig ambulant/teilstationär)</t>
  </si>
  <si>
    <t>stationäre Hilfen §§ 33, 34, § 27 (vorrangig stationär)</t>
  </si>
  <si>
    <t>Familienorientierte Hilfen</t>
  </si>
  <si>
    <t>Zahl der Hilfen</t>
  </si>
  <si>
    <t>Zahl der jungen Menschen</t>
  </si>
  <si>
    <t>bei alleinerziehendem Elternteil</t>
  </si>
  <si>
    <t>nur des Aufenthaltsbestimmungsrechts</t>
  </si>
  <si>
    <t>(Ehe-)Partner (mit/ohne</t>
  </si>
  <si>
    <t>weitere/n Kinder/n)</t>
  </si>
  <si>
    <t>(mit/ohne weitere/n Kinder/n)</t>
  </si>
  <si>
    <t>Staatsangehörigkeit
______
zum Zweck der Adoption
ins Inland geholt</t>
  </si>
  <si>
    <t xml:space="preserve">    3 -   6 </t>
  </si>
  <si>
    <t xml:space="preserve">    6 -   9</t>
  </si>
  <si>
    <t xml:space="preserve">        ins Inland geholt </t>
  </si>
  <si>
    <t>- 6 -</t>
  </si>
  <si>
    <t>- 7 -</t>
  </si>
  <si>
    <t>- 8 -</t>
  </si>
  <si>
    <t>- 9 -</t>
  </si>
  <si>
    <t>- 12 -</t>
  </si>
  <si>
    <t>- 13 -</t>
  </si>
  <si>
    <t xml:space="preserve"> - 15 -</t>
  </si>
  <si>
    <t xml:space="preserve"> - 16 -</t>
  </si>
  <si>
    <t xml:space="preserve"> - 19 -</t>
  </si>
  <si>
    <t xml:space="preserve"> - 20 -</t>
  </si>
  <si>
    <t xml:space="preserve"> - 21 -</t>
  </si>
  <si>
    <t>- 22 -</t>
  </si>
  <si>
    <t>- 23 -</t>
  </si>
  <si>
    <t xml:space="preserve"> - 24 -</t>
  </si>
  <si>
    <t>- 25 -</t>
  </si>
  <si>
    <t xml:space="preserve"> - 26 -</t>
  </si>
  <si>
    <t xml:space="preserve"> - 27 -</t>
  </si>
  <si>
    <t>- 28 -</t>
  </si>
  <si>
    <t>- 29 -</t>
  </si>
  <si>
    <t>- 30 -</t>
  </si>
  <si>
    <t xml:space="preserve"> - 31 -</t>
  </si>
  <si>
    <t>- 32 -</t>
  </si>
  <si>
    <t>- 33 -</t>
  </si>
  <si>
    <t>- 34 -</t>
  </si>
  <si>
    <t xml:space="preserve"> - 35 -</t>
  </si>
  <si>
    <t>- 36 -</t>
  </si>
  <si>
    <t>- 38 -</t>
  </si>
  <si>
    <t>mit
Beistand-
schaften</t>
  </si>
  <si>
    <t>bestellte
Amts-
vormund-
schaft</t>
  </si>
  <si>
    <t>ins-
gesamt</t>
  </si>
  <si>
    <t>gesetz-
liche
Amts-
vormund-
schaft</t>
  </si>
  <si>
    <t>bestellte
Amtspflegschaft</t>
  </si>
  <si>
    <t xml:space="preserve">unter Amtspflegschaft und
Amtsvormundschaft </t>
  </si>
  <si>
    <t>für die eine Pflege-
erlaubnis erteilt wurde</t>
  </si>
  <si>
    <t>in
Voll-
pflege</t>
  </si>
  <si>
    <t>in
Wochen-
pflege</t>
  </si>
  <si>
    <t>Tages-
pflege-
personen,
für die
eine
Pflege-
erlaubnis
nach
§ 43
SGB VIII
besteht</t>
  </si>
  <si>
    <t>Gebiet</t>
  </si>
  <si>
    <t>Reg.-Bez. Oberbayern</t>
  </si>
  <si>
    <t>Reg.-Bez. Niederbayern</t>
  </si>
  <si>
    <t>Bayern</t>
  </si>
  <si>
    <t xml:space="preserve">davon kreisfreie Städte </t>
  </si>
  <si>
    <t>Landkreise</t>
  </si>
  <si>
    <t>Kreisfreie Städte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</si>
  <si>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</si>
  <si>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</si>
  <si>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</si>
  <si>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</si>
  <si>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</si>
  <si>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</si>
  <si>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</si>
  <si>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</si>
  <si>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</si>
  <si>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</si>
  <si>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</si>
  <si>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</si>
  <si>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</si>
  <si>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</si>
  <si>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</si>
  <si>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</si>
  <si>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</si>
  <si>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</si>
  <si>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</si>
  <si>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</si>
  <si>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Ingolstadt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</si>
  <si>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</si>
  <si>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</si>
  <si>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</si>
  <si>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</si>
  <si>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</si>
  <si>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</si>
  <si>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</si>
  <si>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</si>
  <si>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</si>
  <si>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</si>
  <si>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</si>
  <si>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</si>
  <si>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Amberg-Sulzbach</t>
  </si>
  <si>
    <t xml:space="preserve">Cham </t>
  </si>
  <si>
    <t>Neustadt a.d.Waldnaab</t>
  </si>
  <si>
    <t>Schwandorf</t>
  </si>
  <si>
    <t>Tirschenreuth</t>
  </si>
  <si>
    <t>- 39 -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</si>
  <si>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</si>
  <si>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</si>
  <si>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</si>
  <si>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</si>
  <si>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</si>
  <si>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</si>
  <si>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</si>
  <si>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</si>
  <si>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</si>
  <si>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</si>
  <si>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</si>
  <si>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</si>
  <si>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</si>
  <si>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 xml:space="preserve">Bad Kissingen 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</si>
  <si>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</si>
  <si>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</si>
  <si>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</si>
  <si>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</si>
  <si>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</si>
  <si>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</si>
  <si>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</si>
  <si>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</si>
  <si>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</si>
  <si>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</si>
  <si>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</si>
  <si>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</si>
  <si>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</si>
  <si>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</si>
  <si>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</si>
  <si>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</si>
  <si>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</si>
  <si>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</si>
  <si>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- 40 -</t>
  </si>
  <si>
    <t>- 41 -</t>
  </si>
  <si>
    <t>nach regionaler Gliederung</t>
  </si>
  <si>
    <t>Vollständiger oder teilweiser Entzug des Sorgerechts</t>
  </si>
  <si>
    <t>Anzeigen 
zum voll-
ständigen
oder
teilweisen
Entzug der
elterlichen
Sorge</t>
  </si>
  <si>
    <t>gerichtliche
Maßnahmen
zum voll-
ständigen
oder
teilweisen
Entzug der
elterlichen
Sorge</t>
  </si>
  <si>
    <t>Übertragung des
Personensorgerechts
ganz oder teilweise
auf das Jugendamt</t>
  </si>
  <si>
    <t>darunter
nur des
Aufenthalts-
bestimmungs-
rechts</t>
  </si>
  <si>
    <t>darunter
ersetzte</t>
  </si>
  <si>
    <t>Kreise</t>
  </si>
  <si>
    <r>
      <t xml:space="preserve">Insge-
samt </t>
    </r>
    <r>
      <rPr>
        <vertAlign val="superscript"/>
        <sz val="7.5"/>
        <rFont val="Arial"/>
        <family val="0"/>
      </rPr>
      <t>1)</t>
    </r>
  </si>
  <si>
    <t>Hilfe zur 
Erziehung
§ 27</t>
  </si>
  <si>
    <t>Erziehung
in einer
Tages-
gruppe
§ 32</t>
  </si>
  <si>
    <t>Vollzeit-
pflege
§ 33</t>
  </si>
  <si>
    <t>14. Hilfen/Beratungen für junge Menschen/</t>
  </si>
  <si>
    <t>Bamberg</t>
  </si>
  <si>
    <t>- 42 -</t>
  </si>
  <si>
    <t>- 43 -</t>
  </si>
  <si>
    <t>- 44 -</t>
  </si>
  <si>
    <t>- 45 -</t>
  </si>
  <si>
    <t>- 46 -</t>
  </si>
  <si>
    <t>- 5 -</t>
  </si>
  <si>
    <t xml:space="preserve"> - 10 -</t>
  </si>
  <si>
    <t>- 11 -</t>
  </si>
  <si>
    <t xml:space="preserve"> - 14 -</t>
  </si>
  <si>
    <t>- 17 -</t>
  </si>
  <si>
    <t xml:space="preserve"> - 18 -</t>
  </si>
  <si>
    <t>Zusammenstellung nach Regierungsbezirken</t>
  </si>
  <si>
    <t>Regierungsbezirk Oberbayern</t>
  </si>
  <si>
    <t>Regierungsbezirk Niederbayern</t>
  </si>
  <si>
    <t>Niederbayern</t>
  </si>
  <si>
    <t>Oberbayern</t>
  </si>
  <si>
    <t>Tages-
pflege-
personen,
für die eine
Pflege-
erlaubnis
nach
§ 43
SGB VIII
besteht</t>
  </si>
  <si>
    <t>Regierungsbezirk Oberpfalz</t>
  </si>
  <si>
    <t>Regierungsbezirk Oberfranken</t>
  </si>
  <si>
    <t>Schl.
Nr.</t>
  </si>
  <si>
    <t>Oberpfalz</t>
  </si>
  <si>
    <t>Oberfranken</t>
  </si>
  <si>
    <t>Mittelfranken</t>
  </si>
  <si>
    <t>Regierungsbezirk Unterfranken</t>
  </si>
  <si>
    <t>Regierungsbezirk Schwaben</t>
  </si>
  <si>
    <t>Unterfranken</t>
  </si>
  <si>
    <t>Schwaben</t>
  </si>
  <si>
    <t>Regierungsbezirk Mittelfranken</t>
  </si>
  <si>
    <t>nach Regierungsbezirken</t>
  </si>
  <si>
    <t>Zusammenstellung</t>
  </si>
  <si>
    <t>Regierungsbezirk</t>
  </si>
  <si>
    <t>Eingliederungs-
hilfe für seelisch
behinderte junge
Menschen
§ 35 a</t>
  </si>
  <si>
    <t>_______</t>
  </si>
  <si>
    <t xml:space="preserve">Regierungsbezirk </t>
  </si>
  <si>
    <t>Bayreuth</t>
  </si>
  <si>
    <t>Coburg</t>
  </si>
  <si>
    <t>Hof</t>
  </si>
  <si>
    <t>- 47 -</t>
  </si>
  <si>
    <t>- 48 -</t>
  </si>
  <si>
    <t>Forchheim</t>
  </si>
  <si>
    <t>Kronach</t>
  </si>
  <si>
    <t>Kulmbach</t>
  </si>
  <si>
    <t>Lichtenfels</t>
  </si>
  <si>
    <t>Wunsiedel i.Fichtelgebirge</t>
  </si>
  <si>
    <t>und Jugendhilfe</t>
  </si>
  <si>
    <t xml:space="preserve">Statistik der Kinder- </t>
  </si>
  <si>
    <r>
      <t>Noch:</t>
    </r>
    <r>
      <rPr>
        <b/>
        <sz val="9"/>
        <rFont val="Arial"/>
        <family val="2"/>
      </rPr>
      <t xml:space="preserve"> 14. Hilfen/Beratungen für junge Menschen/</t>
    </r>
  </si>
  <si>
    <t>- 49 -</t>
  </si>
  <si>
    <t>Kreisergebnisse</t>
  </si>
  <si>
    <t>- 37 -</t>
  </si>
  <si>
    <t xml:space="preserve">  18 oder älter</t>
  </si>
  <si>
    <t>2) Angaben hilfebezogen.</t>
  </si>
  <si>
    <t>12 bis                    unter 18</t>
  </si>
  <si>
    <t>12 bis                         unter 18</t>
  </si>
  <si>
    <t>Reg.-Bez. Oberpfalz</t>
  </si>
  <si>
    <t>Reg.-Bez. Oberfranken</t>
  </si>
  <si>
    <t>Reg.-Bez. Mittelfranken</t>
  </si>
  <si>
    <t>Reg.-Bez. Unterfranken</t>
  </si>
  <si>
    <t>Reg.-Bez. Schwaben</t>
  </si>
  <si>
    <t xml:space="preserve">Weiden </t>
  </si>
  <si>
    <t xml:space="preserve">Neumarkt </t>
  </si>
  <si>
    <t>Neumarkt</t>
  </si>
  <si>
    <t>Weiden</t>
  </si>
  <si>
    <t>1) Zu Beginn der Adoptionspflege bzw. des -verfahrens. 2) Vor Beginn der Adoptionspflege bzw. des -verfahrens.</t>
  </si>
  <si>
    <t>Erzieherische Hilfe, Eingliederungshilfe für seelisch behinderte junge Menschen,</t>
  </si>
  <si>
    <t>Hilfe für junge Volljährige in Bayern</t>
  </si>
  <si>
    <t>Erzieherische Hilfe, Eingliederungshilfe für seelisch behinderte</t>
  </si>
  <si>
    <t>junge Menschen, Hilfe für junge Volljährige in Bayern</t>
  </si>
  <si>
    <t>Adoptionen in Bayern</t>
  </si>
  <si>
    <t>Pflegeerlaubnis, Pflegschaften, Vormundschaften, Beistandschaften, Sorgerecht in Bayern</t>
  </si>
  <si>
    <t>Vorläufige Schutzmaßnahmen in Bayern</t>
  </si>
  <si>
    <t>2. Zahl der jungen Menschen</t>
  </si>
  <si>
    <t>Insge-
samt</t>
  </si>
  <si>
    <r>
      <t>Noch:</t>
    </r>
    <r>
      <rPr>
        <b/>
        <sz val="9"/>
        <rFont val="Arial"/>
        <family val="2"/>
      </rPr>
      <t xml:space="preserve"> 2. Zahl der jungen Menschen</t>
    </r>
  </si>
  <si>
    <t xml:space="preserve">Insge-
samt </t>
  </si>
  <si>
    <r>
      <t xml:space="preserve">Nennungen
ins-
gesamt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
</t>
    </r>
  </si>
  <si>
    <t xml:space="preserve">2) Einschließlich: Zentralwohlfahrtsstelle der Juden in Deutschland oder jüdische Kultusgemeinde; Sonstige Religionsgemeinschaft </t>
  </si>
  <si>
    <r>
      <t xml:space="preserve">Familienstand der abgebenden Eltern/
des sorgeberechtigten Elternteils </t>
    </r>
    <r>
      <rPr>
        <vertAlign val="superscript"/>
        <sz val="6.5"/>
        <rFont val="Arial"/>
        <family val="2"/>
      </rPr>
      <t>1)</t>
    </r>
    <r>
      <rPr>
        <sz val="6.5"/>
        <rFont val="Arial"/>
        <family val="2"/>
      </rPr>
      <t xml:space="preserve">
_____
Art der Unterbringung </t>
    </r>
    <r>
      <rPr>
        <vertAlign val="superscript"/>
        <sz val="6.5"/>
        <rFont val="Arial"/>
        <family val="2"/>
      </rPr>
      <t>2)</t>
    </r>
  </si>
  <si>
    <t>davon im Alter von … bis                                                        unter … Jahren</t>
  </si>
  <si>
    <t>für die eine Pflegeerlaubnis nach § 43 SGB VIII besteht</t>
  </si>
  <si>
    <t>Tagespflegepersonen,                                      für die eine                                            Pflegeerlaubnis nach                                             § 43 SGB VIII                                                    besteht</t>
  </si>
  <si>
    <t xml:space="preserve">   Landkreise</t>
  </si>
  <si>
    <t>Staatsangehörigkeit</t>
  </si>
  <si>
    <t>behinderte junge Menschen, Hilfe für junge Volljährige in Bayern</t>
  </si>
  <si>
    <t>dar. in
Unter-
haltspfleg-
schaft</t>
  </si>
  <si>
    <t xml:space="preserve">  Europäische Union</t>
  </si>
  <si>
    <t>15. Kinder und Jugendliche unter Amtspflegschaft und Amtsvormundschaft</t>
  </si>
  <si>
    <r>
      <t>Noch:</t>
    </r>
    <r>
      <rPr>
        <b/>
        <sz val="9"/>
        <rFont val="Arial"/>
        <family val="2"/>
      </rPr>
      <t xml:space="preserve"> 15. Kinder und Jugendliche unter Amtspflegschaft und Amtsvormundschaft</t>
    </r>
  </si>
  <si>
    <t>sonstiger anerkannter Träger</t>
  </si>
  <si>
    <t>1. Hilfen/Beratungen für junge Menschen 2010 nach Art der Hilfe und Trägergruppen</t>
  </si>
  <si>
    <t>2010 nach persönlichen Merkmalen und Art der Hilfe</t>
  </si>
  <si>
    <r>
      <t>Noch:</t>
    </r>
    <r>
      <rPr>
        <b/>
        <sz val="9"/>
        <rFont val="Arial"/>
        <family val="2"/>
      </rPr>
      <t xml:space="preserve"> 3. Hilfen/Beratungen für junge Menschen/Familien 2010</t>
    </r>
  </si>
  <si>
    <t>4. Hilfen/Beratungen für junge Menschen/Familien 2010</t>
  </si>
  <si>
    <t xml:space="preserve"> 5. Hilfen/Beratungen für junge Menschen/Familien 2010</t>
  </si>
  <si>
    <r>
      <t>Noch:</t>
    </r>
    <r>
      <rPr>
        <b/>
        <sz val="9"/>
        <rFont val="Arial"/>
        <family val="2"/>
      </rPr>
      <t xml:space="preserve"> 5. Hilfen/Beratungen für junge Menschen/Familien 2010</t>
    </r>
  </si>
  <si>
    <t>6. Adoptierte Kinder und Jugendliche 2010 nach persönlichen Merkmalen,</t>
  </si>
  <si>
    <t>7. Adoptierte Kinder und Jugendliche 2010 nach Staatsangehörigkeit, Geschlecht,</t>
  </si>
  <si>
    <t>8. Adoptierte Kinder und Jugendliche 2010 nach Art der Unterbringung vor Beginn der</t>
  </si>
  <si>
    <t>9. Adoptionsvermittlung 2010 nach Trägergruppen</t>
  </si>
  <si>
    <t>10. Kinder und Jugendliche 2010 unter Amtspflegschaft und</t>
  </si>
  <si>
    <t>11. Kinder und Jugendliche 2010, für die eine Pflegeerlaubnis erteilt wurde, sowie Tagespflegepersonen,</t>
  </si>
  <si>
    <t>12. Vollständiger oder teilweiser Entzug des Sorgerechts und Sorgeerklärungen 2010</t>
  </si>
  <si>
    <t>13. Kinder und Jugendliche 2010 nach persönlichen Merkmalen, Aufenthalt vor und Unterbringung</t>
  </si>
  <si>
    <t>Familien am 31.12.2010 nach Kreisen und Hilfearten</t>
  </si>
  <si>
    <t>sowie mit Beistandschaften und in Pflege 2010 nach regionaler Gliederung</t>
  </si>
  <si>
    <t>16. Vollständiger oder teilweiser Entzug des Sorgerechts sowie Sorgeerklärungen 2010</t>
  </si>
  <si>
    <r>
      <t>Noch:</t>
    </r>
    <r>
      <rPr>
        <b/>
        <sz val="9"/>
        <rFont val="Arial"/>
        <family val="2"/>
      </rPr>
      <t xml:space="preserve"> 16. Vollständiger oder teilweiser Entzug des Sorgerechts sowie Sorgeerklärungen 2010</t>
    </r>
  </si>
  <si>
    <t>-</t>
  </si>
  <si>
    <t/>
  </si>
  <si>
    <t>.</t>
  </si>
  <si>
    <t>X</t>
  </si>
  <si>
    <t xml:space="preserve"> 3. Hilfen/Beratungen für junge Menschen/Familien 2010</t>
  </si>
  <si>
    <t xml:space="preserve"> -</t>
  </si>
  <si>
    <t xml:space="preserve"> - </t>
  </si>
  <si>
    <t xml:space="preserve">Anrufungen des Gerrichts zum vollständigen </t>
  </si>
  <si>
    <t>oder teilweisen Entzug der elterlichen</t>
  </si>
  <si>
    <t>Sorge</t>
  </si>
  <si>
    <t>Anrufungen des Gerichts 
zum voll-
ständigen
oder
teilweisen
Entzug der
elterlichen
Sorge</t>
  </si>
  <si>
    <r>
      <t xml:space="preserve">Jugendhilfe </t>
    </r>
    <r>
      <rPr>
        <vertAlign val="superscript"/>
        <sz val="7.5"/>
        <rFont val="Arial"/>
        <family val="2"/>
      </rPr>
      <t xml:space="preserve">2)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</si>
</sst>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#####,,,,,,,,,,,,,,,,,,,,,,,,,"/>
    <numFmt numFmtId="166" formatCode="@*.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\ ##0"/>
    <numFmt numFmtId="172" formatCode="0.0"/>
    <numFmt numFmtId="173" formatCode="##_I"/>
    <numFmt numFmtId="174" formatCode="###\ ###\ ###\ \ ;\-###\ ###\ ###\ \ ;\-\ \ ;@\ *."/>
    <numFmt numFmtId="175" formatCode="#\ ##0.0"/>
    <numFmt numFmtId="176" formatCode="#\ ##\-"/>
    <numFmt numFmtId="177" formatCode="#,###,##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i/>
      <sz val="7.5"/>
      <color indexed="17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i/>
      <sz val="7.5"/>
      <color indexed="10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.5"/>
      <name val="Arial"/>
      <family val="2"/>
    </font>
    <font>
      <b/>
      <sz val="6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7.5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7.5"/>
      <name val="Times New Roman"/>
      <family val="0"/>
    </font>
    <font>
      <sz val="48"/>
      <name val="Arial"/>
      <family val="0"/>
    </font>
    <font>
      <sz val="7.5"/>
      <color indexed="9"/>
      <name val="Arial"/>
      <family val="2"/>
    </font>
    <font>
      <vertAlign val="superscript"/>
      <sz val="6.5"/>
      <name val="Arial"/>
      <family val="2"/>
    </font>
    <font>
      <sz val="10"/>
      <name val="Times New Roman"/>
      <family val="0"/>
    </font>
    <font>
      <b/>
      <sz val="7"/>
      <name val="Arial"/>
      <family val="2"/>
    </font>
    <font>
      <strike/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/>
    </xf>
    <xf numFmtId="166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166" fontId="8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6" fontId="8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166" fontId="8" fillId="0" borderId="0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171" fontId="8" fillId="0" borderId="0" xfId="0" applyNumberFormat="1" applyFont="1" applyBorder="1" applyAlignment="1">
      <alignment horizontal="right"/>
    </xf>
    <xf numFmtId="171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 horizontal="center" vertical="center"/>
    </xf>
    <xf numFmtId="171" fontId="12" fillId="0" borderId="0" xfId="0" applyNumberFormat="1" applyFont="1" applyBorder="1" applyAlignment="1">
      <alignment horizontal="center" vertical="center"/>
    </xf>
    <xf numFmtId="171" fontId="12" fillId="0" borderId="0" xfId="0" applyNumberFormat="1" applyFont="1" applyBorder="1" applyAlignment="1">
      <alignment vertical="center"/>
    </xf>
    <xf numFmtId="171" fontId="13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13" fillId="0" borderId="0" xfId="0" applyFont="1" applyAlignment="1">
      <alignment horizontal="center"/>
    </xf>
    <xf numFmtId="49" fontId="15" fillId="0" borderId="0" xfId="0" applyFont="1" applyFill="1" applyBorder="1" applyAlignment="1">
      <alignment vertical="center" wrapText="1"/>
    </xf>
    <xf numFmtId="49" fontId="15" fillId="0" borderId="0" xfId="0" applyFont="1" applyFill="1" applyBorder="1" applyAlignment="1">
      <alignment vertical="center" wrapText="1"/>
    </xf>
    <xf numFmtId="173" fontId="8" fillId="0" borderId="0" xfId="0" applyNumberFormat="1" applyFont="1" applyAlignment="1">
      <alignment/>
    </xf>
    <xf numFmtId="173" fontId="8" fillId="0" borderId="1" xfId="0" applyNumberFormat="1" applyFont="1" applyBorder="1" applyAlignment="1">
      <alignment/>
    </xf>
    <xf numFmtId="173" fontId="13" fillId="0" borderId="1" xfId="0" applyNumberFormat="1" applyFont="1" applyBorder="1" applyAlignment="1">
      <alignment/>
    </xf>
    <xf numFmtId="173" fontId="8" fillId="0" borderId="7" xfId="0" applyNumberFormat="1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173" fontId="13" fillId="0" borderId="7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173" fontId="8" fillId="0" borderId="0" xfId="0" applyNumberFormat="1" applyFont="1" applyBorder="1" applyAlignment="1">
      <alignment/>
    </xf>
    <xf numFmtId="0" fontId="13" fillId="0" borderId="7" xfId="0" applyFont="1" applyBorder="1" applyAlignment="1">
      <alignment/>
    </xf>
    <xf numFmtId="0" fontId="8" fillId="0" borderId="7" xfId="0" applyFont="1" applyBorder="1" applyAlignment="1">
      <alignment/>
    </xf>
    <xf numFmtId="171" fontId="8" fillId="0" borderId="1" xfId="0" applyNumberFormat="1" applyFont="1" applyBorder="1" applyAlignment="1">
      <alignment/>
    </xf>
    <xf numFmtId="171" fontId="13" fillId="0" borderId="1" xfId="0" applyNumberFormat="1" applyFont="1" applyBorder="1" applyAlignment="1">
      <alignment/>
    </xf>
    <xf numFmtId="171" fontId="8" fillId="0" borderId="7" xfId="0" applyNumberFormat="1" applyFont="1" applyBorder="1" applyAlignment="1">
      <alignment/>
    </xf>
    <xf numFmtId="49" fontId="3" fillId="0" borderId="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171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11" fillId="0" borderId="0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73" fontId="8" fillId="0" borderId="7" xfId="0" applyNumberFormat="1" applyFont="1" applyBorder="1" applyAlignment="1">
      <alignment/>
    </xf>
    <xf numFmtId="173" fontId="8" fillId="0" borderId="1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1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4" fontId="18" fillId="0" borderId="7" xfId="0" applyNumberFormat="1" applyFont="1" applyFill="1" applyBorder="1" applyAlignment="1">
      <alignment vertical="center"/>
    </xf>
    <xf numFmtId="174" fontId="13" fillId="0" borderId="7" xfId="0" applyNumberFormat="1" applyFont="1" applyBorder="1" applyAlignment="1">
      <alignment/>
    </xf>
    <xf numFmtId="174" fontId="8" fillId="0" borderId="7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174" fontId="13" fillId="0" borderId="1" xfId="0" applyNumberFormat="1" applyFont="1" applyBorder="1" applyAlignment="1">
      <alignment horizontal="left"/>
    </xf>
    <xf numFmtId="174" fontId="8" fillId="0" borderId="1" xfId="0" applyNumberFormat="1" applyFont="1" applyBorder="1" applyAlignment="1">
      <alignment horizontal="left" indent="1"/>
    </xf>
    <xf numFmtId="174" fontId="18" fillId="0" borderId="1" xfId="0" applyNumberFormat="1" applyFont="1" applyFill="1" applyBorder="1" applyAlignment="1">
      <alignment vertical="center"/>
    </xf>
    <xf numFmtId="174" fontId="13" fillId="0" borderId="1" xfId="0" applyNumberFormat="1" applyFont="1" applyBorder="1" applyAlignment="1">
      <alignment/>
    </xf>
    <xf numFmtId="174" fontId="8" fillId="0" borderId="1" xfId="0" applyNumberFormat="1" applyFont="1" applyBorder="1" applyAlignment="1">
      <alignment/>
    </xf>
    <xf numFmtId="173" fontId="13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174" fontId="13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left" indent="2"/>
    </xf>
    <xf numFmtId="0" fontId="8" fillId="0" borderId="1" xfId="0" applyNumberFormat="1" applyFont="1" applyBorder="1" applyAlignment="1">
      <alignment horizontal="left" indent="1"/>
    </xf>
    <xf numFmtId="0" fontId="8" fillId="0" borderId="1" xfId="0" applyNumberFormat="1" applyFont="1" applyBorder="1" applyAlignment="1">
      <alignment horizontal="left"/>
    </xf>
    <xf numFmtId="174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left"/>
    </xf>
    <xf numFmtId="172" fontId="16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left" indent="2"/>
    </xf>
    <xf numFmtId="0" fontId="9" fillId="0" borderId="0" xfId="0" applyNumberFormat="1" applyFont="1" applyBorder="1" applyAlignment="1">
      <alignment horizontal="left" indent="2"/>
    </xf>
    <xf numFmtId="166" fontId="9" fillId="0" borderId="0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left" indent="1"/>
    </xf>
    <xf numFmtId="0" fontId="19" fillId="0" borderId="1" xfId="0" applyFont="1" applyBorder="1" applyAlignment="1">
      <alignment/>
    </xf>
    <xf numFmtId="0" fontId="19" fillId="0" borderId="0" xfId="0" applyFont="1" applyAlignment="1">
      <alignment horizontal="right"/>
    </xf>
    <xf numFmtId="0" fontId="9" fillId="0" borderId="0" xfId="0" applyFont="1" applyAlignment="1" quotePrefix="1">
      <alignment/>
    </xf>
    <xf numFmtId="174" fontId="9" fillId="0" borderId="0" xfId="0" applyNumberFormat="1" applyFont="1" applyBorder="1" applyAlignment="1">
      <alignment horizontal="left" indent="2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171" fontId="1" fillId="0" borderId="0" xfId="0" applyNumberFormat="1" applyFont="1" applyBorder="1" applyAlignment="1">
      <alignment horizontal="right" vertical="center" wrapText="1"/>
    </xf>
    <xf numFmtId="17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173" fontId="8" fillId="0" borderId="1" xfId="0" applyNumberFormat="1" applyFont="1" applyBorder="1" applyAlignment="1">
      <alignment horizontal="left" indent="1"/>
    </xf>
    <xf numFmtId="0" fontId="13" fillId="0" borderId="0" xfId="0" applyFont="1" applyAlignment="1">
      <alignment horizontal="right"/>
    </xf>
    <xf numFmtId="0" fontId="8" fillId="0" borderId="1" xfId="0" applyFont="1" applyBorder="1" applyAlignment="1">
      <alignment horizontal="left" indent="2"/>
    </xf>
    <xf numFmtId="166" fontId="13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 horizontal="left" wrapText="1" indent="1"/>
    </xf>
    <xf numFmtId="171" fontId="8" fillId="0" borderId="7" xfId="0" applyNumberFormat="1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71" fontId="13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left" inden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1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174" fontId="13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left" indent="1"/>
    </xf>
    <xf numFmtId="0" fontId="8" fillId="0" borderId="1" xfId="0" applyNumberFormat="1" applyFont="1" applyBorder="1" applyAlignment="1">
      <alignment/>
    </xf>
    <xf numFmtId="166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166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left" indent="2"/>
    </xf>
    <xf numFmtId="174" fontId="1" fillId="0" borderId="0" xfId="0" applyNumberFormat="1" applyFont="1" applyBorder="1" applyAlignment="1">
      <alignment horizontal="left" indent="1"/>
    </xf>
    <xf numFmtId="0" fontId="1" fillId="0" borderId="0" xfId="0" applyNumberFormat="1" applyFont="1" applyBorder="1" applyAlignment="1">
      <alignment horizontal="left" indent="1"/>
    </xf>
    <xf numFmtId="49" fontId="18" fillId="0" borderId="0" xfId="0" applyFont="1" applyFill="1" applyAlignment="1">
      <alignment horizontal="left" wrapText="1" indent="1"/>
    </xf>
    <xf numFmtId="49" fontId="18" fillId="0" borderId="0" xfId="0" applyFont="1" applyFill="1" applyAlignment="1">
      <alignment horizontal="left" vertical="center" wrapText="1" indent="1"/>
    </xf>
    <xf numFmtId="49" fontId="13" fillId="0" borderId="0" xfId="0" applyFont="1" applyFill="1" applyAlignment="1">
      <alignment horizontal="left" vertical="center" wrapText="1"/>
    </xf>
    <xf numFmtId="174" fontId="13" fillId="0" borderId="0" xfId="0" applyNumberFormat="1" applyFont="1" applyFill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left" vertical="center" wrapText="1"/>
    </xf>
    <xf numFmtId="166" fontId="23" fillId="0" borderId="1" xfId="0" applyNumberFormat="1" applyFont="1" applyBorder="1" applyAlignment="1">
      <alignment horizontal="left"/>
    </xf>
    <xf numFmtId="171" fontId="23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0" xfId="0" applyNumberFormat="1" applyFont="1" applyBorder="1" applyAlignment="1">
      <alignment horizontal="left" indent="1"/>
    </xf>
    <xf numFmtId="0" fontId="8" fillId="0" borderId="0" xfId="0" applyNumberFormat="1" applyFont="1" applyBorder="1" applyAlignment="1">
      <alignment horizontal="left" indent="1"/>
    </xf>
    <xf numFmtId="0" fontId="2" fillId="0" borderId="1" xfId="0" applyFont="1" applyBorder="1" applyAlignment="1">
      <alignment/>
    </xf>
    <xf numFmtId="174" fontId="18" fillId="0" borderId="0" xfId="0" applyNumberFormat="1" applyFont="1" applyFill="1" applyAlignment="1">
      <alignment horizontal="left" vertical="center" wrapText="1"/>
    </xf>
    <xf numFmtId="174" fontId="8" fillId="0" borderId="0" xfId="0" applyNumberFormat="1" applyFont="1" applyFill="1" applyAlignment="1">
      <alignment horizontal="left" wrapText="1" indent="2"/>
    </xf>
    <xf numFmtId="174" fontId="8" fillId="0" borderId="0" xfId="0" applyNumberFormat="1" applyFont="1" applyFill="1" applyAlignment="1">
      <alignment horizontal="left" wrapText="1" indent="1"/>
    </xf>
    <xf numFmtId="174" fontId="18" fillId="0" borderId="0" xfId="0" applyNumberFormat="1" applyFont="1" applyFill="1" applyAlignment="1">
      <alignment horizontal="left" vertical="center" wrapText="1" indent="1"/>
    </xf>
    <xf numFmtId="174" fontId="13" fillId="0" borderId="0" xfId="0" applyNumberFormat="1" applyFont="1" applyFill="1" applyAlignment="1">
      <alignment horizontal="left" vertical="center" wrapText="1"/>
    </xf>
    <xf numFmtId="174" fontId="18" fillId="0" borderId="0" xfId="0" applyNumberFormat="1" applyFont="1" applyFill="1" applyAlignment="1">
      <alignment horizontal="left" vertical="center" wrapText="1" indent="2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7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indent="1"/>
    </xf>
    <xf numFmtId="166" fontId="1" fillId="0" borderId="0" xfId="0" applyNumberFormat="1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13" fillId="0" borderId="1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9" xfId="0" applyBorder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4" fontId="24" fillId="0" borderId="0" xfId="0" applyNumberFormat="1" applyFont="1" applyFill="1" applyBorder="1" applyAlignment="1">
      <alignment/>
    </xf>
    <xf numFmtId="174" fontId="18" fillId="0" borderId="11" xfId="0" applyNumberFormat="1" applyFont="1" applyFill="1" applyBorder="1" applyAlignment="1">
      <alignment/>
    </xf>
    <xf numFmtId="174" fontId="18" fillId="0" borderId="12" xfId="0" applyNumberFormat="1" applyFont="1" applyFill="1" applyBorder="1" applyAlignment="1">
      <alignment/>
    </xf>
    <xf numFmtId="174" fontId="8" fillId="0" borderId="7" xfId="0" applyNumberFormat="1" applyFont="1" applyBorder="1" applyAlignment="1">
      <alignment/>
    </xf>
    <xf numFmtId="174" fontId="18" fillId="0" borderId="0" xfId="0" applyNumberFormat="1" applyFont="1" applyFill="1" applyBorder="1" applyAlignment="1">
      <alignment/>
    </xf>
    <xf numFmtId="174" fontId="18" fillId="0" borderId="7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NumberFormat="1" applyFont="1" applyFill="1" applyBorder="1" applyAlignment="1">
      <alignment horizontal="center"/>
    </xf>
    <xf numFmtId="174" fontId="13" fillId="0" borderId="7" xfId="0" applyNumberFormat="1" applyFont="1" applyBorder="1" applyAlignment="1">
      <alignment/>
    </xf>
    <xf numFmtId="174" fontId="8" fillId="0" borderId="7" xfId="0" applyNumberFormat="1" applyFont="1" applyBorder="1" applyAlignment="1">
      <alignment horizontal="left" indent="1"/>
    </xf>
    <xf numFmtId="174" fontId="8" fillId="0" borderId="7" xfId="0" applyNumberFormat="1" applyFont="1" applyBorder="1" applyAlignment="1">
      <alignment horizontal="left" indent="3"/>
    </xf>
    <xf numFmtId="174" fontId="8" fillId="0" borderId="0" xfId="0" applyNumberFormat="1" applyFont="1" applyBorder="1" applyAlignment="1">
      <alignment horizontal="left" indent="3"/>
    </xf>
    <xf numFmtId="174" fontId="18" fillId="0" borderId="13" xfId="0" applyNumberFormat="1" applyFont="1" applyFill="1" applyBorder="1" applyAlignment="1">
      <alignment/>
    </xf>
    <xf numFmtId="174" fontId="8" fillId="0" borderId="0" xfId="0" applyNumberFormat="1" applyFont="1" applyBorder="1" applyAlignment="1">
      <alignment/>
    </xf>
    <xf numFmtId="174" fontId="25" fillId="2" borderId="0" xfId="0" applyNumberFormat="1" applyFont="1" applyBorder="1" applyAlignment="1">
      <alignment horizontal="left" wrapText="1" indent="7"/>
    </xf>
    <xf numFmtId="174" fontId="24" fillId="0" borderId="0" xfId="0" applyNumberFormat="1" applyFont="1" applyFill="1" applyBorder="1" applyAlignment="1">
      <alignment/>
    </xf>
    <xf numFmtId="174" fontId="18" fillId="2" borderId="0" xfId="0" applyNumberFormat="1" applyFont="1" applyBorder="1" applyAlignment="1">
      <alignment horizontal="left" wrapText="1" indent="7"/>
    </xf>
    <xf numFmtId="0" fontId="18" fillId="0" borderId="0" xfId="0" applyNumberFormat="1" applyFont="1" applyFill="1" applyBorder="1" applyAlignment="1">
      <alignment/>
    </xf>
    <xf numFmtId="174" fontId="24" fillId="0" borderId="0" xfId="0" applyNumberFormat="1" applyFont="1" applyFill="1" applyBorder="1" applyAlignment="1">
      <alignment/>
    </xf>
    <xf numFmtId="174" fontId="8" fillId="0" borderId="0" xfId="0" applyNumberFormat="1" applyFont="1" applyBorder="1" applyAlignment="1">
      <alignment horizontal="left" indent="6"/>
    </xf>
    <xf numFmtId="174" fontId="18" fillId="2" borderId="0" xfId="0" applyNumberFormat="1" applyFont="1" applyBorder="1" applyAlignment="1">
      <alignment horizontal="left" wrapText="1" indent="5"/>
    </xf>
    <xf numFmtId="0" fontId="13" fillId="0" borderId="0" xfId="0" applyFont="1" applyBorder="1" applyAlignment="1">
      <alignment/>
    </xf>
    <xf numFmtId="174" fontId="13" fillId="2" borderId="7" xfId="0" applyNumberFormat="1" applyFont="1" applyBorder="1" applyAlignment="1">
      <alignment horizontal="left" wrapText="1" indent="5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174" fontId="13" fillId="0" borderId="7" xfId="0" applyNumberFormat="1" applyFont="1" applyFill="1" applyBorder="1" applyAlignment="1">
      <alignment horizontal="left" indent="6"/>
    </xf>
    <xf numFmtId="174" fontId="13" fillId="2" borderId="7" xfId="0" applyNumberFormat="1" applyFont="1" applyBorder="1" applyAlignment="1">
      <alignment horizontal="left" wrapText="1" indent="6"/>
    </xf>
    <xf numFmtId="0" fontId="8" fillId="0" borderId="0" xfId="0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71" fontId="13" fillId="0" borderId="0" xfId="0" applyNumberFormat="1" applyFont="1" applyBorder="1" applyAlignment="1">
      <alignment horizontal="left"/>
    </xf>
    <xf numFmtId="174" fontId="13" fillId="2" borderId="0" xfId="0" applyNumberFormat="1" applyFont="1" applyBorder="1" applyAlignment="1">
      <alignment horizontal="left" wrapText="1" indent="5"/>
    </xf>
    <xf numFmtId="0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Border="1" applyAlignment="1">
      <alignment/>
    </xf>
    <xf numFmtId="174" fontId="13" fillId="2" borderId="0" xfId="0" applyNumberFormat="1" applyFont="1" applyBorder="1" applyAlignment="1">
      <alignment horizontal="left" wrapText="1" indent="6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4" fontId="8" fillId="0" borderId="1" xfId="0" applyNumberFormat="1" applyFont="1" applyBorder="1" applyAlignment="1">
      <alignment/>
    </xf>
    <xf numFmtId="174" fontId="13" fillId="0" borderId="1" xfId="0" applyNumberFormat="1" applyFont="1" applyBorder="1" applyAlignment="1">
      <alignment/>
    </xf>
    <xf numFmtId="174" fontId="8" fillId="0" borderId="1" xfId="0" applyNumberFormat="1" applyFont="1" applyBorder="1" applyAlignment="1">
      <alignment horizontal="left" indent="1"/>
    </xf>
    <xf numFmtId="174" fontId="8" fillId="0" borderId="1" xfId="0" applyNumberFormat="1" applyFont="1" applyBorder="1" applyAlignment="1">
      <alignment horizontal="left" indent="3"/>
    </xf>
    <xf numFmtId="174" fontId="18" fillId="0" borderId="1" xfId="0" applyNumberFormat="1" applyFont="1" applyFill="1" applyBorder="1" applyAlignment="1">
      <alignment/>
    </xf>
    <xf numFmtId="174" fontId="13" fillId="2" borderId="1" xfId="0" applyNumberFormat="1" applyFont="1" applyBorder="1" applyAlignment="1">
      <alignment horizontal="left" wrapText="1" indent="5"/>
    </xf>
    <xf numFmtId="174" fontId="13" fillId="2" borderId="1" xfId="0" applyNumberFormat="1" applyFont="1" applyBorder="1" applyAlignment="1">
      <alignment horizontal="left" wrapText="1" indent="6"/>
    </xf>
    <xf numFmtId="174" fontId="13" fillId="0" borderId="1" xfId="0" applyNumberFormat="1" applyFont="1" applyFill="1" applyBorder="1" applyAlignment="1">
      <alignment horizontal="left" indent="6"/>
    </xf>
    <xf numFmtId="174" fontId="13" fillId="0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171" fontId="13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8" fillId="0" borderId="1" xfId="0" applyNumberFormat="1" applyFont="1" applyBorder="1" applyAlignment="1">
      <alignment horizontal="left" indent="2"/>
    </xf>
    <xf numFmtId="174" fontId="13" fillId="0" borderId="0" xfId="0" applyNumberFormat="1" applyFont="1" applyFill="1" applyAlignment="1">
      <alignment horizontal="left" wrapText="1" indent="1"/>
    </xf>
    <xf numFmtId="171" fontId="0" fillId="0" borderId="0" xfId="0" applyNumberFormat="1" applyAlignment="1">
      <alignment/>
    </xf>
    <xf numFmtId="0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>
      <alignment horizontal="center"/>
    </xf>
    <xf numFmtId="174" fontId="13" fillId="0" borderId="7" xfId="0" applyNumberFormat="1" applyFont="1" applyBorder="1" applyAlignment="1">
      <alignment horizontal="left" indent="6"/>
    </xf>
    <xf numFmtId="174" fontId="13" fillId="0" borderId="1" xfId="0" applyNumberFormat="1" applyFont="1" applyBorder="1" applyAlignment="1">
      <alignment horizontal="left" indent="6"/>
    </xf>
    <xf numFmtId="174" fontId="13" fillId="0" borderId="7" xfId="0" applyNumberFormat="1" applyFont="1" applyBorder="1" applyAlignment="1">
      <alignment horizontal="left" indent="5"/>
    </xf>
    <xf numFmtId="174" fontId="13" fillId="0" borderId="1" xfId="0" applyNumberFormat="1" applyFont="1" applyBorder="1" applyAlignment="1">
      <alignment horizontal="left" indent="5"/>
    </xf>
    <xf numFmtId="174" fontId="8" fillId="0" borderId="12" xfId="0" applyNumberFormat="1" applyFont="1" applyFill="1" applyBorder="1" applyAlignment="1">
      <alignment/>
    </xf>
    <xf numFmtId="174" fontId="8" fillId="0" borderId="1" xfId="0" applyNumberFormat="1" applyFont="1" applyFill="1" applyBorder="1" applyAlignment="1">
      <alignment/>
    </xf>
    <xf numFmtId="1" fontId="22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172" fontId="22" fillId="0" borderId="0" xfId="0" applyNumberFormat="1" applyFont="1" applyBorder="1" applyAlignment="1">
      <alignment horizontal="right"/>
    </xf>
    <xf numFmtId="174" fontId="8" fillId="0" borderId="1" xfId="0" applyNumberFormat="1" applyFont="1" applyFill="1" applyBorder="1" applyAlignment="1">
      <alignment vertical="center"/>
    </xf>
    <xf numFmtId="171" fontId="13" fillId="0" borderId="0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174" fontId="13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 horizontal="left"/>
    </xf>
    <xf numFmtId="174" fontId="8" fillId="0" borderId="0" xfId="0" applyNumberFormat="1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0" fontId="8" fillId="0" borderId="0" xfId="0" applyFont="1" applyFill="1" applyBorder="1" applyAlignment="1">
      <alignment/>
    </xf>
    <xf numFmtId="174" fontId="8" fillId="0" borderId="7" xfId="0" applyNumberFormat="1" applyFont="1" applyBorder="1" applyAlignment="1">
      <alignment horizontal="left" indent="2"/>
    </xf>
    <xf numFmtId="173" fontId="8" fillId="0" borderId="1" xfId="0" applyNumberFormat="1" applyFont="1" applyBorder="1" applyAlignment="1">
      <alignment horizontal="center"/>
    </xf>
    <xf numFmtId="171" fontId="23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1" fontId="23" fillId="0" borderId="0" xfId="0" applyNumberFormat="1" applyFont="1" applyAlignment="1">
      <alignment horizontal="right"/>
    </xf>
    <xf numFmtId="173" fontId="8" fillId="0" borderId="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174" fontId="13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8" fillId="0" borderId="7" xfId="0" applyFont="1" applyBorder="1" applyAlignment="1">
      <alignment horizontal="left" indent="1"/>
    </xf>
    <xf numFmtId="173" fontId="8" fillId="0" borderId="0" xfId="0" applyNumberFormat="1" applyFont="1" applyBorder="1" applyAlignment="1">
      <alignment horizontal="left" indent="1"/>
    </xf>
    <xf numFmtId="0" fontId="8" fillId="0" borderId="0" xfId="0" applyNumberFormat="1" applyFont="1" applyBorder="1" applyAlignment="1">
      <alignment horizontal="left" wrapText="1" indent="1"/>
    </xf>
    <xf numFmtId="166" fontId="13" fillId="0" borderId="0" xfId="0" applyNumberFormat="1" applyFont="1" applyBorder="1" applyAlignment="1">
      <alignment/>
    </xf>
    <xf numFmtId="166" fontId="13" fillId="0" borderId="0" xfId="0" applyNumberFormat="1" applyFont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73" fontId="8" fillId="0" borderId="7" xfId="0" applyNumberFormat="1" applyFont="1" applyBorder="1" applyAlignment="1">
      <alignment horizontal="left"/>
    </xf>
    <xf numFmtId="173" fontId="8" fillId="0" borderId="1" xfId="0" applyNumberFormat="1" applyFont="1" applyBorder="1" applyAlignment="1">
      <alignment horizontal="left"/>
    </xf>
    <xf numFmtId="173" fontId="8" fillId="0" borderId="7" xfId="0" applyNumberFormat="1" applyFont="1" applyBorder="1" applyAlignment="1">
      <alignment horizontal="left" indent="1"/>
    </xf>
    <xf numFmtId="173" fontId="8" fillId="0" borderId="1" xfId="0" applyNumberFormat="1" applyFont="1" applyBorder="1" applyAlignment="1">
      <alignment horizontal="left" indent="1"/>
    </xf>
    <xf numFmtId="173" fontId="8" fillId="0" borderId="14" xfId="0" applyNumberFormat="1" applyFont="1" applyBorder="1" applyAlignment="1">
      <alignment horizontal="center" vertical="center" wrapText="1"/>
    </xf>
    <xf numFmtId="173" fontId="8" fillId="0" borderId="7" xfId="0" applyNumberFormat="1" applyFont="1" applyBorder="1" applyAlignment="1">
      <alignment horizontal="center" vertical="center" wrapText="1"/>
    </xf>
    <xf numFmtId="173" fontId="8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3" fillId="0" borderId="0" xfId="0" applyFont="1" applyFill="1" applyBorder="1" applyAlignment="1">
      <alignment horizontal="left" wrapText="1"/>
    </xf>
    <xf numFmtId="49" fontId="3" fillId="0" borderId="0" xfId="0" applyFont="1" applyFill="1" applyBorder="1" applyAlignment="1">
      <alignment horizontal="left" wrapText="1"/>
    </xf>
    <xf numFmtId="173" fontId="2" fillId="0" borderId="0" xfId="0" applyNumberFormat="1" applyFont="1" applyAlignment="1" quotePrefix="1">
      <alignment horizontal="center"/>
    </xf>
    <xf numFmtId="173" fontId="2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/>
    </xf>
    <xf numFmtId="173" fontId="8" fillId="0" borderId="5" xfId="0" applyNumberFormat="1" applyFont="1" applyBorder="1" applyAlignment="1">
      <alignment horizontal="center" vertical="center" wrapText="1"/>
    </xf>
    <xf numFmtId="173" fontId="8" fillId="0" borderId="2" xfId="0" applyNumberFormat="1" applyFont="1" applyBorder="1" applyAlignment="1">
      <alignment horizontal="center" vertical="center" wrapText="1"/>
    </xf>
    <xf numFmtId="173" fontId="8" fillId="0" borderId="0" xfId="0" applyNumberFormat="1" applyFont="1" applyBorder="1" applyAlignment="1">
      <alignment horizontal="center" vertical="center" wrapText="1"/>
    </xf>
    <xf numFmtId="173" fontId="8" fillId="0" borderId="1" xfId="0" applyNumberFormat="1" applyFont="1" applyBorder="1" applyAlignment="1">
      <alignment horizontal="center" vertical="center" wrapText="1"/>
    </xf>
    <xf numFmtId="173" fontId="8" fillId="0" borderId="9" xfId="0" applyNumberFormat="1" applyFont="1" applyBorder="1" applyAlignment="1">
      <alignment horizontal="center" vertical="center" wrapText="1"/>
    </xf>
    <xf numFmtId="173" fontId="8" fillId="0" borderId="8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6" fontId="19" fillId="0" borderId="0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171" fontId="13" fillId="0" borderId="0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3" fillId="2" borderId="0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133475"/>
          <a:ext cx="1714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1609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1133475"/>
          <a:ext cx="1162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304800" y="1133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40"/>
  <sheetViews>
    <sheetView tabSelected="1" workbookViewId="0" topLeftCell="A1">
      <selection activeCell="N13" sqref="N13"/>
    </sheetView>
  </sheetViews>
  <sheetFormatPr defaultColWidth="11.421875" defaultRowHeight="12.75"/>
  <cols>
    <col min="1" max="1" width="35.7109375" style="1" customWidth="1"/>
    <col min="2" max="2" width="0.85546875" style="1" customWidth="1"/>
    <col min="3" max="7" width="9.7109375" style="1" customWidth="1"/>
  </cols>
  <sheetData>
    <row r="1" spans="1:7" ht="12.75">
      <c r="A1" s="335" t="s">
        <v>475</v>
      </c>
      <c r="B1" s="336"/>
      <c r="C1" s="336"/>
      <c r="D1" s="336"/>
      <c r="E1" s="336"/>
      <c r="F1" s="336"/>
      <c r="G1" s="336"/>
    </row>
    <row r="3" spans="1:7" ht="12.75">
      <c r="A3" s="337" t="s">
        <v>321</v>
      </c>
      <c r="B3" s="337"/>
      <c r="C3" s="337"/>
      <c r="D3" s="337"/>
      <c r="E3" s="337"/>
      <c r="F3" s="337"/>
      <c r="G3" s="320"/>
    </row>
    <row r="4" spans="1:7" ht="12.75">
      <c r="A4" s="337" t="s">
        <v>534</v>
      </c>
      <c r="B4" s="337"/>
      <c r="C4" s="337"/>
      <c r="D4" s="337"/>
      <c r="E4" s="337"/>
      <c r="F4" s="337"/>
      <c r="G4" s="320"/>
    </row>
    <row r="5" spans="1:7" ht="12.75">
      <c r="A5" s="337" t="s">
        <v>535</v>
      </c>
      <c r="B5" s="337"/>
      <c r="C5" s="337"/>
      <c r="D5" s="337"/>
      <c r="E5" s="337"/>
      <c r="F5" s="337"/>
      <c r="G5" s="320"/>
    </row>
    <row r="6" spans="1:7" ht="12.75">
      <c r="A6" s="337" t="s">
        <v>559</v>
      </c>
      <c r="B6" s="337"/>
      <c r="C6" s="337"/>
      <c r="D6" s="337"/>
      <c r="E6" s="337"/>
      <c r="F6" s="337"/>
      <c r="G6" s="320"/>
    </row>
    <row r="8" spans="1:7" ht="12.75">
      <c r="A8" s="321" t="s">
        <v>94</v>
      </c>
      <c r="B8" s="324"/>
      <c r="C8" s="34" t="s">
        <v>95</v>
      </c>
      <c r="D8" s="34" t="s">
        <v>96</v>
      </c>
      <c r="E8" s="318" t="s">
        <v>97</v>
      </c>
      <c r="F8" s="314" t="s">
        <v>98</v>
      </c>
      <c r="G8" s="315"/>
    </row>
    <row r="9" spans="1:7" ht="12.75">
      <c r="A9" s="322"/>
      <c r="B9" s="325"/>
      <c r="C9" s="316" t="s">
        <v>99</v>
      </c>
      <c r="D9" s="317"/>
      <c r="E9" s="312"/>
      <c r="F9" s="318" t="s">
        <v>100</v>
      </c>
      <c r="G9" s="322" t="s">
        <v>101</v>
      </c>
    </row>
    <row r="10" spans="1:7" ht="12.75">
      <c r="A10" s="322"/>
      <c r="B10" s="325"/>
      <c r="C10" s="316"/>
      <c r="D10" s="317"/>
      <c r="E10" s="312"/>
      <c r="F10" s="312"/>
      <c r="G10" s="322"/>
    </row>
    <row r="11" spans="1:7" ht="12.75">
      <c r="A11" s="323"/>
      <c r="B11" s="319"/>
      <c r="C11" s="306"/>
      <c r="D11" s="307"/>
      <c r="E11" s="313"/>
      <c r="F11" s="313"/>
      <c r="G11" s="323"/>
    </row>
    <row r="12" spans="1:7" ht="12.75">
      <c r="A12" s="57"/>
      <c r="B12" s="57"/>
      <c r="F12" s="58"/>
      <c r="G12" s="58"/>
    </row>
    <row r="13" spans="1:7" ht="12.75">
      <c r="A13" s="8"/>
      <c r="B13" s="6"/>
      <c r="C13" s="8"/>
      <c r="D13" s="8"/>
      <c r="E13" s="8"/>
      <c r="F13" s="8"/>
      <c r="G13" s="8"/>
    </row>
    <row r="14" spans="1:7" ht="12.75">
      <c r="A14" s="31" t="s">
        <v>102</v>
      </c>
      <c r="B14" s="32"/>
      <c r="C14" s="91">
        <f>C16+C17</f>
        <v>4810</v>
      </c>
      <c r="D14" s="65">
        <f>D16+D17</f>
        <v>4323</v>
      </c>
      <c r="E14" s="65">
        <f>E16+E17</f>
        <v>6943</v>
      </c>
      <c r="F14" s="65">
        <f>F16+F17</f>
        <v>1367</v>
      </c>
      <c r="G14" s="65">
        <f>G16+G17</f>
        <v>5576</v>
      </c>
    </row>
    <row r="15" spans="1:7" ht="12.75">
      <c r="A15" s="204" t="s">
        <v>74</v>
      </c>
      <c r="B15" s="173"/>
      <c r="C15" s="66"/>
      <c r="D15" s="66"/>
      <c r="E15" s="66"/>
      <c r="F15" s="66"/>
      <c r="G15" s="66"/>
    </row>
    <row r="16" spans="1:7" ht="12.75">
      <c r="A16" s="31" t="s">
        <v>103</v>
      </c>
      <c r="B16" s="32"/>
      <c r="C16" s="65">
        <v>596</v>
      </c>
      <c r="D16" s="65">
        <v>588</v>
      </c>
      <c r="E16" s="65">
        <v>803</v>
      </c>
      <c r="F16" s="65">
        <v>156</v>
      </c>
      <c r="G16" s="65">
        <v>647</v>
      </c>
    </row>
    <row r="17" spans="1:7" ht="12.75">
      <c r="A17" s="31" t="s">
        <v>104</v>
      </c>
      <c r="B17" s="32"/>
      <c r="C17" s="65">
        <v>4214</v>
      </c>
      <c r="D17" s="65">
        <v>3735</v>
      </c>
      <c r="E17" s="65">
        <v>6140</v>
      </c>
      <c r="F17" s="65">
        <v>1211</v>
      </c>
      <c r="G17" s="65">
        <v>4929</v>
      </c>
    </row>
    <row r="18" spans="1:9" ht="12.75">
      <c r="A18" s="31" t="s">
        <v>105</v>
      </c>
      <c r="B18" s="32"/>
      <c r="C18" s="155"/>
      <c r="D18" s="65"/>
      <c r="E18" s="65"/>
      <c r="F18" s="65"/>
      <c r="G18" s="65"/>
      <c r="I18" s="65"/>
    </row>
    <row r="19" spans="1:7" ht="12.75">
      <c r="A19" s="204" t="s">
        <v>74</v>
      </c>
      <c r="B19" s="173"/>
      <c r="C19" s="67"/>
      <c r="D19" s="67"/>
      <c r="E19" s="67"/>
      <c r="F19" s="68"/>
      <c r="G19" s="68"/>
    </row>
    <row r="20" spans="1:10" ht="12.75">
      <c r="A20" s="31" t="s">
        <v>103</v>
      </c>
      <c r="B20" s="32"/>
      <c r="C20" s="65">
        <v>733</v>
      </c>
      <c r="D20" s="65">
        <v>696</v>
      </c>
      <c r="E20" s="65">
        <v>967</v>
      </c>
      <c r="F20" s="65">
        <v>181</v>
      </c>
      <c r="G20" s="65">
        <v>786</v>
      </c>
      <c r="I20" s="65"/>
      <c r="J20" s="65"/>
    </row>
    <row r="21" spans="1:10" ht="12.75">
      <c r="A21" s="31" t="s">
        <v>106</v>
      </c>
      <c r="B21" s="32"/>
      <c r="C21" s="65">
        <v>40845</v>
      </c>
      <c r="D21" s="65">
        <v>41141</v>
      </c>
      <c r="E21" s="65">
        <v>18521</v>
      </c>
      <c r="F21" s="65">
        <v>3713</v>
      </c>
      <c r="G21" s="65">
        <v>14808</v>
      </c>
      <c r="I21" s="65"/>
      <c r="J21" s="65"/>
    </row>
    <row r="22" spans="1:10" ht="12.75">
      <c r="A22" s="31" t="s">
        <v>107</v>
      </c>
      <c r="B22" s="32"/>
      <c r="C22" s="65">
        <v>630</v>
      </c>
      <c r="D22" s="65">
        <v>641</v>
      </c>
      <c r="E22" s="65">
        <v>510</v>
      </c>
      <c r="F22" s="65">
        <v>60</v>
      </c>
      <c r="G22" s="65">
        <v>450</v>
      </c>
      <c r="I22" s="65"/>
      <c r="J22" s="65"/>
    </row>
    <row r="23" spans="1:10" ht="12.75">
      <c r="A23" s="31" t="s">
        <v>108</v>
      </c>
      <c r="B23" s="32"/>
      <c r="C23" s="65">
        <v>3919</v>
      </c>
      <c r="D23" s="65">
        <v>3520</v>
      </c>
      <c r="E23" s="65">
        <v>4571</v>
      </c>
      <c r="F23" s="65">
        <v>958</v>
      </c>
      <c r="G23" s="65">
        <v>3613</v>
      </c>
      <c r="I23" s="65"/>
      <c r="J23" s="65"/>
    </row>
    <row r="24" spans="1:10" ht="12.75">
      <c r="A24" s="31" t="s">
        <v>109</v>
      </c>
      <c r="B24" s="32"/>
      <c r="C24" s="65">
        <v>1320</v>
      </c>
      <c r="D24" s="65">
        <v>1267</v>
      </c>
      <c r="E24" s="65">
        <v>2577</v>
      </c>
      <c r="F24" s="65">
        <v>368</v>
      </c>
      <c r="G24" s="65">
        <v>2209</v>
      </c>
      <c r="I24" s="65"/>
      <c r="J24" s="65"/>
    </row>
    <row r="25" spans="1:10" ht="12.75">
      <c r="A25" s="31" t="s">
        <v>110</v>
      </c>
      <c r="B25" s="32"/>
      <c r="C25" s="65">
        <v>2075</v>
      </c>
      <c r="D25" s="65">
        <v>1768</v>
      </c>
      <c r="E25" s="65">
        <v>7187</v>
      </c>
      <c r="F25" s="65">
        <v>6873</v>
      </c>
      <c r="G25" s="65">
        <v>314</v>
      </c>
      <c r="I25" s="65"/>
      <c r="J25" s="65"/>
    </row>
    <row r="26" spans="1:10" ht="12.75">
      <c r="A26" s="31" t="s">
        <v>111</v>
      </c>
      <c r="B26" s="32"/>
      <c r="C26" s="65">
        <v>3040</v>
      </c>
      <c r="D26" s="65">
        <v>2990</v>
      </c>
      <c r="E26" s="65">
        <v>5851</v>
      </c>
      <c r="F26" s="65">
        <v>641</v>
      </c>
      <c r="G26" s="65">
        <v>5210</v>
      </c>
      <c r="I26" s="65"/>
      <c r="J26" s="65"/>
    </row>
    <row r="27" spans="1:10" ht="12.75">
      <c r="A27" s="194" t="s">
        <v>112</v>
      </c>
      <c r="B27" s="126"/>
      <c r="C27" s="65">
        <v>219</v>
      </c>
      <c r="D27" s="65">
        <v>249</v>
      </c>
      <c r="E27" s="65">
        <v>295</v>
      </c>
      <c r="F27" s="65">
        <v>45</v>
      </c>
      <c r="G27" s="65">
        <v>250</v>
      </c>
      <c r="I27" s="65"/>
      <c r="J27" s="65"/>
    </row>
    <row r="28" spans="1:10" ht="12.75">
      <c r="A28" s="194" t="s">
        <v>113</v>
      </c>
      <c r="B28" s="117"/>
      <c r="C28" s="65"/>
      <c r="D28" s="65"/>
      <c r="E28" s="65"/>
      <c r="F28" s="65"/>
      <c r="G28" s="65"/>
      <c r="I28" s="65"/>
      <c r="J28" s="65"/>
    </row>
    <row r="29" spans="1:10" ht="12.75">
      <c r="A29" s="290" t="s">
        <v>322</v>
      </c>
      <c r="B29" s="120"/>
      <c r="C29" s="65">
        <v>3991</v>
      </c>
      <c r="D29" s="65">
        <v>3543</v>
      </c>
      <c r="E29" s="65">
        <v>7843</v>
      </c>
      <c r="F29" s="65">
        <v>821</v>
      </c>
      <c r="G29" s="65">
        <v>7022</v>
      </c>
      <c r="I29" s="65"/>
      <c r="J29" s="65"/>
    </row>
    <row r="30" spans="1:10" ht="12.75">
      <c r="A30" s="291" t="s">
        <v>1</v>
      </c>
      <c r="B30" s="119"/>
      <c r="C30" s="69">
        <v>61582</v>
      </c>
      <c r="D30" s="69">
        <v>60138</v>
      </c>
      <c r="E30" s="69">
        <v>55265</v>
      </c>
      <c r="F30" s="69">
        <v>15027</v>
      </c>
      <c r="G30" s="69">
        <v>40238</v>
      </c>
      <c r="I30" s="69"/>
      <c r="J30" s="69"/>
    </row>
    <row r="31" spans="1:10" ht="12.75">
      <c r="A31" s="20" t="s">
        <v>323</v>
      </c>
      <c r="B31" s="195"/>
      <c r="C31" s="65"/>
      <c r="D31" s="65"/>
      <c r="E31" s="65"/>
      <c r="F31" s="65"/>
      <c r="G31" s="65"/>
      <c r="I31" s="65"/>
      <c r="J31" s="65"/>
    </row>
    <row r="32" spans="1:10" ht="12.75">
      <c r="A32" s="27"/>
      <c r="B32" s="195"/>
      <c r="C32" s="65"/>
      <c r="D32" s="65"/>
      <c r="E32" s="65"/>
      <c r="F32" s="65"/>
      <c r="G32" s="65"/>
      <c r="I32" s="65"/>
      <c r="J32" s="65"/>
    </row>
    <row r="33" spans="1:10" ht="12.75">
      <c r="A33" s="204" t="s">
        <v>324</v>
      </c>
      <c r="B33" s="204"/>
      <c r="C33" s="205"/>
      <c r="D33" s="65"/>
      <c r="E33" s="65"/>
      <c r="F33" s="65"/>
      <c r="G33" s="65"/>
      <c r="I33" s="65"/>
      <c r="J33" s="65"/>
    </row>
    <row r="34" spans="1:10" ht="12.75">
      <c r="A34" s="292" t="s">
        <v>325</v>
      </c>
      <c r="B34" s="120"/>
      <c r="C34" s="65">
        <v>10910</v>
      </c>
      <c r="D34" s="65">
        <v>9887</v>
      </c>
      <c r="E34" s="65">
        <v>14916</v>
      </c>
      <c r="F34" s="65">
        <v>2768</v>
      </c>
      <c r="G34" s="65">
        <v>12148</v>
      </c>
      <c r="I34" s="65"/>
      <c r="J34" s="65"/>
    </row>
    <row r="35" spans="1:10" ht="12.75">
      <c r="A35" s="31" t="s">
        <v>326</v>
      </c>
      <c r="B35" s="32"/>
      <c r="C35" s="155">
        <v>5271</v>
      </c>
      <c r="D35" s="65">
        <v>4911</v>
      </c>
      <c r="E35" s="65">
        <v>13234</v>
      </c>
      <c r="F35" s="65">
        <v>7578</v>
      </c>
      <c r="G35" s="65">
        <v>5656</v>
      </c>
      <c r="I35" s="65"/>
      <c r="J35" s="65"/>
    </row>
    <row r="36" spans="1:10" ht="12.75">
      <c r="A36" s="27"/>
      <c r="B36" s="195"/>
      <c r="C36" s="65"/>
      <c r="D36" s="65"/>
      <c r="E36" s="65"/>
      <c r="F36" s="65"/>
      <c r="G36" s="65"/>
      <c r="I36" s="65"/>
      <c r="J36" s="65"/>
    </row>
    <row r="37" spans="1:10" ht="12.75">
      <c r="A37" s="27" t="s">
        <v>327</v>
      </c>
      <c r="B37" s="195"/>
      <c r="C37" s="65"/>
      <c r="D37" s="65"/>
      <c r="E37" s="65"/>
      <c r="F37" s="65"/>
      <c r="G37" s="65"/>
      <c r="I37" s="65"/>
      <c r="J37" s="65"/>
    </row>
    <row r="38" spans="1:10" ht="12.75">
      <c r="A38" s="292" t="s">
        <v>328</v>
      </c>
      <c r="B38" s="120"/>
      <c r="C38" s="65">
        <v>4810</v>
      </c>
      <c r="D38" s="65">
        <v>4323</v>
      </c>
      <c r="E38" s="65">
        <v>6943</v>
      </c>
      <c r="F38" s="65">
        <v>1367</v>
      </c>
      <c r="G38" s="65">
        <v>5576</v>
      </c>
      <c r="I38" s="65"/>
      <c r="J38" s="65"/>
    </row>
    <row r="39" spans="1:10" ht="12.75">
      <c r="A39" s="292" t="s">
        <v>329</v>
      </c>
      <c r="B39" s="120"/>
      <c r="C39" s="65">
        <v>8723</v>
      </c>
      <c r="D39" s="65">
        <v>8086</v>
      </c>
      <c r="E39" s="65">
        <v>13417</v>
      </c>
      <c r="F39" s="51" t="s">
        <v>582</v>
      </c>
      <c r="G39" s="51" t="s">
        <v>582</v>
      </c>
      <c r="I39" s="65"/>
      <c r="J39" s="65"/>
    </row>
    <row r="40" spans="1:2" ht="12.75">
      <c r="A40" s="8"/>
      <c r="B40" s="8"/>
    </row>
  </sheetData>
  <mergeCells count="12">
    <mergeCell ref="A6:G6"/>
    <mergeCell ref="A8:A11"/>
    <mergeCell ref="B8:B11"/>
    <mergeCell ref="E8:E11"/>
    <mergeCell ref="F8:G8"/>
    <mergeCell ref="C9:D11"/>
    <mergeCell ref="F9:F11"/>
    <mergeCell ref="G9:G11"/>
    <mergeCell ref="A1:G1"/>
    <mergeCell ref="A3:G3"/>
    <mergeCell ref="A4:G4"/>
    <mergeCell ref="A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6"/>
  <dimension ref="A1:T68"/>
  <sheetViews>
    <sheetView workbookViewId="0" topLeftCell="A1">
      <selection activeCell="C48" sqref="C48"/>
    </sheetView>
  </sheetViews>
  <sheetFormatPr defaultColWidth="11.421875" defaultRowHeight="12.75"/>
  <cols>
    <col min="1" max="1" width="3.140625" style="1" customWidth="1"/>
    <col min="2" max="2" width="0.85546875" style="1" customWidth="1"/>
    <col min="3" max="3" width="22.28125" style="63" customWidth="1"/>
    <col min="4" max="4" width="0.85546875" style="63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62" customWidth="1"/>
  </cols>
  <sheetData>
    <row r="1" spans="1:20" ht="12.75">
      <c r="A1" s="335" t="s">
        <v>350</v>
      </c>
      <c r="B1" s="336"/>
      <c r="C1" s="336"/>
      <c r="D1" s="336"/>
      <c r="E1" s="336"/>
      <c r="F1" s="336"/>
      <c r="G1" s="336"/>
      <c r="H1" s="336"/>
      <c r="I1" s="336"/>
      <c r="J1" s="336"/>
      <c r="K1" s="335" t="s">
        <v>351</v>
      </c>
      <c r="L1" s="336"/>
      <c r="M1" s="336"/>
      <c r="N1" s="336"/>
      <c r="O1" s="336"/>
      <c r="P1" s="336"/>
      <c r="Q1" s="336"/>
      <c r="R1" s="336"/>
      <c r="S1" s="336"/>
      <c r="T1" s="336"/>
    </row>
    <row r="3" spans="1:20" ht="12.75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116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537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5" t="s">
        <v>561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142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2.75" customHeight="1">
      <c r="A6" s="341" t="s">
        <v>160</v>
      </c>
      <c r="B6" s="341"/>
      <c r="C6" s="341"/>
      <c r="D6" s="341"/>
      <c r="E6" s="341"/>
      <c r="F6" s="341"/>
      <c r="G6" s="341"/>
      <c r="H6" s="341"/>
      <c r="I6" s="341"/>
      <c r="J6" s="357"/>
      <c r="K6" s="360" t="s">
        <v>190</v>
      </c>
      <c r="L6" s="361"/>
      <c r="M6" s="361"/>
      <c r="N6" s="361"/>
      <c r="O6" s="361"/>
      <c r="P6" s="361"/>
      <c r="Q6" s="361"/>
      <c r="R6" s="361"/>
      <c r="S6" s="361"/>
      <c r="T6" s="361"/>
    </row>
    <row r="7" spans="10:19" ht="12.75">
      <c r="J7" s="60"/>
      <c r="K7" s="92"/>
      <c r="M7" s="97"/>
      <c r="N7" s="97"/>
      <c r="O7" s="97"/>
      <c r="P7" s="97"/>
      <c r="Q7" s="97"/>
      <c r="R7" s="97"/>
      <c r="S7" s="97"/>
    </row>
    <row r="8" spans="1:20" ht="12.75" customHeight="1">
      <c r="A8" s="321" t="s">
        <v>172</v>
      </c>
      <c r="B8" s="324"/>
      <c r="C8" s="303" t="s">
        <v>53</v>
      </c>
      <c r="D8" s="324"/>
      <c r="E8" s="318" t="s">
        <v>169</v>
      </c>
      <c r="F8" s="355" t="s">
        <v>74</v>
      </c>
      <c r="G8" s="356"/>
      <c r="H8" s="356"/>
      <c r="I8" s="356"/>
      <c r="J8" s="356"/>
      <c r="K8" s="358" t="s">
        <v>119</v>
      </c>
      <c r="L8" s="358"/>
      <c r="M8" s="358"/>
      <c r="N8" s="358"/>
      <c r="O8" s="358"/>
      <c r="P8" s="359"/>
      <c r="Q8" s="339" t="s">
        <v>120</v>
      </c>
      <c r="R8" s="314"/>
      <c r="S8" s="34"/>
      <c r="T8" s="351" t="s">
        <v>172</v>
      </c>
    </row>
    <row r="9" spans="1:20" ht="12.75" customHeight="1">
      <c r="A9" s="322"/>
      <c r="B9" s="325"/>
      <c r="C9" s="308"/>
      <c r="D9" s="325"/>
      <c r="E9" s="312"/>
      <c r="F9" s="312" t="s">
        <v>121</v>
      </c>
      <c r="G9" s="318" t="s">
        <v>166</v>
      </c>
      <c r="H9" s="312" t="s">
        <v>122</v>
      </c>
      <c r="I9" s="312" t="s">
        <v>123</v>
      </c>
      <c r="J9" s="322" t="s">
        <v>124</v>
      </c>
      <c r="K9" s="325" t="s">
        <v>125</v>
      </c>
      <c r="L9" s="312" t="s">
        <v>126</v>
      </c>
      <c r="M9" s="312" t="s">
        <v>127</v>
      </c>
      <c r="N9" s="325" t="s">
        <v>128</v>
      </c>
      <c r="O9" s="312" t="s">
        <v>129</v>
      </c>
      <c r="P9" s="312" t="s">
        <v>130</v>
      </c>
      <c r="Q9" s="339" t="s">
        <v>74</v>
      </c>
      <c r="R9" s="314"/>
      <c r="S9" s="34"/>
      <c r="T9" s="352"/>
    </row>
    <row r="10" spans="1:20" ht="12.75" customHeight="1">
      <c r="A10" s="322"/>
      <c r="B10" s="325"/>
      <c r="C10" s="308"/>
      <c r="D10" s="325"/>
      <c r="E10" s="312"/>
      <c r="F10" s="312"/>
      <c r="G10" s="313"/>
      <c r="H10" s="312"/>
      <c r="I10" s="312"/>
      <c r="J10" s="322"/>
      <c r="K10" s="325"/>
      <c r="L10" s="312"/>
      <c r="M10" s="312"/>
      <c r="N10" s="325"/>
      <c r="O10" s="312"/>
      <c r="P10" s="312"/>
      <c r="Q10" s="312" t="s">
        <v>131</v>
      </c>
      <c r="R10" s="322" t="s">
        <v>132</v>
      </c>
      <c r="S10" s="96"/>
      <c r="T10" s="352"/>
    </row>
    <row r="11" spans="1:20" ht="12.75">
      <c r="A11" s="322"/>
      <c r="B11" s="325"/>
      <c r="C11" s="308"/>
      <c r="D11" s="325"/>
      <c r="E11" s="312"/>
      <c r="F11" s="312"/>
      <c r="G11" s="312" t="s">
        <v>171</v>
      </c>
      <c r="H11" s="312"/>
      <c r="I11" s="312"/>
      <c r="J11" s="322"/>
      <c r="K11" s="325"/>
      <c r="L11" s="312"/>
      <c r="M11" s="312"/>
      <c r="N11" s="325"/>
      <c r="O11" s="312"/>
      <c r="P11" s="312"/>
      <c r="Q11" s="312"/>
      <c r="R11" s="322"/>
      <c r="S11" s="96"/>
      <c r="T11" s="352"/>
    </row>
    <row r="12" spans="1:20" ht="12.75">
      <c r="A12" s="322"/>
      <c r="B12" s="325"/>
      <c r="C12" s="308"/>
      <c r="D12" s="325"/>
      <c r="E12" s="312"/>
      <c r="F12" s="312"/>
      <c r="G12" s="312"/>
      <c r="H12" s="312"/>
      <c r="I12" s="312"/>
      <c r="J12" s="322"/>
      <c r="K12" s="325"/>
      <c r="L12" s="312"/>
      <c r="M12" s="312"/>
      <c r="N12" s="325"/>
      <c r="O12" s="312"/>
      <c r="P12" s="312"/>
      <c r="Q12" s="312"/>
      <c r="R12" s="322"/>
      <c r="S12" s="96"/>
      <c r="T12" s="352"/>
    </row>
    <row r="13" spans="1:20" ht="12.75">
      <c r="A13" s="322"/>
      <c r="B13" s="325"/>
      <c r="C13" s="308"/>
      <c r="D13" s="325"/>
      <c r="E13" s="312"/>
      <c r="F13" s="312"/>
      <c r="G13" s="312"/>
      <c r="H13" s="312"/>
      <c r="I13" s="312"/>
      <c r="J13" s="322"/>
      <c r="K13" s="325"/>
      <c r="L13" s="312"/>
      <c r="M13" s="312"/>
      <c r="N13" s="325"/>
      <c r="O13" s="312"/>
      <c r="P13" s="312"/>
      <c r="Q13" s="312"/>
      <c r="R13" s="322"/>
      <c r="S13" s="96"/>
      <c r="T13" s="352"/>
    </row>
    <row r="14" spans="1:20" ht="12.75">
      <c r="A14" s="322"/>
      <c r="B14" s="325"/>
      <c r="C14" s="308"/>
      <c r="D14" s="325"/>
      <c r="E14" s="312"/>
      <c r="F14" s="312"/>
      <c r="G14" s="312"/>
      <c r="H14" s="312"/>
      <c r="I14" s="312"/>
      <c r="J14" s="322"/>
      <c r="K14" s="325"/>
      <c r="L14" s="312"/>
      <c r="M14" s="312"/>
      <c r="N14" s="325"/>
      <c r="O14" s="312"/>
      <c r="P14" s="312"/>
      <c r="Q14" s="312"/>
      <c r="R14" s="322"/>
      <c r="S14" s="96"/>
      <c r="T14" s="352"/>
    </row>
    <row r="15" spans="1:20" ht="12.75">
      <c r="A15" s="322"/>
      <c r="B15" s="325"/>
      <c r="C15" s="308"/>
      <c r="D15" s="325"/>
      <c r="E15" s="312"/>
      <c r="F15" s="312"/>
      <c r="G15" s="312"/>
      <c r="H15" s="312"/>
      <c r="I15" s="312"/>
      <c r="J15" s="322"/>
      <c r="K15" s="325"/>
      <c r="L15" s="312"/>
      <c r="M15" s="312"/>
      <c r="N15" s="325"/>
      <c r="O15" s="312"/>
      <c r="P15" s="312"/>
      <c r="Q15" s="312"/>
      <c r="R15" s="322"/>
      <c r="S15" s="96"/>
      <c r="T15" s="352"/>
    </row>
    <row r="16" spans="1:20" ht="12.75">
      <c r="A16" s="323"/>
      <c r="B16" s="319"/>
      <c r="C16" s="309"/>
      <c r="D16" s="319"/>
      <c r="E16" s="313"/>
      <c r="F16" s="313"/>
      <c r="G16" s="313"/>
      <c r="H16" s="313"/>
      <c r="I16" s="313"/>
      <c r="J16" s="323"/>
      <c r="K16" s="319"/>
      <c r="L16" s="313"/>
      <c r="M16" s="313"/>
      <c r="N16" s="319"/>
      <c r="O16" s="313"/>
      <c r="P16" s="313"/>
      <c r="Q16" s="313"/>
      <c r="R16" s="323"/>
      <c r="S16" s="98"/>
      <c r="T16" s="353"/>
    </row>
    <row r="17" spans="1:20" ht="12.75">
      <c r="A17" s="27"/>
      <c r="B17" s="27"/>
      <c r="C17" s="18"/>
      <c r="D17" s="18"/>
      <c r="E17" s="19"/>
      <c r="F17" s="73"/>
      <c r="G17" s="74"/>
      <c r="H17" s="19"/>
      <c r="I17" s="19"/>
      <c r="J17" s="19"/>
      <c r="K17" s="19"/>
      <c r="L17" s="19"/>
      <c r="M17" s="19"/>
      <c r="N17" s="19"/>
      <c r="O17" s="19"/>
      <c r="P17" s="19"/>
      <c r="Q17" s="27"/>
      <c r="R17" s="27"/>
      <c r="S17" s="27"/>
      <c r="T17" s="86"/>
    </row>
    <row r="18" spans="1:20" ht="12.75">
      <c r="A18" s="86">
        <v>1</v>
      </c>
      <c r="B18" s="76"/>
      <c r="C18" s="18" t="s">
        <v>188</v>
      </c>
      <c r="D18" s="2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78"/>
    </row>
    <row r="19" spans="1:20" ht="12.75">
      <c r="A19" s="86"/>
      <c r="B19" s="76"/>
      <c r="C19" s="193" t="s">
        <v>145</v>
      </c>
      <c r="D19" s="117"/>
      <c r="E19" s="84">
        <v>15027</v>
      </c>
      <c r="F19" s="84">
        <v>337</v>
      </c>
      <c r="G19" s="84">
        <v>156</v>
      </c>
      <c r="H19" s="84">
        <v>3713</v>
      </c>
      <c r="I19" s="84">
        <v>60</v>
      </c>
      <c r="J19" s="84">
        <v>958</v>
      </c>
      <c r="K19" s="84">
        <v>1211</v>
      </c>
      <c r="L19" s="84">
        <v>368</v>
      </c>
      <c r="M19" s="84">
        <v>6873</v>
      </c>
      <c r="N19" s="84">
        <v>641</v>
      </c>
      <c r="O19" s="84">
        <v>45</v>
      </c>
      <c r="P19" s="84">
        <v>821</v>
      </c>
      <c r="Q19" s="65">
        <v>2768</v>
      </c>
      <c r="R19" s="65">
        <v>7578</v>
      </c>
      <c r="S19" s="65"/>
      <c r="T19" s="78">
        <v>1</v>
      </c>
    </row>
    <row r="20" spans="1:20" ht="12.75">
      <c r="A20" s="86">
        <v>2</v>
      </c>
      <c r="B20" s="76"/>
      <c r="C20" s="292" t="s">
        <v>55</v>
      </c>
      <c r="D20" s="120"/>
      <c r="E20" s="84">
        <f>E23+E26+E28+E31+E34+E36+E38</f>
        <v>40238</v>
      </c>
      <c r="F20" s="84">
        <f>F23+F26+F28+F31+F34+F36+F38</f>
        <v>1433</v>
      </c>
      <c r="G20" s="84">
        <f>G23+G26+G28+G31+G34+G36+G38</f>
        <v>647</v>
      </c>
      <c r="H20" s="84">
        <f aca="true" t="shared" si="0" ref="H20:R20">H23+H26+H28+H31+H34+H36+H38</f>
        <v>14808</v>
      </c>
      <c r="I20" s="84">
        <f>I23+I26+I31+I34+I36+I38</f>
        <v>450</v>
      </c>
      <c r="J20" s="84">
        <f t="shared" si="0"/>
        <v>3613</v>
      </c>
      <c r="K20" s="84">
        <f t="shared" si="0"/>
        <v>4929</v>
      </c>
      <c r="L20" s="84">
        <f t="shared" si="0"/>
        <v>2209</v>
      </c>
      <c r="M20" s="84">
        <f>M23+M26+M31+M34+M36+M38</f>
        <v>314</v>
      </c>
      <c r="N20" s="84">
        <f t="shared" si="0"/>
        <v>5210</v>
      </c>
      <c r="O20" s="84">
        <f>O23+O26+O31+O34+O36+O38</f>
        <v>250</v>
      </c>
      <c r="P20" s="84">
        <f t="shared" si="0"/>
        <v>7022</v>
      </c>
      <c r="Q20" s="65">
        <f t="shared" si="0"/>
        <v>12148</v>
      </c>
      <c r="R20" s="65">
        <f t="shared" si="0"/>
        <v>5656</v>
      </c>
      <c r="S20" s="84"/>
      <c r="T20" s="78">
        <v>2</v>
      </c>
    </row>
    <row r="21" spans="1:20" ht="12.75">
      <c r="A21" s="86"/>
      <c r="B21" s="76"/>
      <c r="C21" s="20" t="s">
        <v>74</v>
      </c>
      <c r="D21" s="35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65"/>
      <c r="R21" s="65"/>
      <c r="S21" s="65"/>
      <c r="T21" s="78"/>
    </row>
    <row r="22" spans="1:20" ht="12.75">
      <c r="A22" s="86">
        <v>3</v>
      </c>
      <c r="B22" s="76"/>
      <c r="C22" s="122" t="s">
        <v>146</v>
      </c>
      <c r="D22" s="12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78"/>
    </row>
    <row r="23" spans="1:20" ht="12.75">
      <c r="A23" s="86"/>
      <c r="B23" s="76"/>
      <c r="C23" s="294" t="s">
        <v>149</v>
      </c>
      <c r="D23" s="125"/>
      <c r="E23" s="84">
        <v>1153</v>
      </c>
      <c r="F23" s="84">
        <v>53</v>
      </c>
      <c r="G23" s="84">
        <v>22</v>
      </c>
      <c r="H23" s="84">
        <v>496</v>
      </c>
      <c r="I23" s="84">
        <v>15</v>
      </c>
      <c r="J23" s="84">
        <v>128</v>
      </c>
      <c r="K23" s="84">
        <v>180</v>
      </c>
      <c r="L23" s="84">
        <v>134</v>
      </c>
      <c r="M23" s="84">
        <v>1</v>
      </c>
      <c r="N23" s="84">
        <v>58</v>
      </c>
      <c r="O23" s="84">
        <v>7</v>
      </c>
      <c r="P23" s="84">
        <v>81</v>
      </c>
      <c r="Q23" s="65">
        <v>505</v>
      </c>
      <c r="R23" s="65">
        <v>62</v>
      </c>
      <c r="S23" s="65"/>
      <c r="T23" s="78">
        <v>3</v>
      </c>
    </row>
    <row r="24" spans="1:20" ht="12.75">
      <c r="A24" s="86">
        <v>4</v>
      </c>
      <c r="B24" s="76"/>
      <c r="C24" s="122" t="s">
        <v>147</v>
      </c>
      <c r="D24" s="12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78"/>
    </row>
    <row r="25" spans="1:20" ht="12.75">
      <c r="A25" s="86"/>
      <c r="B25" s="76"/>
      <c r="C25" s="295" t="s">
        <v>148</v>
      </c>
      <c r="D25" s="152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65"/>
      <c r="R25" s="65"/>
      <c r="S25" s="65"/>
      <c r="T25" s="78"/>
    </row>
    <row r="26" spans="1:20" ht="12.75">
      <c r="A26" s="86"/>
      <c r="B26" s="86"/>
      <c r="C26" s="297" t="s">
        <v>149</v>
      </c>
      <c r="D26" s="125"/>
      <c r="E26" s="84">
        <v>2255</v>
      </c>
      <c r="F26" s="84">
        <v>35</v>
      </c>
      <c r="G26" s="84">
        <v>3</v>
      </c>
      <c r="H26" s="84">
        <v>1337</v>
      </c>
      <c r="I26" s="84">
        <v>36</v>
      </c>
      <c r="J26" s="84">
        <v>160</v>
      </c>
      <c r="K26" s="84">
        <v>201</v>
      </c>
      <c r="L26" s="84">
        <v>51</v>
      </c>
      <c r="M26" s="84">
        <v>11</v>
      </c>
      <c r="N26" s="84">
        <v>214</v>
      </c>
      <c r="O26" s="84">
        <v>19</v>
      </c>
      <c r="P26" s="84">
        <v>191</v>
      </c>
      <c r="Q26" s="65">
        <v>470</v>
      </c>
      <c r="R26" s="65">
        <v>236</v>
      </c>
      <c r="S26" s="65"/>
      <c r="T26" s="78">
        <v>4</v>
      </c>
    </row>
    <row r="27" spans="1:20" ht="12.75">
      <c r="A27" s="86">
        <v>5</v>
      </c>
      <c r="B27" s="76"/>
      <c r="C27" s="122" t="s">
        <v>150</v>
      </c>
      <c r="D27" s="12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78"/>
    </row>
    <row r="28" spans="1:20" ht="12.75">
      <c r="A28" s="86"/>
      <c r="B28" s="76"/>
      <c r="C28" s="294" t="s">
        <v>151</v>
      </c>
      <c r="D28" s="125"/>
      <c r="E28" s="84">
        <v>218</v>
      </c>
      <c r="F28" s="84">
        <v>30</v>
      </c>
      <c r="G28" s="52">
        <v>2</v>
      </c>
      <c r="H28" s="84">
        <v>17</v>
      </c>
      <c r="I28" s="52" t="s">
        <v>582</v>
      </c>
      <c r="J28" s="84">
        <v>74</v>
      </c>
      <c r="K28" s="84">
        <v>56</v>
      </c>
      <c r="L28" s="84">
        <v>24</v>
      </c>
      <c r="M28" s="52" t="s">
        <v>582</v>
      </c>
      <c r="N28" s="84">
        <v>10</v>
      </c>
      <c r="O28" s="52" t="s">
        <v>582</v>
      </c>
      <c r="P28" s="84">
        <v>7</v>
      </c>
      <c r="Q28" s="65">
        <v>180</v>
      </c>
      <c r="R28" s="65">
        <v>12</v>
      </c>
      <c r="S28" s="65"/>
      <c r="T28" s="78">
        <v>5</v>
      </c>
    </row>
    <row r="29" spans="1:20" ht="12.75">
      <c r="A29" s="86">
        <v>6</v>
      </c>
      <c r="B29" s="76"/>
      <c r="C29" s="122" t="s">
        <v>189</v>
      </c>
      <c r="D29" s="12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78"/>
    </row>
    <row r="30" spans="1:20" ht="12.75">
      <c r="A30" s="86"/>
      <c r="B30" s="76"/>
      <c r="C30" s="295" t="s">
        <v>152</v>
      </c>
      <c r="D30" s="152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65"/>
      <c r="R30" s="65"/>
      <c r="S30" s="65"/>
      <c r="T30" s="78"/>
    </row>
    <row r="31" spans="1:20" ht="12.75">
      <c r="A31" s="86"/>
      <c r="B31" s="76"/>
      <c r="C31" s="294" t="s">
        <v>153</v>
      </c>
      <c r="D31" s="125"/>
      <c r="E31" s="84">
        <v>6922</v>
      </c>
      <c r="F31" s="84">
        <v>111</v>
      </c>
      <c r="G31" s="84">
        <v>24</v>
      </c>
      <c r="H31" s="84">
        <v>3174</v>
      </c>
      <c r="I31" s="84">
        <v>50</v>
      </c>
      <c r="J31" s="84">
        <v>606</v>
      </c>
      <c r="K31" s="84">
        <v>954</v>
      </c>
      <c r="L31" s="84">
        <v>484</v>
      </c>
      <c r="M31" s="84">
        <v>35</v>
      </c>
      <c r="N31" s="84">
        <v>905</v>
      </c>
      <c r="O31" s="84">
        <v>36</v>
      </c>
      <c r="P31" s="84">
        <v>567</v>
      </c>
      <c r="Q31" s="65">
        <v>2155</v>
      </c>
      <c r="R31" s="65">
        <v>958</v>
      </c>
      <c r="S31" s="65"/>
      <c r="T31" s="78">
        <v>6</v>
      </c>
    </row>
    <row r="32" spans="1:20" ht="12.75">
      <c r="A32" s="86">
        <v>7</v>
      </c>
      <c r="B32" s="76"/>
      <c r="C32" s="122" t="s">
        <v>154</v>
      </c>
      <c r="D32" s="12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78"/>
    </row>
    <row r="33" spans="1:20" ht="12.75">
      <c r="A33" s="86"/>
      <c r="B33" s="76"/>
      <c r="C33" s="295" t="s">
        <v>155</v>
      </c>
      <c r="D33" s="152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65"/>
      <c r="R33" s="65"/>
      <c r="S33" s="65"/>
      <c r="T33" s="78"/>
    </row>
    <row r="34" spans="1:20" ht="12.75">
      <c r="A34" s="86"/>
      <c r="B34" s="76"/>
      <c r="C34" s="294" t="s">
        <v>53</v>
      </c>
      <c r="D34" s="125"/>
      <c r="E34" s="84">
        <v>15242</v>
      </c>
      <c r="F34" s="84">
        <v>214</v>
      </c>
      <c r="G34" s="84">
        <v>76</v>
      </c>
      <c r="H34" s="84">
        <v>9680</v>
      </c>
      <c r="I34" s="84">
        <v>30</v>
      </c>
      <c r="J34" s="84">
        <v>569</v>
      </c>
      <c r="K34" s="84">
        <v>1045</v>
      </c>
      <c r="L34" s="84">
        <v>716</v>
      </c>
      <c r="M34" s="84">
        <v>79</v>
      </c>
      <c r="N34" s="84">
        <v>1800</v>
      </c>
      <c r="O34" s="84">
        <v>24</v>
      </c>
      <c r="P34" s="84">
        <v>1085</v>
      </c>
      <c r="Q34" s="65">
        <v>2496</v>
      </c>
      <c r="R34" s="65">
        <v>1905</v>
      </c>
      <c r="S34" s="65"/>
      <c r="T34" s="78">
        <v>7</v>
      </c>
    </row>
    <row r="35" spans="1:20" ht="12.75">
      <c r="A35" s="86">
        <v>8</v>
      </c>
      <c r="B35" s="76"/>
      <c r="C35" s="122" t="s">
        <v>156</v>
      </c>
      <c r="D35" s="12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78"/>
    </row>
    <row r="36" spans="1:20" ht="12.75">
      <c r="A36" s="86"/>
      <c r="B36" s="76"/>
      <c r="C36" s="294" t="s">
        <v>157</v>
      </c>
      <c r="D36" s="125"/>
      <c r="E36" s="84">
        <v>8163</v>
      </c>
      <c r="F36" s="84">
        <v>592</v>
      </c>
      <c r="G36" s="84">
        <v>323</v>
      </c>
      <c r="H36" s="84">
        <v>19</v>
      </c>
      <c r="I36" s="84">
        <v>238</v>
      </c>
      <c r="J36" s="84">
        <v>1012</v>
      </c>
      <c r="K36" s="84">
        <v>1431</v>
      </c>
      <c r="L36" s="84">
        <v>644</v>
      </c>
      <c r="M36" s="84">
        <v>154</v>
      </c>
      <c r="N36" s="84">
        <v>1703</v>
      </c>
      <c r="O36" s="84">
        <v>99</v>
      </c>
      <c r="P36" s="84">
        <v>2271</v>
      </c>
      <c r="Q36" s="84">
        <v>3709</v>
      </c>
      <c r="R36" s="65">
        <v>1910</v>
      </c>
      <c r="S36" s="65"/>
      <c r="T36" s="78">
        <v>8</v>
      </c>
    </row>
    <row r="37" spans="1:20" ht="12.75">
      <c r="A37" s="86">
        <v>9</v>
      </c>
      <c r="B37" s="76"/>
      <c r="C37" s="122" t="s">
        <v>158</v>
      </c>
      <c r="D37" s="12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78"/>
    </row>
    <row r="38" spans="1:20" ht="12.75">
      <c r="A38" s="86"/>
      <c r="B38" s="76"/>
      <c r="C38" s="294" t="s">
        <v>588</v>
      </c>
      <c r="D38" s="272"/>
      <c r="E38" s="84">
        <v>6285</v>
      </c>
      <c r="F38" s="84">
        <v>398</v>
      </c>
      <c r="G38" s="84">
        <v>197</v>
      </c>
      <c r="H38" s="84">
        <v>85</v>
      </c>
      <c r="I38" s="84">
        <v>81</v>
      </c>
      <c r="J38" s="84">
        <v>1064</v>
      </c>
      <c r="K38" s="84">
        <v>1062</v>
      </c>
      <c r="L38" s="84">
        <v>156</v>
      </c>
      <c r="M38" s="84">
        <v>34</v>
      </c>
      <c r="N38" s="84">
        <v>520</v>
      </c>
      <c r="O38" s="84">
        <v>65</v>
      </c>
      <c r="P38" s="84">
        <v>2820</v>
      </c>
      <c r="Q38" s="84">
        <v>2633</v>
      </c>
      <c r="R38" s="65">
        <v>573</v>
      </c>
      <c r="S38" s="65"/>
      <c r="T38" s="78">
        <v>9</v>
      </c>
    </row>
    <row r="39" spans="1:20" ht="12.75">
      <c r="A39" s="86"/>
      <c r="B39" s="76"/>
      <c r="C39" s="296"/>
      <c r="D39" s="80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65"/>
      <c r="S39" s="65"/>
      <c r="T39" s="78"/>
    </row>
    <row r="40" spans="1:20" ht="12.75">
      <c r="A40" s="86">
        <v>10</v>
      </c>
      <c r="B40" s="77"/>
      <c r="C40" s="171" t="s">
        <v>1</v>
      </c>
      <c r="D40" s="124"/>
      <c r="E40" s="85">
        <f>E19+E20</f>
        <v>55265</v>
      </c>
      <c r="F40" s="85">
        <f aca="true" t="shared" si="1" ref="F40:R40">F19+F20</f>
        <v>1770</v>
      </c>
      <c r="G40" s="85">
        <f t="shared" si="1"/>
        <v>803</v>
      </c>
      <c r="H40" s="85">
        <f t="shared" si="1"/>
        <v>18521</v>
      </c>
      <c r="I40" s="85">
        <f t="shared" si="1"/>
        <v>510</v>
      </c>
      <c r="J40" s="85">
        <f t="shared" si="1"/>
        <v>4571</v>
      </c>
      <c r="K40" s="85">
        <f t="shared" si="1"/>
        <v>6140</v>
      </c>
      <c r="L40" s="85">
        <f t="shared" si="1"/>
        <v>2577</v>
      </c>
      <c r="M40" s="85">
        <f t="shared" si="1"/>
        <v>7187</v>
      </c>
      <c r="N40" s="85">
        <f t="shared" si="1"/>
        <v>5851</v>
      </c>
      <c r="O40" s="85">
        <f t="shared" si="1"/>
        <v>295</v>
      </c>
      <c r="P40" s="85">
        <f t="shared" si="1"/>
        <v>7843</v>
      </c>
      <c r="Q40" s="85">
        <f t="shared" si="1"/>
        <v>14916</v>
      </c>
      <c r="R40" s="69">
        <f t="shared" si="1"/>
        <v>13234</v>
      </c>
      <c r="S40" s="69"/>
      <c r="T40" s="78">
        <v>10</v>
      </c>
    </row>
    <row r="41" spans="1:4" ht="12.75">
      <c r="A41" s="1" t="s">
        <v>200</v>
      </c>
      <c r="B41" s="59"/>
      <c r="C41" s="1"/>
      <c r="D41" s="1"/>
    </row>
    <row r="42" spans="1:20" ht="12.75">
      <c r="A42" s="19" t="s">
        <v>186</v>
      </c>
      <c r="B42" s="19"/>
      <c r="C42" s="25"/>
      <c r="D42" s="25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75"/>
    </row>
    <row r="43" spans="1:10" ht="12.75">
      <c r="A43" s="19" t="s">
        <v>546</v>
      </c>
      <c r="B43" s="19"/>
      <c r="C43" s="25"/>
      <c r="D43" s="25"/>
      <c r="E43" s="19"/>
      <c r="F43" s="19"/>
      <c r="G43" s="19"/>
      <c r="H43" s="19"/>
      <c r="I43" s="19"/>
      <c r="J43" s="19"/>
    </row>
    <row r="44" spans="1:9" ht="12.75">
      <c r="A44" s="354" t="s">
        <v>187</v>
      </c>
      <c r="B44" s="354"/>
      <c r="C44" s="354"/>
      <c r="D44" s="354"/>
      <c r="E44" s="354"/>
      <c r="F44" s="354"/>
      <c r="G44" s="354"/>
      <c r="H44" s="354"/>
      <c r="I44" s="354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mergeCells count="33">
    <mergeCell ref="K3:T3"/>
    <mergeCell ref="K4:T4"/>
    <mergeCell ref="K5:T5"/>
    <mergeCell ref="K6:T6"/>
    <mergeCell ref="A3:J3"/>
    <mergeCell ref="A4:J4"/>
    <mergeCell ref="A5:J5"/>
    <mergeCell ref="A6:J6"/>
    <mergeCell ref="T8:T16"/>
    <mergeCell ref="K9:K16"/>
    <mergeCell ref="L9:L16"/>
    <mergeCell ref="M9:M16"/>
    <mergeCell ref="N9:N16"/>
    <mergeCell ref="O9:O16"/>
    <mergeCell ref="P9:P16"/>
    <mergeCell ref="Q9:R9"/>
    <mergeCell ref="A44:I44"/>
    <mergeCell ref="Q8:R8"/>
    <mergeCell ref="G11:G16"/>
    <mergeCell ref="F8:J8"/>
    <mergeCell ref="K8:P8"/>
    <mergeCell ref="J9:J16"/>
    <mergeCell ref="C8:D16"/>
    <mergeCell ref="A1:J1"/>
    <mergeCell ref="K1:T1"/>
    <mergeCell ref="F9:F16"/>
    <mergeCell ref="H9:H16"/>
    <mergeCell ref="I9:I16"/>
    <mergeCell ref="Q10:Q16"/>
    <mergeCell ref="R10:R16"/>
    <mergeCell ref="A8:B16"/>
    <mergeCell ref="G9:G10"/>
    <mergeCell ref="E8:E1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0"/>
  <dimension ref="A1:T79"/>
  <sheetViews>
    <sheetView workbookViewId="0" topLeftCell="A1">
      <selection activeCell="U43" sqref="U43"/>
    </sheetView>
  </sheetViews>
  <sheetFormatPr defaultColWidth="11.421875" defaultRowHeight="12.75"/>
  <cols>
    <col min="1" max="1" width="3.7109375" style="62" customWidth="1"/>
    <col min="2" max="2" width="0.85546875" style="63" customWidth="1"/>
    <col min="3" max="3" width="21.140625" style="63" customWidth="1"/>
    <col min="4" max="4" width="0.85546875" style="63" customWidth="1"/>
    <col min="5" max="18" width="9.7109375" style="1" customWidth="1"/>
    <col min="19" max="19" width="0.85546875" style="1" customWidth="1"/>
    <col min="20" max="20" width="3.7109375" style="62" customWidth="1"/>
  </cols>
  <sheetData>
    <row r="1" spans="1:20" ht="12.75">
      <c r="A1" s="362" t="s">
        <v>352</v>
      </c>
      <c r="B1" s="363"/>
      <c r="C1" s="363"/>
      <c r="D1" s="363"/>
      <c r="E1" s="363"/>
      <c r="F1" s="363"/>
      <c r="G1" s="363"/>
      <c r="H1" s="363"/>
      <c r="I1" s="363"/>
      <c r="J1" s="363"/>
      <c r="K1" s="335" t="s">
        <v>353</v>
      </c>
      <c r="L1" s="336"/>
      <c r="M1" s="336"/>
      <c r="N1" s="336"/>
      <c r="O1" s="336"/>
      <c r="P1" s="336"/>
      <c r="Q1" s="336"/>
      <c r="R1" s="336"/>
      <c r="S1" s="336"/>
      <c r="T1" s="336"/>
    </row>
    <row r="3" spans="1:20" ht="12" customHeight="1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116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" customHeight="1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537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" customHeight="1">
      <c r="A5" s="341" t="s">
        <v>562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161</v>
      </c>
      <c r="L5" s="342"/>
      <c r="M5" s="342"/>
      <c r="N5" s="342"/>
      <c r="O5" s="342"/>
      <c r="P5" s="342"/>
      <c r="Q5" s="342"/>
      <c r="R5" s="342"/>
      <c r="S5" s="342"/>
      <c r="T5" s="342"/>
    </row>
    <row r="7" spans="1:20" ht="12" customHeight="1">
      <c r="A7" s="365" t="s">
        <v>172</v>
      </c>
      <c r="B7" s="366"/>
      <c r="C7" s="303" t="s">
        <v>162</v>
      </c>
      <c r="D7" s="324"/>
      <c r="E7" s="318" t="s">
        <v>169</v>
      </c>
      <c r="F7" s="70"/>
      <c r="G7" s="36"/>
      <c r="H7" s="36"/>
      <c r="I7" s="36"/>
      <c r="J7" s="79" t="s">
        <v>74</v>
      </c>
      <c r="K7" s="36" t="s">
        <v>119</v>
      </c>
      <c r="L7" s="36"/>
      <c r="M7" s="36"/>
      <c r="N7" s="36"/>
      <c r="O7" s="36"/>
      <c r="P7" s="71"/>
      <c r="Q7" s="339" t="s">
        <v>120</v>
      </c>
      <c r="R7" s="314"/>
      <c r="S7" s="340"/>
      <c r="T7" s="365" t="s">
        <v>172</v>
      </c>
    </row>
    <row r="8" spans="1:20" ht="12" customHeight="1">
      <c r="A8" s="367"/>
      <c r="B8" s="368"/>
      <c r="C8" s="308"/>
      <c r="D8" s="325"/>
      <c r="E8" s="312"/>
      <c r="F8" s="312" t="s">
        <v>121</v>
      </c>
      <c r="G8" s="318" t="s">
        <v>166</v>
      </c>
      <c r="H8" s="312" t="s">
        <v>122</v>
      </c>
      <c r="I8" s="312" t="s">
        <v>123</v>
      </c>
      <c r="J8" s="322" t="s">
        <v>124</v>
      </c>
      <c r="K8" s="325" t="s">
        <v>125</v>
      </c>
      <c r="L8" s="312" t="s">
        <v>126</v>
      </c>
      <c r="M8" s="312" t="s">
        <v>127</v>
      </c>
      <c r="N8" s="325" t="s">
        <v>128</v>
      </c>
      <c r="O8" s="312" t="s">
        <v>129</v>
      </c>
      <c r="P8" s="312" t="s">
        <v>130</v>
      </c>
      <c r="Q8" s="339" t="s">
        <v>74</v>
      </c>
      <c r="R8" s="314"/>
      <c r="S8" s="340"/>
      <c r="T8" s="367"/>
    </row>
    <row r="9" spans="1:20" ht="12" customHeight="1">
      <c r="A9" s="367"/>
      <c r="B9" s="368"/>
      <c r="C9" s="308"/>
      <c r="D9" s="325"/>
      <c r="E9" s="312"/>
      <c r="F9" s="312"/>
      <c r="G9" s="313"/>
      <c r="H9" s="312"/>
      <c r="I9" s="312"/>
      <c r="J9" s="322"/>
      <c r="K9" s="325"/>
      <c r="L9" s="312"/>
      <c r="M9" s="312"/>
      <c r="N9" s="325"/>
      <c r="O9" s="312"/>
      <c r="P9" s="312"/>
      <c r="Q9" s="312" t="s">
        <v>131</v>
      </c>
      <c r="R9" s="322" t="s">
        <v>132</v>
      </c>
      <c r="S9" s="21"/>
      <c r="T9" s="367"/>
    </row>
    <row r="10" spans="1:20" ht="12" customHeight="1">
      <c r="A10" s="367"/>
      <c r="B10" s="368"/>
      <c r="C10" s="308"/>
      <c r="D10" s="325"/>
      <c r="E10" s="312"/>
      <c r="F10" s="312"/>
      <c r="G10" s="312" t="s">
        <v>171</v>
      </c>
      <c r="H10" s="312"/>
      <c r="I10" s="312"/>
      <c r="J10" s="322"/>
      <c r="K10" s="325"/>
      <c r="L10" s="312"/>
      <c r="M10" s="312"/>
      <c r="N10" s="325"/>
      <c r="O10" s="312"/>
      <c r="P10" s="312"/>
      <c r="Q10" s="312"/>
      <c r="R10" s="322"/>
      <c r="S10" s="21"/>
      <c r="T10" s="367"/>
    </row>
    <row r="11" spans="1:20" ht="12" customHeight="1">
      <c r="A11" s="367"/>
      <c r="B11" s="368"/>
      <c r="C11" s="308"/>
      <c r="D11" s="325"/>
      <c r="E11" s="312"/>
      <c r="F11" s="312"/>
      <c r="G11" s="312"/>
      <c r="H11" s="312"/>
      <c r="I11" s="312"/>
      <c r="J11" s="322"/>
      <c r="K11" s="325"/>
      <c r="L11" s="312"/>
      <c r="M11" s="312"/>
      <c r="N11" s="325"/>
      <c r="O11" s="312"/>
      <c r="P11" s="312"/>
      <c r="Q11" s="312"/>
      <c r="R11" s="322"/>
      <c r="S11" s="21"/>
      <c r="T11" s="367"/>
    </row>
    <row r="12" spans="1:20" ht="12" customHeight="1">
      <c r="A12" s="367"/>
      <c r="B12" s="368"/>
      <c r="C12" s="308"/>
      <c r="D12" s="325"/>
      <c r="E12" s="312"/>
      <c r="F12" s="312"/>
      <c r="G12" s="312"/>
      <c r="H12" s="312"/>
      <c r="I12" s="312"/>
      <c r="J12" s="322"/>
      <c r="K12" s="325"/>
      <c r="L12" s="312"/>
      <c r="M12" s="312"/>
      <c r="N12" s="325"/>
      <c r="O12" s="312"/>
      <c r="P12" s="312"/>
      <c r="Q12" s="312"/>
      <c r="R12" s="322"/>
      <c r="S12" s="21"/>
      <c r="T12" s="367"/>
    </row>
    <row r="13" spans="1:20" ht="12" customHeight="1">
      <c r="A13" s="367"/>
      <c r="B13" s="368"/>
      <c r="C13" s="308"/>
      <c r="D13" s="325"/>
      <c r="E13" s="312"/>
      <c r="F13" s="312"/>
      <c r="G13" s="312"/>
      <c r="H13" s="312"/>
      <c r="I13" s="312"/>
      <c r="J13" s="322"/>
      <c r="K13" s="325"/>
      <c r="L13" s="312"/>
      <c r="M13" s="312"/>
      <c r="N13" s="325"/>
      <c r="O13" s="312"/>
      <c r="P13" s="312"/>
      <c r="Q13" s="312"/>
      <c r="R13" s="322"/>
      <c r="S13" s="21"/>
      <c r="T13" s="367"/>
    </row>
    <row r="14" spans="1:20" ht="12" customHeight="1">
      <c r="A14" s="367"/>
      <c r="B14" s="368"/>
      <c r="C14" s="308"/>
      <c r="D14" s="325"/>
      <c r="E14" s="312"/>
      <c r="F14" s="312"/>
      <c r="G14" s="312"/>
      <c r="H14" s="312"/>
      <c r="I14" s="312"/>
      <c r="J14" s="322"/>
      <c r="K14" s="325"/>
      <c r="L14" s="312"/>
      <c r="M14" s="312"/>
      <c r="N14" s="325"/>
      <c r="O14" s="312"/>
      <c r="P14" s="312"/>
      <c r="Q14" s="312"/>
      <c r="R14" s="322"/>
      <c r="S14" s="21"/>
      <c r="T14" s="367"/>
    </row>
    <row r="15" spans="1:20" ht="12" customHeight="1">
      <c r="A15" s="369"/>
      <c r="B15" s="370"/>
      <c r="C15" s="309"/>
      <c r="D15" s="319"/>
      <c r="E15" s="313"/>
      <c r="F15" s="313"/>
      <c r="G15" s="313"/>
      <c r="H15" s="313"/>
      <c r="I15" s="313"/>
      <c r="J15" s="323"/>
      <c r="K15" s="319"/>
      <c r="L15" s="313"/>
      <c r="M15" s="313"/>
      <c r="N15" s="319"/>
      <c r="O15" s="313"/>
      <c r="P15" s="313"/>
      <c r="Q15" s="313"/>
      <c r="R15" s="323"/>
      <c r="S15" s="269"/>
      <c r="T15" s="369"/>
    </row>
    <row r="16" spans="1:20" ht="8.25" customHeight="1">
      <c r="A16" s="86"/>
      <c r="B16" s="18"/>
      <c r="C16" s="18"/>
      <c r="D16" s="18"/>
      <c r="E16" s="27"/>
      <c r="F16" s="74"/>
      <c r="G16" s="74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6"/>
    </row>
    <row r="17" spans="1:20" ht="12.75">
      <c r="A17" s="371" t="s">
        <v>195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64" t="s">
        <v>170</v>
      </c>
      <c r="L17" s="364"/>
      <c r="M17" s="364"/>
      <c r="N17" s="364"/>
      <c r="O17" s="364"/>
      <c r="P17" s="364"/>
      <c r="Q17" s="364"/>
      <c r="R17" s="364"/>
      <c r="S17" s="364"/>
      <c r="T17" s="364"/>
    </row>
    <row r="18" spans="1:20" ht="6.75" customHeight="1">
      <c r="A18" s="86"/>
      <c r="B18" s="18"/>
      <c r="C18" s="18"/>
      <c r="D18" s="18"/>
      <c r="E18" s="27"/>
      <c r="F18" s="18"/>
      <c r="G18" s="18"/>
      <c r="H18" s="18"/>
      <c r="I18" s="18"/>
      <c r="J18" s="28"/>
      <c r="K18" s="27"/>
      <c r="L18" s="18"/>
      <c r="M18" s="18"/>
      <c r="N18" s="18"/>
      <c r="O18" s="18"/>
      <c r="P18" s="18"/>
      <c r="Q18" s="18"/>
      <c r="R18" s="18"/>
      <c r="S18" s="18"/>
      <c r="T18" s="86"/>
    </row>
    <row r="19" spans="1:20" ht="12" customHeight="1">
      <c r="A19" s="86">
        <v>1</v>
      </c>
      <c r="B19" s="120"/>
      <c r="C19" s="292" t="s">
        <v>163</v>
      </c>
      <c r="D19" s="120"/>
      <c r="E19" s="84">
        <v>27048</v>
      </c>
      <c r="F19" s="84">
        <v>451</v>
      </c>
      <c r="G19" s="84">
        <v>199</v>
      </c>
      <c r="H19" s="84">
        <v>20370</v>
      </c>
      <c r="I19" s="84">
        <v>250</v>
      </c>
      <c r="J19" s="84">
        <v>1065</v>
      </c>
      <c r="K19" s="84">
        <v>1428</v>
      </c>
      <c r="L19" s="84">
        <v>505</v>
      </c>
      <c r="M19" s="84">
        <v>380</v>
      </c>
      <c r="N19" s="84">
        <v>526</v>
      </c>
      <c r="O19" s="84">
        <v>50</v>
      </c>
      <c r="P19" s="84">
        <v>2023</v>
      </c>
      <c r="Q19" s="65">
        <v>3560</v>
      </c>
      <c r="R19" s="65">
        <v>933</v>
      </c>
      <c r="S19" s="65"/>
      <c r="T19" s="78">
        <v>1</v>
      </c>
    </row>
    <row r="20" spans="1:20" ht="12" customHeight="1">
      <c r="A20" s="75">
        <v>2</v>
      </c>
      <c r="B20" s="21"/>
      <c r="C20" s="18" t="s">
        <v>191</v>
      </c>
      <c r="D20" s="21"/>
      <c r="E20" s="84" t="s">
        <v>578</v>
      </c>
      <c r="F20" s="84" t="s">
        <v>578</v>
      </c>
      <c r="G20" s="84"/>
      <c r="H20" s="84" t="s">
        <v>578</v>
      </c>
      <c r="I20" s="84" t="s">
        <v>578</v>
      </c>
      <c r="J20" s="84" t="s">
        <v>578</v>
      </c>
      <c r="K20" s="84" t="s">
        <v>578</v>
      </c>
      <c r="L20" s="84" t="s">
        <v>578</v>
      </c>
      <c r="M20" s="84" t="s">
        <v>578</v>
      </c>
      <c r="N20" s="84" t="s">
        <v>578</v>
      </c>
      <c r="O20" s="84" t="s">
        <v>578</v>
      </c>
      <c r="P20" s="84" t="s">
        <v>578</v>
      </c>
      <c r="Q20" s="84" t="s">
        <v>578</v>
      </c>
      <c r="R20" s="84" t="s">
        <v>578</v>
      </c>
      <c r="S20" s="84"/>
      <c r="T20" s="78"/>
    </row>
    <row r="21" spans="1:20" ht="12" customHeight="1">
      <c r="A21" s="86"/>
      <c r="B21" s="21"/>
      <c r="C21" s="194" t="s">
        <v>332</v>
      </c>
      <c r="D21" s="126"/>
      <c r="E21" s="84" t="s">
        <v>578</v>
      </c>
      <c r="F21" s="84" t="s">
        <v>578</v>
      </c>
      <c r="G21" s="84"/>
      <c r="H21" s="84" t="s">
        <v>578</v>
      </c>
      <c r="I21" s="84" t="s">
        <v>578</v>
      </c>
      <c r="J21" s="84" t="s">
        <v>578</v>
      </c>
      <c r="K21" s="84" t="s">
        <v>578</v>
      </c>
      <c r="L21" s="84" t="s">
        <v>578</v>
      </c>
      <c r="M21" s="84" t="s">
        <v>578</v>
      </c>
      <c r="N21" s="84" t="s">
        <v>578</v>
      </c>
      <c r="O21" s="84" t="s">
        <v>578</v>
      </c>
      <c r="P21" s="84" t="s">
        <v>578</v>
      </c>
      <c r="Q21" s="84" t="s">
        <v>578</v>
      </c>
      <c r="R21" s="65" t="s">
        <v>578</v>
      </c>
      <c r="S21" s="65"/>
      <c r="T21" s="78"/>
    </row>
    <row r="22" spans="1:20" ht="12" customHeight="1">
      <c r="A22" s="86"/>
      <c r="B22" s="21"/>
      <c r="C22" s="193" t="s">
        <v>333</v>
      </c>
      <c r="D22" s="117"/>
      <c r="E22" s="84">
        <v>23253</v>
      </c>
      <c r="F22" s="84">
        <v>655</v>
      </c>
      <c r="G22" s="84">
        <v>291</v>
      </c>
      <c r="H22" s="84">
        <v>14034</v>
      </c>
      <c r="I22" s="84">
        <v>250</v>
      </c>
      <c r="J22" s="84">
        <v>1786</v>
      </c>
      <c r="K22" s="84">
        <v>2136</v>
      </c>
      <c r="L22" s="84">
        <v>556</v>
      </c>
      <c r="M22" s="84">
        <v>1115</v>
      </c>
      <c r="N22" s="84">
        <v>1377</v>
      </c>
      <c r="O22" s="84">
        <v>99</v>
      </c>
      <c r="P22" s="84">
        <v>1245</v>
      </c>
      <c r="Q22" s="65">
        <v>5123</v>
      </c>
      <c r="R22" s="65">
        <v>2583</v>
      </c>
      <c r="S22" s="65"/>
      <c r="T22" s="78">
        <v>2</v>
      </c>
    </row>
    <row r="23" spans="1:20" ht="12" customHeight="1">
      <c r="A23" s="86">
        <v>3</v>
      </c>
      <c r="B23" s="21"/>
      <c r="C23" s="326" t="s">
        <v>192</v>
      </c>
      <c r="D23" s="127"/>
      <c r="E23" s="84" t="s">
        <v>578</v>
      </c>
      <c r="F23" s="84" t="s">
        <v>578</v>
      </c>
      <c r="G23" s="84"/>
      <c r="H23" s="84" t="s">
        <v>578</v>
      </c>
      <c r="I23" s="84" t="s">
        <v>578</v>
      </c>
      <c r="J23" s="84" t="s">
        <v>578</v>
      </c>
      <c r="K23" s="84" t="s">
        <v>578</v>
      </c>
      <c r="L23" s="84" t="s">
        <v>578</v>
      </c>
      <c r="M23" s="84" t="s">
        <v>578</v>
      </c>
      <c r="N23" s="84" t="s">
        <v>578</v>
      </c>
      <c r="O23" s="84" t="s">
        <v>578</v>
      </c>
      <c r="P23" s="84" t="s">
        <v>578</v>
      </c>
      <c r="Q23" s="84" t="s">
        <v>578</v>
      </c>
      <c r="R23" s="84" t="s">
        <v>578</v>
      </c>
      <c r="S23" s="84"/>
      <c r="T23" s="78"/>
    </row>
    <row r="24" spans="1:20" ht="12" customHeight="1">
      <c r="A24" s="86"/>
      <c r="B24" s="21"/>
      <c r="C24" s="122" t="s">
        <v>193</v>
      </c>
      <c r="D24" s="123"/>
      <c r="E24" s="18" t="s">
        <v>578</v>
      </c>
      <c r="F24" s="84" t="s">
        <v>578</v>
      </c>
      <c r="G24" s="84"/>
      <c r="H24" s="84" t="s">
        <v>578</v>
      </c>
      <c r="I24" s="84" t="s">
        <v>578</v>
      </c>
      <c r="J24" s="84" t="s">
        <v>578</v>
      </c>
      <c r="K24" s="84" t="s">
        <v>578</v>
      </c>
      <c r="L24" s="84" t="s">
        <v>578</v>
      </c>
      <c r="M24" s="84" t="s">
        <v>578</v>
      </c>
      <c r="N24" s="84" t="s">
        <v>578</v>
      </c>
      <c r="O24" s="84" t="s">
        <v>578</v>
      </c>
      <c r="P24" s="84" t="s">
        <v>578</v>
      </c>
      <c r="Q24" s="84" t="s">
        <v>578</v>
      </c>
      <c r="R24" s="65" t="s">
        <v>578</v>
      </c>
      <c r="S24" s="65"/>
      <c r="T24" s="78"/>
    </row>
    <row r="25" spans="1:20" ht="12" customHeight="1">
      <c r="A25" s="86"/>
      <c r="B25" s="21"/>
      <c r="C25" s="193" t="s">
        <v>334</v>
      </c>
      <c r="D25" s="117"/>
      <c r="E25" s="84">
        <v>9423</v>
      </c>
      <c r="F25" s="84">
        <v>174</v>
      </c>
      <c r="G25" s="84">
        <v>79</v>
      </c>
      <c r="H25" s="84">
        <v>5826</v>
      </c>
      <c r="I25" s="84">
        <v>76</v>
      </c>
      <c r="J25" s="84">
        <v>828</v>
      </c>
      <c r="K25" s="84">
        <v>614</v>
      </c>
      <c r="L25" s="84">
        <v>213</v>
      </c>
      <c r="M25" s="84">
        <v>392</v>
      </c>
      <c r="N25" s="84">
        <v>738</v>
      </c>
      <c r="O25" s="84">
        <v>57</v>
      </c>
      <c r="P25" s="84">
        <v>505</v>
      </c>
      <c r="Q25" s="84">
        <v>1828</v>
      </c>
      <c r="R25" s="65">
        <v>1156</v>
      </c>
      <c r="S25" s="65"/>
      <c r="T25" s="78">
        <v>3</v>
      </c>
    </row>
    <row r="26" spans="1:20" ht="12" customHeight="1">
      <c r="A26" s="86">
        <v>4</v>
      </c>
      <c r="B26" s="21"/>
      <c r="C26" s="293" t="s">
        <v>164</v>
      </c>
      <c r="D26" s="128"/>
      <c r="E26" s="84">
        <v>313</v>
      </c>
      <c r="F26" s="84">
        <v>2</v>
      </c>
      <c r="G26" s="52">
        <v>1</v>
      </c>
      <c r="H26" s="84">
        <v>187</v>
      </c>
      <c r="I26" s="52">
        <v>2</v>
      </c>
      <c r="J26" s="84">
        <v>32</v>
      </c>
      <c r="K26" s="84">
        <v>4</v>
      </c>
      <c r="L26" s="84">
        <v>1</v>
      </c>
      <c r="M26" s="84">
        <v>36</v>
      </c>
      <c r="N26" s="84">
        <v>40</v>
      </c>
      <c r="O26" s="84">
        <v>3</v>
      </c>
      <c r="P26" s="84">
        <v>6</v>
      </c>
      <c r="Q26" s="84">
        <v>40</v>
      </c>
      <c r="R26" s="65">
        <v>76</v>
      </c>
      <c r="S26" s="65"/>
      <c r="T26" s="78">
        <v>4</v>
      </c>
    </row>
    <row r="27" spans="1:20" ht="12" customHeight="1">
      <c r="A27" s="86">
        <v>5</v>
      </c>
      <c r="B27" s="21"/>
      <c r="C27" s="293" t="s">
        <v>165</v>
      </c>
      <c r="D27" s="128"/>
      <c r="E27" s="84">
        <v>1545</v>
      </c>
      <c r="F27" s="84">
        <v>47</v>
      </c>
      <c r="G27" s="84">
        <v>26</v>
      </c>
      <c r="H27" s="84">
        <v>428</v>
      </c>
      <c r="I27" s="84">
        <v>52</v>
      </c>
      <c r="J27" s="84">
        <v>208</v>
      </c>
      <c r="K27" s="84">
        <v>32</v>
      </c>
      <c r="L27" s="84">
        <v>45</v>
      </c>
      <c r="M27" s="84">
        <v>152</v>
      </c>
      <c r="N27" s="84">
        <v>359</v>
      </c>
      <c r="O27" s="84">
        <v>10</v>
      </c>
      <c r="P27" s="84">
        <v>212</v>
      </c>
      <c r="Q27" s="84">
        <v>359</v>
      </c>
      <c r="R27" s="65">
        <v>523</v>
      </c>
      <c r="S27" s="65"/>
      <c r="T27" s="78">
        <v>5</v>
      </c>
    </row>
    <row r="28" spans="1:20" ht="12" customHeight="1">
      <c r="A28" s="86">
        <v>6</v>
      </c>
      <c r="B28" s="82"/>
      <c r="C28" s="327" t="s">
        <v>1</v>
      </c>
      <c r="D28" s="116"/>
      <c r="E28" s="85">
        <v>61582</v>
      </c>
      <c r="F28" s="85">
        <v>1329</v>
      </c>
      <c r="G28" s="85">
        <f>SUM(G19:G27)</f>
        <v>596</v>
      </c>
      <c r="H28" s="85">
        <v>40845</v>
      </c>
      <c r="I28" s="85">
        <v>630</v>
      </c>
      <c r="J28" s="85">
        <v>3919</v>
      </c>
      <c r="K28" s="85">
        <v>4214</v>
      </c>
      <c r="L28" s="85">
        <v>1320</v>
      </c>
      <c r="M28" s="85">
        <v>2075</v>
      </c>
      <c r="N28" s="85">
        <v>3040</v>
      </c>
      <c r="O28" s="85">
        <v>219</v>
      </c>
      <c r="P28" s="85">
        <v>3991</v>
      </c>
      <c r="Q28" s="85">
        <v>10910</v>
      </c>
      <c r="R28" s="69">
        <v>5271</v>
      </c>
      <c r="S28" s="69"/>
      <c r="T28" s="78">
        <v>6</v>
      </c>
    </row>
    <row r="29" spans="1:20" ht="12" customHeight="1">
      <c r="A29" s="86"/>
      <c r="B29" s="21"/>
      <c r="C29" s="328" t="s">
        <v>194</v>
      </c>
      <c r="D29" s="12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7"/>
      <c r="S29" s="27"/>
      <c r="T29" s="78"/>
    </row>
    <row r="30" spans="1:20" ht="12" customHeight="1">
      <c r="A30" s="86">
        <v>7</v>
      </c>
      <c r="B30" s="21"/>
      <c r="C30" s="122" t="s">
        <v>167</v>
      </c>
      <c r="D30" s="12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87"/>
    </row>
    <row r="31" spans="1:20" ht="12" customHeight="1">
      <c r="A31" s="86"/>
      <c r="B31" s="21"/>
      <c r="C31" s="193" t="s">
        <v>168</v>
      </c>
      <c r="D31" s="117"/>
      <c r="E31" s="65">
        <v>13840</v>
      </c>
      <c r="F31" s="65">
        <v>573</v>
      </c>
      <c r="G31" s="65">
        <v>260</v>
      </c>
      <c r="H31" s="65">
        <v>4990</v>
      </c>
      <c r="I31" s="65">
        <v>245</v>
      </c>
      <c r="J31" s="65">
        <v>1325</v>
      </c>
      <c r="K31" s="65">
        <v>2295</v>
      </c>
      <c r="L31" s="65">
        <v>625</v>
      </c>
      <c r="M31" s="65">
        <v>1368</v>
      </c>
      <c r="N31" s="65">
        <v>1413</v>
      </c>
      <c r="O31" s="65">
        <v>93</v>
      </c>
      <c r="P31" s="65">
        <v>913</v>
      </c>
      <c r="Q31" s="65">
        <v>4807</v>
      </c>
      <c r="R31" s="65">
        <v>2870</v>
      </c>
      <c r="S31" s="65"/>
      <c r="T31" s="78">
        <v>7</v>
      </c>
    </row>
    <row r="32" spans="1:20" ht="8.25" customHeight="1">
      <c r="A32" s="86"/>
      <c r="B32" s="18"/>
      <c r="C32" s="18"/>
      <c r="D32" s="2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7"/>
      <c r="R32" s="27"/>
      <c r="S32" s="27"/>
      <c r="T32" s="75"/>
    </row>
    <row r="33" spans="1:20" ht="12" customHeight="1">
      <c r="A33" s="371" t="s">
        <v>196</v>
      </c>
      <c r="B33" s="371"/>
      <c r="C33" s="371"/>
      <c r="D33" s="371"/>
      <c r="E33" s="371"/>
      <c r="F33" s="371"/>
      <c r="G33" s="371"/>
      <c r="H33" s="371"/>
      <c r="I33" s="371"/>
      <c r="J33" s="371"/>
      <c r="K33" s="364" t="s">
        <v>170</v>
      </c>
      <c r="L33" s="364"/>
      <c r="M33" s="364"/>
      <c r="N33" s="364"/>
      <c r="O33" s="364"/>
      <c r="P33" s="364"/>
      <c r="Q33" s="364"/>
      <c r="R33" s="364"/>
      <c r="S33" s="364"/>
      <c r="T33" s="364"/>
    </row>
    <row r="34" spans="1:20" ht="6.75" customHeight="1">
      <c r="A34" s="86"/>
      <c r="B34" s="18"/>
      <c r="C34" s="18"/>
      <c r="D34" s="18"/>
      <c r="E34" s="27"/>
      <c r="F34" s="27"/>
      <c r="G34" s="27"/>
      <c r="H34" s="27"/>
      <c r="I34" s="27"/>
      <c r="J34" s="28"/>
      <c r="K34" s="18"/>
      <c r="L34" s="19"/>
      <c r="M34" s="19"/>
      <c r="N34" s="19"/>
      <c r="O34" s="19"/>
      <c r="P34" s="19"/>
      <c r="Q34" s="27"/>
      <c r="R34" s="27"/>
      <c r="S34" s="27"/>
      <c r="T34" s="75"/>
    </row>
    <row r="35" spans="1:20" ht="12" customHeight="1">
      <c r="A35" s="86">
        <v>8</v>
      </c>
      <c r="B35" s="120"/>
      <c r="C35" s="292" t="s">
        <v>163</v>
      </c>
      <c r="D35" s="120"/>
      <c r="E35" s="84">
        <v>26490</v>
      </c>
      <c r="F35" s="84">
        <v>429</v>
      </c>
      <c r="G35" s="84">
        <v>202</v>
      </c>
      <c r="H35" s="84">
        <v>20495</v>
      </c>
      <c r="I35" s="84">
        <v>273</v>
      </c>
      <c r="J35" s="84">
        <v>957</v>
      </c>
      <c r="K35" s="84">
        <v>1225</v>
      </c>
      <c r="L35" s="84">
        <v>437</v>
      </c>
      <c r="M35" s="84">
        <v>246</v>
      </c>
      <c r="N35" s="84">
        <v>524</v>
      </c>
      <c r="O35" s="84">
        <v>53</v>
      </c>
      <c r="P35" s="84">
        <v>1851</v>
      </c>
      <c r="Q35" s="65">
        <v>3147</v>
      </c>
      <c r="R35" s="65">
        <v>795</v>
      </c>
      <c r="S35" s="65"/>
      <c r="T35" s="78">
        <v>8</v>
      </c>
    </row>
    <row r="36" spans="1:20" ht="12" customHeight="1">
      <c r="A36" s="86">
        <v>9</v>
      </c>
      <c r="B36" s="21"/>
      <c r="C36" s="18" t="s">
        <v>191</v>
      </c>
      <c r="D36" s="21"/>
      <c r="E36" s="84" t="s">
        <v>578</v>
      </c>
      <c r="F36" s="84" t="s">
        <v>578</v>
      </c>
      <c r="G36" s="84"/>
      <c r="H36" s="84" t="s">
        <v>578</v>
      </c>
      <c r="I36" s="84" t="s">
        <v>578</v>
      </c>
      <c r="J36" s="84" t="s">
        <v>578</v>
      </c>
      <c r="K36" s="84" t="s">
        <v>578</v>
      </c>
      <c r="L36" s="84" t="s">
        <v>578</v>
      </c>
      <c r="M36" s="84" t="s">
        <v>578</v>
      </c>
      <c r="N36" s="84" t="s">
        <v>578</v>
      </c>
      <c r="O36" s="84" t="s">
        <v>578</v>
      </c>
      <c r="P36" s="84" t="s">
        <v>578</v>
      </c>
      <c r="Q36" s="84" t="s">
        <v>578</v>
      </c>
      <c r="R36" s="84" t="s">
        <v>578</v>
      </c>
      <c r="S36" s="84"/>
      <c r="T36" s="78"/>
    </row>
    <row r="37" spans="1:20" ht="12" customHeight="1">
      <c r="A37" s="86"/>
      <c r="B37" s="21"/>
      <c r="C37" s="194" t="s">
        <v>332</v>
      </c>
      <c r="D37" s="126"/>
      <c r="E37" s="84" t="s">
        <v>578</v>
      </c>
      <c r="F37" s="84" t="s">
        <v>578</v>
      </c>
      <c r="G37" s="84"/>
      <c r="H37" s="84" t="s">
        <v>578</v>
      </c>
      <c r="I37" s="84" t="s">
        <v>578</v>
      </c>
      <c r="J37" s="84" t="s">
        <v>578</v>
      </c>
      <c r="K37" s="84" t="s">
        <v>578</v>
      </c>
      <c r="L37" s="84" t="s">
        <v>578</v>
      </c>
      <c r="M37" s="84" t="s">
        <v>578</v>
      </c>
      <c r="N37" s="84" t="s">
        <v>578</v>
      </c>
      <c r="O37" s="84" t="s">
        <v>578</v>
      </c>
      <c r="P37" s="84" t="s">
        <v>578</v>
      </c>
      <c r="Q37" s="84" t="s">
        <v>578</v>
      </c>
      <c r="R37" s="65" t="s">
        <v>578</v>
      </c>
      <c r="S37" s="65"/>
      <c r="T37" s="78"/>
    </row>
    <row r="38" spans="1:20" ht="12" customHeight="1">
      <c r="A38" s="86"/>
      <c r="B38" s="21"/>
      <c r="C38" s="193" t="s">
        <v>333</v>
      </c>
      <c r="D38" s="117"/>
      <c r="E38" s="84">
        <v>22744</v>
      </c>
      <c r="F38" s="84">
        <v>648</v>
      </c>
      <c r="G38" s="84">
        <v>283</v>
      </c>
      <c r="H38" s="84">
        <v>14046</v>
      </c>
      <c r="I38" s="84">
        <v>234</v>
      </c>
      <c r="J38" s="84">
        <v>1644</v>
      </c>
      <c r="K38" s="84">
        <v>1936</v>
      </c>
      <c r="L38" s="84">
        <v>618</v>
      </c>
      <c r="M38" s="84">
        <v>1007</v>
      </c>
      <c r="N38" s="84">
        <v>1415</v>
      </c>
      <c r="O38" s="84">
        <v>115</v>
      </c>
      <c r="P38" s="84">
        <v>1081</v>
      </c>
      <c r="Q38" s="65">
        <v>4798</v>
      </c>
      <c r="R38" s="65">
        <v>2518</v>
      </c>
      <c r="S38" s="65"/>
      <c r="T38" s="78">
        <v>9</v>
      </c>
    </row>
    <row r="39" spans="1:20" ht="12" customHeight="1">
      <c r="A39" s="86">
        <v>10</v>
      </c>
      <c r="B39" s="21"/>
      <c r="C39" s="326" t="s">
        <v>192</v>
      </c>
      <c r="D39" s="127"/>
      <c r="E39" s="84" t="s">
        <v>578</v>
      </c>
      <c r="F39" s="84" t="s">
        <v>578</v>
      </c>
      <c r="G39" s="84"/>
      <c r="H39" s="84" t="s">
        <v>578</v>
      </c>
      <c r="I39" s="84" t="s">
        <v>578</v>
      </c>
      <c r="J39" s="84" t="s">
        <v>578</v>
      </c>
      <c r="K39" s="84" t="s">
        <v>578</v>
      </c>
      <c r="L39" s="84" t="s">
        <v>578</v>
      </c>
      <c r="M39" s="84" t="s">
        <v>578</v>
      </c>
      <c r="N39" s="84" t="s">
        <v>578</v>
      </c>
      <c r="O39" s="84" t="s">
        <v>578</v>
      </c>
      <c r="P39" s="84" t="s">
        <v>578</v>
      </c>
      <c r="Q39" s="84" t="s">
        <v>578</v>
      </c>
      <c r="R39" s="84" t="s">
        <v>578</v>
      </c>
      <c r="S39" s="84"/>
      <c r="T39" s="78"/>
    </row>
    <row r="40" spans="1:20" ht="12" customHeight="1">
      <c r="A40" s="86"/>
      <c r="B40" s="21"/>
      <c r="C40" s="329" t="s">
        <v>193</v>
      </c>
      <c r="D40" s="123"/>
      <c r="E40" s="84" t="s">
        <v>578</v>
      </c>
      <c r="F40" s="84" t="s">
        <v>578</v>
      </c>
      <c r="G40" s="84"/>
      <c r="H40" s="84" t="s">
        <v>578</v>
      </c>
      <c r="I40" s="84" t="s">
        <v>578</v>
      </c>
      <c r="J40" s="84" t="s">
        <v>578</v>
      </c>
      <c r="K40" s="84" t="s">
        <v>578</v>
      </c>
      <c r="L40" s="84" t="s">
        <v>578</v>
      </c>
      <c r="M40" s="84" t="s">
        <v>578</v>
      </c>
      <c r="N40" s="84" t="s">
        <v>578</v>
      </c>
      <c r="O40" s="84" t="s">
        <v>578</v>
      </c>
      <c r="P40" s="84" t="s">
        <v>578</v>
      </c>
      <c r="Q40" s="84" t="s">
        <v>578</v>
      </c>
      <c r="R40" s="65" t="s">
        <v>578</v>
      </c>
      <c r="S40" s="65"/>
      <c r="T40" s="78"/>
    </row>
    <row r="41" spans="1:20" ht="12" customHeight="1">
      <c r="A41" s="86"/>
      <c r="B41" s="21"/>
      <c r="C41" s="193" t="s">
        <v>334</v>
      </c>
      <c r="D41" s="117"/>
      <c r="E41" s="84">
        <v>9487</v>
      </c>
      <c r="F41" s="84">
        <v>169</v>
      </c>
      <c r="G41" s="84">
        <v>87</v>
      </c>
      <c r="H41" s="84">
        <v>6004</v>
      </c>
      <c r="I41" s="84">
        <v>72</v>
      </c>
      <c r="J41" s="84">
        <v>758</v>
      </c>
      <c r="K41" s="84">
        <v>559</v>
      </c>
      <c r="L41" s="84">
        <v>189</v>
      </c>
      <c r="M41" s="84">
        <v>350</v>
      </c>
      <c r="N41" s="84">
        <v>827</v>
      </c>
      <c r="O41" s="84">
        <v>65</v>
      </c>
      <c r="P41" s="84">
        <v>494</v>
      </c>
      <c r="Q41" s="84">
        <v>1671</v>
      </c>
      <c r="R41" s="65">
        <v>1197</v>
      </c>
      <c r="S41" s="65"/>
      <c r="T41" s="78">
        <v>10</v>
      </c>
    </row>
    <row r="42" spans="1:20" ht="12" customHeight="1">
      <c r="A42" s="86">
        <v>11</v>
      </c>
      <c r="B42" s="21"/>
      <c r="C42" s="293" t="s">
        <v>164</v>
      </c>
      <c r="D42" s="128"/>
      <c r="E42" s="84">
        <v>349</v>
      </c>
      <c r="F42" s="84">
        <v>4</v>
      </c>
      <c r="G42" s="84">
        <v>2</v>
      </c>
      <c r="H42" s="84">
        <v>182</v>
      </c>
      <c r="I42" s="52">
        <v>3</v>
      </c>
      <c r="J42" s="84">
        <v>31</v>
      </c>
      <c r="K42" s="84">
        <v>5</v>
      </c>
      <c r="L42" s="84">
        <v>3</v>
      </c>
      <c r="M42" s="84">
        <v>58</v>
      </c>
      <c r="N42" s="84">
        <v>49</v>
      </c>
      <c r="O42" s="84">
        <v>6</v>
      </c>
      <c r="P42" s="84">
        <v>8</v>
      </c>
      <c r="Q42" s="84">
        <v>44</v>
      </c>
      <c r="R42" s="65">
        <v>107</v>
      </c>
      <c r="S42" s="65"/>
      <c r="T42" s="78">
        <v>11</v>
      </c>
    </row>
    <row r="43" spans="1:20" ht="12" customHeight="1">
      <c r="A43" s="86">
        <v>12</v>
      </c>
      <c r="B43" s="21"/>
      <c r="C43" s="293" t="s">
        <v>165</v>
      </c>
      <c r="D43" s="128"/>
      <c r="E43" s="84">
        <v>1068</v>
      </c>
      <c r="F43" s="84">
        <v>34</v>
      </c>
      <c r="G43" s="84">
        <v>14</v>
      </c>
      <c r="H43" s="84">
        <v>414</v>
      </c>
      <c r="I43" s="84">
        <v>59</v>
      </c>
      <c r="J43" s="84">
        <v>130</v>
      </c>
      <c r="K43" s="84">
        <v>10</v>
      </c>
      <c r="L43" s="84">
        <v>20</v>
      </c>
      <c r="M43" s="84">
        <v>107</v>
      </c>
      <c r="N43" s="84">
        <v>175</v>
      </c>
      <c r="O43" s="52">
        <v>10</v>
      </c>
      <c r="P43" s="84">
        <v>109</v>
      </c>
      <c r="Q43" s="84">
        <v>227</v>
      </c>
      <c r="R43" s="65">
        <v>294</v>
      </c>
      <c r="S43" s="65"/>
      <c r="T43" s="78">
        <v>12</v>
      </c>
    </row>
    <row r="44" spans="1:20" ht="12" customHeight="1">
      <c r="A44" s="86">
        <v>13</v>
      </c>
      <c r="B44" s="82"/>
      <c r="C44" s="327" t="s">
        <v>1</v>
      </c>
      <c r="D44" s="116"/>
      <c r="E44" s="85">
        <v>60138</v>
      </c>
      <c r="F44" s="85">
        <v>1284</v>
      </c>
      <c r="G44" s="85">
        <f>SUM(G35:G43)</f>
        <v>588</v>
      </c>
      <c r="H44" s="85">
        <v>41141</v>
      </c>
      <c r="I44" s="85">
        <v>641</v>
      </c>
      <c r="J44" s="85">
        <v>3520</v>
      </c>
      <c r="K44" s="85">
        <v>3735</v>
      </c>
      <c r="L44" s="85">
        <v>1267</v>
      </c>
      <c r="M44" s="85">
        <v>1768</v>
      </c>
      <c r="N44" s="85">
        <v>2990</v>
      </c>
      <c r="O44" s="85">
        <v>249</v>
      </c>
      <c r="P44" s="85">
        <v>3543</v>
      </c>
      <c r="Q44" s="85">
        <v>9887</v>
      </c>
      <c r="R44" s="69">
        <v>4911</v>
      </c>
      <c r="S44" s="69"/>
      <c r="T44" s="78">
        <v>13</v>
      </c>
    </row>
    <row r="45" spans="1:20" ht="12" customHeight="1">
      <c r="A45" s="86"/>
      <c r="B45" s="21"/>
      <c r="C45" s="328" t="s">
        <v>194</v>
      </c>
      <c r="D45" s="129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65"/>
      <c r="S45" s="27"/>
      <c r="T45" s="78"/>
    </row>
    <row r="46" spans="1:20" ht="12" customHeight="1">
      <c r="A46" s="27">
        <v>14</v>
      </c>
      <c r="B46" s="24"/>
      <c r="C46" s="122" t="s">
        <v>167</v>
      </c>
      <c r="D46" s="123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27"/>
      <c r="T46" s="88"/>
    </row>
    <row r="47" spans="1:20" ht="12" customHeight="1">
      <c r="A47" s="27"/>
      <c r="B47" s="24"/>
      <c r="C47" s="193" t="s">
        <v>168</v>
      </c>
      <c r="D47" s="117"/>
      <c r="E47" s="65">
        <v>13334</v>
      </c>
      <c r="F47" s="65">
        <v>579</v>
      </c>
      <c r="G47" s="65">
        <v>278</v>
      </c>
      <c r="H47" s="65">
        <v>5160</v>
      </c>
      <c r="I47" s="65">
        <v>252</v>
      </c>
      <c r="J47" s="65">
        <v>1252</v>
      </c>
      <c r="K47" s="65">
        <v>2062</v>
      </c>
      <c r="L47" s="65">
        <v>573</v>
      </c>
      <c r="M47" s="65">
        <v>1052</v>
      </c>
      <c r="N47" s="65">
        <v>1470</v>
      </c>
      <c r="O47" s="65">
        <v>100</v>
      </c>
      <c r="P47" s="65">
        <v>834</v>
      </c>
      <c r="Q47" s="65">
        <v>4463</v>
      </c>
      <c r="R47" s="65">
        <v>2599</v>
      </c>
      <c r="S47" s="65"/>
      <c r="T47" s="88">
        <v>14</v>
      </c>
    </row>
    <row r="48" spans="1:20" ht="8.25" customHeight="1">
      <c r="A48" s="8"/>
      <c r="B48" s="8"/>
      <c r="C48" s="6"/>
      <c r="D48" s="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" customHeight="1">
      <c r="A49" s="371" t="s">
        <v>197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64" t="s">
        <v>141</v>
      </c>
      <c r="L49" s="364"/>
      <c r="M49" s="364"/>
      <c r="N49" s="364"/>
      <c r="O49" s="364"/>
      <c r="P49" s="364"/>
      <c r="Q49" s="364"/>
      <c r="R49" s="364"/>
      <c r="S49" s="364"/>
      <c r="T49" s="364"/>
    </row>
    <row r="50" spans="1:20" ht="8.25" customHeight="1">
      <c r="A50" s="64"/>
      <c r="B50" s="6"/>
      <c r="C50" s="6"/>
      <c r="D50" s="6"/>
      <c r="E50" s="8"/>
      <c r="F50" s="6"/>
      <c r="G50" s="6"/>
      <c r="H50" s="6"/>
      <c r="I50" s="6"/>
      <c r="J50" s="9"/>
      <c r="K50" s="8"/>
      <c r="L50" s="6"/>
      <c r="M50" s="6"/>
      <c r="N50" s="6"/>
      <c r="O50" s="6"/>
      <c r="P50" s="6"/>
      <c r="Q50" s="6"/>
      <c r="R50" s="6"/>
      <c r="S50" s="6"/>
      <c r="T50" s="64"/>
    </row>
    <row r="51" spans="1:20" ht="12" customHeight="1">
      <c r="A51" s="86">
        <v>15</v>
      </c>
      <c r="B51" s="120"/>
      <c r="C51" s="292" t="s">
        <v>163</v>
      </c>
      <c r="D51" s="120"/>
      <c r="E51" s="84">
        <v>20597</v>
      </c>
      <c r="F51" s="84">
        <v>657</v>
      </c>
      <c r="G51" s="84">
        <v>290</v>
      </c>
      <c r="H51" s="84">
        <v>8771</v>
      </c>
      <c r="I51" s="84">
        <v>188</v>
      </c>
      <c r="J51" s="84">
        <v>1255</v>
      </c>
      <c r="K51" s="84">
        <v>2138</v>
      </c>
      <c r="L51" s="84">
        <v>979</v>
      </c>
      <c r="M51" s="84">
        <v>1286</v>
      </c>
      <c r="N51" s="84">
        <v>1054</v>
      </c>
      <c r="O51" s="84">
        <v>82</v>
      </c>
      <c r="P51" s="84">
        <v>4187</v>
      </c>
      <c r="Q51" s="65">
        <v>5020</v>
      </c>
      <c r="R51" s="65">
        <v>2376</v>
      </c>
      <c r="S51" s="65"/>
      <c r="T51" s="78">
        <v>15</v>
      </c>
    </row>
    <row r="52" spans="1:20" ht="12" customHeight="1">
      <c r="A52" s="75">
        <v>16</v>
      </c>
      <c r="B52" s="120"/>
      <c r="C52" s="18" t="s">
        <v>191</v>
      </c>
      <c r="D52" s="21"/>
      <c r="E52" s="84" t="s">
        <v>578</v>
      </c>
      <c r="F52" s="84" t="s">
        <v>578</v>
      </c>
      <c r="G52" s="84"/>
      <c r="H52" s="84" t="s">
        <v>578</v>
      </c>
      <c r="I52" s="84" t="s">
        <v>578</v>
      </c>
      <c r="J52" s="84" t="s">
        <v>578</v>
      </c>
      <c r="K52" s="84" t="s">
        <v>578</v>
      </c>
      <c r="L52" s="84" t="s">
        <v>578</v>
      </c>
      <c r="M52" s="84" t="s">
        <v>578</v>
      </c>
      <c r="N52" s="84" t="s">
        <v>578</v>
      </c>
      <c r="O52" s="84" t="s">
        <v>578</v>
      </c>
      <c r="P52" s="84" t="s">
        <v>578</v>
      </c>
      <c r="Q52" s="84" t="s">
        <v>578</v>
      </c>
      <c r="R52" s="84" t="s">
        <v>578</v>
      </c>
      <c r="S52" s="84"/>
      <c r="T52" s="78"/>
    </row>
    <row r="53" spans="1:20" ht="12" customHeight="1">
      <c r="A53" s="86"/>
      <c r="B53" s="120"/>
      <c r="C53" s="194" t="s">
        <v>332</v>
      </c>
      <c r="D53" s="126"/>
      <c r="E53" s="84" t="s">
        <v>578</v>
      </c>
      <c r="F53" s="84" t="s">
        <v>578</v>
      </c>
      <c r="G53" s="84"/>
      <c r="H53" s="84" t="s">
        <v>578</v>
      </c>
      <c r="I53" s="84" t="s">
        <v>578</v>
      </c>
      <c r="J53" s="84" t="s">
        <v>578</v>
      </c>
      <c r="K53" s="84" t="s">
        <v>578</v>
      </c>
      <c r="L53" s="84" t="s">
        <v>578</v>
      </c>
      <c r="M53" s="84" t="s">
        <v>578</v>
      </c>
      <c r="N53" s="84" t="s">
        <v>578</v>
      </c>
      <c r="O53" s="84" t="s">
        <v>578</v>
      </c>
      <c r="P53" s="84" t="s">
        <v>578</v>
      </c>
      <c r="Q53" s="84" t="s">
        <v>578</v>
      </c>
      <c r="R53" s="65" t="s">
        <v>578</v>
      </c>
      <c r="S53" s="65"/>
      <c r="T53" s="78"/>
    </row>
    <row r="54" spans="1:20" ht="12" customHeight="1">
      <c r="A54" s="86"/>
      <c r="B54" s="120"/>
      <c r="C54" s="193" t="s">
        <v>333</v>
      </c>
      <c r="D54" s="117"/>
      <c r="E54" s="84">
        <v>23714</v>
      </c>
      <c r="F54" s="84">
        <v>855</v>
      </c>
      <c r="G54" s="84">
        <v>398</v>
      </c>
      <c r="H54" s="84">
        <v>6806</v>
      </c>
      <c r="I54" s="84">
        <v>224</v>
      </c>
      <c r="J54" s="84">
        <v>2203</v>
      </c>
      <c r="K54" s="84">
        <v>3143</v>
      </c>
      <c r="L54" s="84">
        <v>1124</v>
      </c>
      <c r="M54" s="84">
        <v>4002</v>
      </c>
      <c r="N54" s="84">
        <v>2804</v>
      </c>
      <c r="O54" s="84">
        <v>130</v>
      </c>
      <c r="P54" s="84">
        <v>2423</v>
      </c>
      <c r="Q54" s="65">
        <v>7200</v>
      </c>
      <c r="R54" s="65">
        <v>6928</v>
      </c>
      <c r="S54" s="65"/>
      <c r="T54" s="78">
        <v>16</v>
      </c>
    </row>
    <row r="55" spans="1:20" ht="12" customHeight="1">
      <c r="A55" s="86">
        <v>17</v>
      </c>
      <c r="B55" s="120"/>
      <c r="C55" s="326" t="s">
        <v>192</v>
      </c>
      <c r="D55" s="127"/>
      <c r="E55" s="84" t="s">
        <v>578</v>
      </c>
      <c r="F55" s="84" t="s">
        <v>578</v>
      </c>
      <c r="G55" s="84"/>
      <c r="H55" s="84" t="s">
        <v>578</v>
      </c>
      <c r="I55" s="84" t="s">
        <v>578</v>
      </c>
      <c r="J55" s="84" t="s">
        <v>578</v>
      </c>
      <c r="K55" s="84" t="s">
        <v>578</v>
      </c>
      <c r="L55" s="84" t="s">
        <v>578</v>
      </c>
      <c r="M55" s="84" t="s">
        <v>578</v>
      </c>
      <c r="N55" s="84" t="s">
        <v>578</v>
      </c>
      <c r="O55" s="84" t="s">
        <v>578</v>
      </c>
      <c r="P55" s="84" t="s">
        <v>578</v>
      </c>
      <c r="Q55" s="84" t="s">
        <v>578</v>
      </c>
      <c r="R55" s="84" t="s">
        <v>578</v>
      </c>
      <c r="S55" s="84"/>
      <c r="T55" s="78"/>
    </row>
    <row r="56" spans="1:20" ht="12" customHeight="1">
      <c r="A56" s="86"/>
      <c r="B56" s="120"/>
      <c r="C56" s="329" t="s">
        <v>193</v>
      </c>
      <c r="D56" s="123"/>
      <c r="E56" s="84" t="s">
        <v>578</v>
      </c>
      <c r="F56" s="84" t="s">
        <v>578</v>
      </c>
      <c r="G56" s="84"/>
      <c r="H56" s="84" t="s">
        <v>578</v>
      </c>
      <c r="I56" s="84" t="s">
        <v>578</v>
      </c>
      <c r="J56" s="84" t="s">
        <v>578</v>
      </c>
      <c r="K56" s="84" t="s">
        <v>578</v>
      </c>
      <c r="L56" s="84" t="s">
        <v>578</v>
      </c>
      <c r="M56" s="84" t="s">
        <v>578</v>
      </c>
      <c r="N56" s="84" t="s">
        <v>578</v>
      </c>
      <c r="O56" s="84" t="s">
        <v>578</v>
      </c>
      <c r="P56" s="84" t="s">
        <v>578</v>
      </c>
      <c r="Q56" s="84" t="s">
        <v>578</v>
      </c>
      <c r="R56" s="65" t="s">
        <v>578</v>
      </c>
      <c r="S56" s="65"/>
      <c r="T56" s="78"/>
    </row>
    <row r="57" spans="1:20" ht="12" customHeight="1">
      <c r="A57" s="86"/>
      <c r="B57" s="120"/>
      <c r="C57" s="193" t="s">
        <v>334</v>
      </c>
      <c r="D57" s="117"/>
      <c r="E57" s="84">
        <v>8812</v>
      </c>
      <c r="F57" s="84">
        <v>208</v>
      </c>
      <c r="G57" s="84">
        <v>83</v>
      </c>
      <c r="H57" s="84">
        <v>2665</v>
      </c>
      <c r="I57" s="84">
        <v>78</v>
      </c>
      <c r="J57" s="84">
        <v>882</v>
      </c>
      <c r="K57" s="84">
        <v>821</v>
      </c>
      <c r="L57" s="84">
        <v>422</v>
      </c>
      <c r="M57" s="84">
        <v>1250</v>
      </c>
      <c r="N57" s="84">
        <v>1471</v>
      </c>
      <c r="O57" s="84">
        <v>72</v>
      </c>
      <c r="P57" s="84">
        <v>943</v>
      </c>
      <c r="Q57" s="84">
        <v>2324</v>
      </c>
      <c r="R57" s="65">
        <v>2752</v>
      </c>
      <c r="S57" s="65"/>
      <c r="T57" s="78">
        <v>17</v>
      </c>
    </row>
    <row r="58" spans="1:20" ht="12" customHeight="1">
      <c r="A58" s="86">
        <v>18</v>
      </c>
      <c r="B58" s="120"/>
      <c r="C58" s="293" t="s">
        <v>164</v>
      </c>
      <c r="D58" s="128"/>
      <c r="E58" s="84">
        <v>477</v>
      </c>
      <c r="F58" s="84">
        <v>6</v>
      </c>
      <c r="G58" s="84">
        <v>3</v>
      </c>
      <c r="H58" s="84">
        <v>93</v>
      </c>
      <c r="I58" s="52">
        <v>2</v>
      </c>
      <c r="J58" s="84">
        <v>42</v>
      </c>
      <c r="K58" s="84">
        <v>3</v>
      </c>
      <c r="L58" s="84">
        <v>2</v>
      </c>
      <c r="M58" s="84">
        <v>205</v>
      </c>
      <c r="N58" s="84">
        <v>99</v>
      </c>
      <c r="O58" s="84">
        <v>4</v>
      </c>
      <c r="P58" s="84">
        <v>21</v>
      </c>
      <c r="Q58" s="84">
        <v>52</v>
      </c>
      <c r="R58" s="65">
        <v>306</v>
      </c>
      <c r="S58" s="65"/>
      <c r="T58" s="78">
        <v>18</v>
      </c>
    </row>
    <row r="59" spans="1:20" ht="12" customHeight="1">
      <c r="A59" s="86">
        <v>19</v>
      </c>
      <c r="B59" s="120"/>
      <c r="C59" s="293" t="s">
        <v>165</v>
      </c>
      <c r="D59" s="128"/>
      <c r="E59" s="84">
        <v>1665</v>
      </c>
      <c r="F59" s="84">
        <v>44</v>
      </c>
      <c r="G59" s="84">
        <v>29</v>
      </c>
      <c r="H59" s="84">
        <v>186</v>
      </c>
      <c r="I59" s="84">
        <v>18</v>
      </c>
      <c r="J59" s="84">
        <v>189</v>
      </c>
      <c r="K59" s="84">
        <v>35</v>
      </c>
      <c r="L59" s="84">
        <v>50</v>
      </c>
      <c r="M59" s="84">
        <v>444</v>
      </c>
      <c r="N59" s="84">
        <v>423</v>
      </c>
      <c r="O59" s="84">
        <v>7</v>
      </c>
      <c r="P59" s="84">
        <v>269</v>
      </c>
      <c r="Q59" s="84">
        <v>320</v>
      </c>
      <c r="R59" s="65">
        <v>872</v>
      </c>
      <c r="S59" s="65"/>
      <c r="T59" s="78">
        <v>19</v>
      </c>
    </row>
    <row r="60" spans="1:20" ht="12" customHeight="1">
      <c r="A60" s="86">
        <v>20</v>
      </c>
      <c r="B60" s="120"/>
      <c r="C60" s="327" t="s">
        <v>1</v>
      </c>
      <c r="D60" s="116"/>
      <c r="E60" s="85">
        <v>55265</v>
      </c>
      <c r="F60" s="85">
        <v>1770</v>
      </c>
      <c r="G60" s="85">
        <f>SUM(G51:G59)</f>
        <v>803</v>
      </c>
      <c r="H60" s="85">
        <v>18521</v>
      </c>
      <c r="I60" s="85">
        <v>510</v>
      </c>
      <c r="J60" s="85">
        <v>4571</v>
      </c>
      <c r="K60" s="85">
        <v>6140</v>
      </c>
      <c r="L60" s="85">
        <v>2577</v>
      </c>
      <c r="M60" s="85">
        <v>7187</v>
      </c>
      <c r="N60" s="85">
        <v>5851</v>
      </c>
      <c r="O60" s="85">
        <v>295</v>
      </c>
      <c r="P60" s="85">
        <v>7843</v>
      </c>
      <c r="Q60" s="85">
        <v>14916</v>
      </c>
      <c r="R60" s="69">
        <v>13234</v>
      </c>
      <c r="S60" s="69"/>
      <c r="T60" s="78">
        <v>20</v>
      </c>
    </row>
    <row r="61" spans="1:20" ht="12" customHeight="1">
      <c r="A61" s="121"/>
      <c r="B61" s="120"/>
      <c r="C61" s="328" t="s">
        <v>194</v>
      </c>
      <c r="D61" s="129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65"/>
      <c r="S61" s="65"/>
      <c r="T61" s="83"/>
    </row>
    <row r="62" spans="1:20" ht="12" customHeight="1">
      <c r="A62" s="86">
        <v>21</v>
      </c>
      <c r="B62" s="120"/>
      <c r="C62" s="122" t="s">
        <v>167</v>
      </c>
      <c r="D62" s="123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3"/>
    </row>
    <row r="63" spans="1:20" ht="12" customHeight="1">
      <c r="A63" s="121"/>
      <c r="B63" s="120"/>
      <c r="C63" s="193" t="s">
        <v>168</v>
      </c>
      <c r="D63" s="117"/>
      <c r="E63" s="65">
        <v>19968</v>
      </c>
      <c r="F63" s="65">
        <v>788</v>
      </c>
      <c r="G63" s="65">
        <v>379</v>
      </c>
      <c r="H63" s="65">
        <v>2529</v>
      </c>
      <c r="I63" s="65">
        <v>218</v>
      </c>
      <c r="J63" s="65">
        <v>1537</v>
      </c>
      <c r="K63" s="65">
        <v>3497</v>
      </c>
      <c r="L63" s="65">
        <v>1229</v>
      </c>
      <c r="M63" s="65">
        <v>4994</v>
      </c>
      <c r="N63" s="65">
        <v>3227</v>
      </c>
      <c r="O63" s="65">
        <v>120</v>
      </c>
      <c r="P63" s="65">
        <v>1829</v>
      </c>
      <c r="Q63" s="65">
        <v>6951</v>
      </c>
      <c r="R63" s="65">
        <v>8302</v>
      </c>
      <c r="S63" s="65"/>
      <c r="T63" s="78">
        <v>21</v>
      </c>
    </row>
    <row r="64" spans="1:19" ht="12" customHeight="1">
      <c r="A64" s="62" t="s">
        <v>200</v>
      </c>
      <c r="Q64" s="8"/>
      <c r="R64" s="8"/>
      <c r="S64" s="8"/>
    </row>
    <row r="65" spans="1:4" ht="12" customHeight="1">
      <c r="A65" s="75" t="s">
        <v>201</v>
      </c>
      <c r="B65" s="25"/>
      <c r="C65" s="25"/>
      <c r="D65" s="25"/>
    </row>
    <row r="67" spans="5:18" ht="12.75"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65"/>
      <c r="R67" s="65"/>
    </row>
    <row r="68" spans="5:18" ht="12.75"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</row>
    <row r="69" spans="5:18" ht="12.75"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65"/>
    </row>
    <row r="70" spans="5:18" ht="12.75"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65"/>
      <c r="R70" s="65"/>
    </row>
    <row r="71" spans="5:18" ht="12.75"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</row>
    <row r="72" spans="5:18" ht="12.75"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65"/>
    </row>
    <row r="73" spans="5:18" ht="12.75"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65"/>
    </row>
    <row r="74" spans="5:18" ht="12.75">
      <c r="E74" s="84"/>
      <c r="F74" s="84"/>
      <c r="G74" s="84"/>
      <c r="H74" s="84"/>
      <c r="I74" s="52"/>
      <c r="J74" s="84"/>
      <c r="K74" s="84"/>
      <c r="L74" s="84"/>
      <c r="M74" s="84"/>
      <c r="N74" s="84"/>
      <c r="O74" s="84"/>
      <c r="P74" s="84"/>
      <c r="Q74" s="84"/>
      <c r="R74" s="65"/>
    </row>
    <row r="75" spans="5:18" ht="12.75"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65"/>
    </row>
    <row r="76" spans="5:18" ht="12.75"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69"/>
    </row>
    <row r="77" spans="5:18" ht="12.75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7"/>
    </row>
    <row r="78" spans="5:18" ht="12.75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5:18" ht="12.75"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</sheetData>
  <mergeCells count="34">
    <mergeCell ref="A3:J3"/>
    <mergeCell ref="A4:J4"/>
    <mergeCell ref="A5:J5"/>
    <mergeCell ref="K3:T3"/>
    <mergeCell ref="K4:T4"/>
    <mergeCell ref="K5:T5"/>
    <mergeCell ref="M8:M15"/>
    <mergeCell ref="N8:N15"/>
    <mergeCell ref="G8:G9"/>
    <mergeCell ref="A49:J49"/>
    <mergeCell ref="A17:J17"/>
    <mergeCell ref="A33:J33"/>
    <mergeCell ref="H8:H15"/>
    <mergeCell ref="I8:I15"/>
    <mergeCell ref="J8:J15"/>
    <mergeCell ref="G10:G15"/>
    <mergeCell ref="E7:E15"/>
    <mergeCell ref="F8:F15"/>
    <mergeCell ref="K8:K15"/>
    <mergeCell ref="L8:L15"/>
    <mergeCell ref="O8:O15"/>
    <mergeCell ref="P8:P15"/>
    <mergeCell ref="Q7:S7"/>
    <mergeCell ref="Q8:S8"/>
    <mergeCell ref="C7:D15"/>
    <mergeCell ref="A1:J1"/>
    <mergeCell ref="K1:T1"/>
    <mergeCell ref="K49:T49"/>
    <mergeCell ref="A7:B15"/>
    <mergeCell ref="Q9:Q15"/>
    <mergeCell ref="R9:R15"/>
    <mergeCell ref="K17:T17"/>
    <mergeCell ref="K33:T33"/>
    <mergeCell ref="T7:T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6"/>
  <dimension ref="A1:T737"/>
  <sheetViews>
    <sheetView workbookViewId="0" topLeftCell="A1">
      <selection activeCell="H52" sqref="H52"/>
    </sheetView>
  </sheetViews>
  <sheetFormatPr defaultColWidth="11.421875" defaultRowHeight="12.75"/>
  <cols>
    <col min="1" max="1" width="3.7109375" style="62" customWidth="1"/>
    <col min="2" max="2" width="0.85546875" style="63" customWidth="1"/>
    <col min="3" max="3" width="25.7109375" style="63" customWidth="1"/>
    <col min="4" max="4" width="0.71875" style="63" customWidth="1"/>
    <col min="5" max="6" width="10.28125" style="63" customWidth="1"/>
    <col min="7" max="17" width="10.28125" style="1" customWidth="1"/>
    <col min="18" max="18" width="0.85546875" style="1" customWidth="1"/>
    <col min="19" max="19" width="3.7109375" style="62" customWidth="1"/>
  </cols>
  <sheetData>
    <row r="1" spans="1:19" ht="12.75">
      <c r="A1" s="362" t="s">
        <v>354</v>
      </c>
      <c r="B1" s="363"/>
      <c r="C1" s="363"/>
      <c r="D1" s="363"/>
      <c r="E1" s="363"/>
      <c r="F1" s="363"/>
      <c r="G1" s="363"/>
      <c r="H1" s="363"/>
      <c r="I1" s="363"/>
      <c r="J1" s="335" t="s">
        <v>355</v>
      </c>
      <c r="K1" s="336"/>
      <c r="L1" s="336"/>
      <c r="M1" s="336"/>
      <c r="N1" s="336"/>
      <c r="O1" s="336"/>
      <c r="P1" s="336"/>
      <c r="Q1" s="336"/>
      <c r="R1" s="336"/>
      <c r="S1" s="336"/>
    </row>
    <row r="3" spans="1:19" ht="12.75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2" t="s">
        <v>116</v>
      </c>
      <c r="K3" s="342"/>
      <c r="L3" s="342"/>
      <c r="M3" s="342"/>
      <c r="N3" s="342"/>
      <c r="O3" s="342"/>
      <c r="P3" s="342"/>
      <c r="Q3" s="342"/>
      <c r="R3" s="342"/>
      <c r="S3" s="342"/>
    </row>
    <row r="4" spans="1:20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2" t="s">
        <v>537</v>
      </c>
      <c r="K4" s="342"/>
      <c r="L4" s="342"/>
      <c r="M4" s="342"/>
      <c r="N4" s="342"/>
      <c r="O4" s="342"/>
      <c r="P4" s="342"/>
      <c r="Q4" s="342"/>
      <c r="R4" s="342"/>
      <c r="S4" s="342"/>
      <c r="T4" s="226"/>
    </row>
    <row r="5" spans="1:19" ht="12.75">
      <c r="A5" s="341" t="s">
        <v>563</v>
      </c>
      <c r="B5" s="341"/>
      <c r="C5" s="341"/>
      <c r="D5" s="341"/>
      <c r="E5" s="341"/>
      <c r="F5" s="341"/>
      <c r="G5" s="341"/>
      <c r="H5" s="341"/>
      <c r="I5" s="341"/>
      <c r="J5" s="342" t="s">
        <v>202</v>
      </c>
      <c r="K5" s="342"/>
      <c r="L5" s="342"/>
      <c r="M5" s="342"/>
      <c r="N5" s="342"/>
      <c r="O5" s="342"/>
      <c r="P5" s="342"/>
      <c r="Q5" s="342"/>
      <c r="R5" s="342"/>
      <c r="S5" s="342"/>
    </row>
    <row r="6" spans="1:19" ht="12.75">
      <c r="A6" s="341" t="s">
        <v>230</v>
      </c>
      <c r="B6" s="341"/>
      <c r="C6" s="341"/>
      <c r="D6" s="341"/>
      <c r="E6" s="341"/>
      <c r="F6" s="341"/>
      <c r="G6" s="341"/>
      <c r="H6" s="341"/>
      <c r="I6" s="341"/>
      <c r="J6" s="342" t="s">
        <v>231</v>
      </c>
      <c r="K6" s="342"/>
      <c r="L6" s="342"/>
      <c r="M6" s="342"/>
      <c r="N6" s="342"/>
      <c r="O6" s="342"/>
      <c r="P6" s="342"/>
      <c r="Q6" s="342"/>
      <c r="R6" s="342"/>
      <c r="S6" s="342"/>
    </row>
    <row r="7" spans="9:12" ht="12.75">
      <c r="I7" s="60"/>
      <c r="J7" s="61"/>
      <c r="L7" s="59"/>
    </row>
    <row r="8" spans="1:19" ht="12.75" customHeight="1">
      <c r="A8" s="365" t="s">
        <v>172</v>
      </c>
      <c r="B8" s="366"/>
      <c r="C8" s="303" t="s">
        <v>204</v>
      </c>
      <c r="D8" s="324"/>
      <c r="E8" s="324" t="s">
        <v>205</v>
      </c>
      <c r="F8" s="318" t="s">
        <v>545</v>
      </c>
      <c r="G8" s="70"/>
      <c r="H8" s="36"/>
      <c r="I8" s="36"/>
      <c r="J8" s="36"/>
      <c r="K8" s="79" t="s">
        <v>74</v>
      </c>
      <c r="L8" s="36" t="s">
        <v>119</v>
      </c>
      <c r="M8" s="36"/>
      <c r="N8" s="36"/>
      <c r="O8" s="36"/>
      <c r="P8" s="36"/>
      <c r="Q8" s="36"/>
      <c r="R8" s="71"/>
      <c r="S8" s="365" t="s">
        <v>172</v>
      </c>
    </row>
    <row r="9" spans="1:19" ht="12.75" customHeight="1">
      <c r="A9" s="367"/>
      <c r="B9" s="368"/>
      <c r="C9" s="308"/>
      <c r="D9" s="325"/>
      <c r="E9" s="325"/>
      <c r="F9" s="312"/>
      <c r="G9" s="312" t="s">
        <v>121</v>
      </c>
      <c r="H9" s="318" t="s">
        <v>166</v>
      </c>
      <c r="I9" s="303" t="s">
        <v>122</v>
      </c>
      <c r="J9" s="324" t="s">
        <v>123</v>
      </c>
      <c r="K9" s="324" t="s">
        <v>124</v>
      </c>
      <c r="L9" s="325" t="s">
        <v>206</v>
      </c>
      <c r="M9" s="312" t="s">
        <v>126</v>
      </c>
      <c r="N9" s="312" t="s">
        <v>127</v>
      </c>
      <c r="O9" s="325" t="s">
        <v>128</v>
      </c>
      <c r="P9" s="312" t="s">
        <v>129</v>
      </c>
      <c r="Q9" s="308" t="s">
        <v>130</v>
      </c>
      <c r="R9" s="338"/>
      <c r="S9" s="367"/>
    </row>
    <row r="10" spans="1:19" ht="12.75">
      <c r="A10" s="367"/>
      <c r="B10" s="368"/>
      <c r="C10" s="308"/>
      <c r="D10" s="325"/>
      <c r="E10" s="325"/>
      <c r="F10" s="312"/>
      <c r="G10" s="312"/>
      <c r="H10" s="313"/>
      <c r="I10" s="308"/>
      <c r="J10" s="325"/>
      <c r="K10" s="325"/>
      <c r="L10" s="325"/>
      <c r="M10" s="312"/>
      <c r="N10" s="312"/>
      <c r="O10" s="325"/>
      <c r="P10" s="312"/>
      <c r="Q10" s="308"/>
      <c r="R10" s="372"/>
      <c r="S10" s="367"/>
    </row>
    <row r="11" spans="1:19" ht="12.75">
      <c r="A11" s="367"/>
      <c r="B11" s="368"/>
      <c r="C11" s="308"/>
      <c r="D11" s="325"/>
      <c r="E11" s="325"/>
      <c r="F11" s="312"/>
      <c r="G11" s="312"/>
      <c r="H11" s="312" t="s">
        <v>171</v>
      </c>
      <c r="I11" s="308"/>
      <c r="J11" s="325"/>
      <c r="K11" s="325"/>
      <c r="L11" s="325"/>
      <c r="M11" s="312"/>
      <c r="N11" s="312"/>
      <c r="O11" s="325"/>
      <c r="P11" s="312"/>
      <c r="Q11" s="308"/>
      <c r="R11" s="372"/>
      <c r="S11" s="367"/>
    </row>
    <row r="12" spans="1:19" ht="12.75">
      <c r="A12" s="367"/>
      <c r="B12" s="368"/>
      <c r="C12" s="308"/>
      <c r="D12" s="325"/>
      <c r="E12" s="325"/>
      <c r="F12" s="312"/>
      <c r="G12" s="312"/>
      <c r="H12" s="312"/>
      <c r="I12" s="308"/>
      <c r="J12" s="325"/>
      <c r="K12" s="325"/>
      <c r="L12" s="325"/>
      <c r="M12" s="312"/>
      <c r="N12" s="312"/>
      <c r="O12" s="325"/>
      <c r="P12" s="312"/>
      <c r="Q12" s="308"/>
      <c r="R12" s="372"/>
      <c r="S12" s="367"/>
    </row>
    <row r="13" spans="1:19" ht="12.75">
      <c r="A13" s="367"/>
      <c r="B13" s="368"/>
      <c r="C13" s="308"/>
      <c r="D13" s="325"/>
      <c r="E13" s="325"/>
      <c r="F13" s="312"/>
      <c r="G13" s="312"/>
      <c r="H13" s="312"/>
      <c r="I13" s="308"/>
      <c r="J13" s="325"/>
      <c r="K13" s="325"/>
      <c r="L13" s="325"/>
      <c r="M13" s="312"/>
      <c r="N13" s="312"/>
      <c r="O13" s="325"/>
      <c r="P13" s="312"/>
      <c r="Q13" s="308"/>
      <c r="R13" s="372"/>
      <c r="S13" s="367"/>
    </row>
    <row r="14" spans="1:19" ht="12.75">
      <c r="A14" s="367"/>
      <c r="B14" s="368"/>
      <c r="C14" s="308"/>
      <c r="D14" s="325"/>
      <c r="E14" s="325"/>
      <c r="F14" s="312"/>
      <c r="G14" s="312"/>
      <c r="H14" s="312"/>
      <c r="I14" s="308"/>
      <c r="J14" s="325"/>
      <c r="K14" s="325"/>
      <c r="L14" s="325"/>
      <c r="M14" s="312"/>
      <c r="N14" s="312"/>
      <c r="O14" s="325"/>
      <c r="P14" s="312"/>
      <c r="Q14" s="308"/>
      <c r="R14" s="372"/>
      <c r="S14" s="367"/>
    </row>
    <row r="15" spans="1:19" ht="12.75">
      <c r="A15" s="367"/>
      <c r="B15" s="368"/>
      <c r="C15" s="308"/>
      <c r="D15" s="325"/>
      <c r="E15" s="325"/>
      <c r="F15" s="312"/>
      <c r="G15" s="312"/>
      <c r="H15" s="312"/>
      <c r="I15" s="308"/>
      <c r="J15" s="325"/>
      <c r="K15" s="325"/>
      <c r="L15" s="325"/>
      <c r="M15" s="312"/>
      <c r="N15" s="312"/>
      <c r="O15" s="325"/>
      <c r="P15" s="312"/>
      <c r="Q15" s="308"/>
      <c r="R15" s="372"/>
      <c r="S15" s="367"/>
    </row>
    <row r="16" spans="1:19" ht="12.75">
      <c r="A16" s="369"/>
      <c r="B16" s="370"/>
      <c r="C16" s="309"/>
      <c r="D16" s="319"/>
      <c r="E16" s="319"/>
      <c r="F16" s="313"/>
      <c r="G16" s="313"/>
      <c r="H16" s="313"/>
      <c r="I16" s="309"/>
      <c r="J16" s="319"/>
      <c r="K16" s="319"/>
      <c r="L16" s="319"/>
      <c r="M16" s="313"/>
      <c r="N16" s="313"/>
      <c r="O16" s="319"/>
      <c r="P16" s="313"/>
      <c r="Q16" s="309"/>
      <c r="R16" s="373"/>
      <c r="S16" s="369"/>
    </row>
    <row r="17" spans="1:19" ht="12.75">
      <c r="A17" s="86"/>
      <c r="B17" s="103"/>
      <c r="C17" s="103"/>
      <c r="D17" s="103"/>
      <c r="E17" s="18"/>
      <c r="F17" s="18"/>
      <c r="G17" s="27" t="s">
        <v>133</v>
      </c>
      <c r="H17" s="74"/>
      <c r="I17" s="74"/>
      <c r="J17" s="27"/>
      <c r="K17" s="27"/>
      <c r="L17" s="27"/>
      <c r="M17" s="27"/>
      <c r="N17" s="27"/>
      <c r="O17" s="27"/>
      <c r="P17" s="27"/>
      <c r="Q17" s="159"/>
      <c r="R17" s="27"/>
      <c r="S17" s="86"/>
    </row>
    <row r="18" spans="1:19" ht="12.75">
      <c r="A18" s="86">
        <v>1</v>
      </c>
      <c r="B18" s="102"/>
      <c r="C18" s="103" t="s">
        <v>207</v>
      </c>
      <c r="D18" s="102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7"/>
      <c r="R18" s="24"/>
      <c r="S18" s="75"/>
    </row>
    <row r="19" spans="1:19" ht="12.75">
      <c r="A19" s="86"/>
      <c r="B19" s="102"/>
      <c r="C19" s="193" t="s">
        <v>208</v>
      </c>
      <c r="D19" s="117"/>
      <c r="E19" s="51">
        <v>1503</v>
      </c>
      <c r="F19" s="51">
        <v>2168</v>
      </c>
      <c r="G19" s="52">
        <v>76</v>
      </c>
      <c r="H19" s="52">
        <v>42</v>
      </c>
      <c r="I19" s="52">
        <v>593</v>
      </c>
      <c r="J19" s="52">
        <v>5</v>
      </c>
      <c r="K19" s="52">
        <v>135</v>
      </c>
      <c r="L19" s="52">
        <v>197</v>
      </c>
      <c r="M19" s="52">
        <v>44</v>
      </c>
      <c r="N19" s="52">
        <v>550</v>
      </c>
      <c r="O19" s="52">
        <v>509</v>
      </c>
      <c r="P19" s="52">
        <v>9</v>
      </c>
      <c r="Q19" s="51">
        <v>50</v>
      </c>
      <c r="R19" s="156"/>
      <c r="S19" s="75">
        <v>1</v>
      </c>
    </row>
    <row r="20" spans="1:19" ht="12.75">
      <c r="A20" s="86">
        <v>2</v>
      </c>
      <c r="B20" s="102"/>
      <c r="C20" s="103" t="s">
        <v>215</v>
      </c>
      <c r="D20" s="102"/>
      <c r="E20" s="51" t="s">
        <v>578</v>
      </c>
      <c r="F20" s="51" t="s">
        <v>578</v>
      </c>
      <c r="G20" s="52" t="s">
        <v>578</v>
      </c>
      <c r="H20" s="52"/>
      <c r="I20" s="52" t="s">
        <v>578</v>
      </c>
      <c r="J20" s="52" t="s">
        <v>578</v>
      </c>
      <c r="K20" s="52" t="s">
        <v>578</v>
      </c>
      <c r="L20" s="52" t="s">
        <v>578</v>
      </c>
      <c r="M20" s="52" t="s">
        <v>578</v>
      </c>
      <c r="N20" s="52" t="s">
        <v>578</v>
      </c>
      <c r="O20" s="52" t="s">
        <v>578</v>
      </c>
      <c r="P20" s="52" t="s">
        <v>578</v>
      </c>
      <c r="Q20" s="51" t="s">
        <v>578</v>
      </c>
      <c r="R20" s="156"/>
      <c r="S20" s="75"/>
    </row>
    <row r="21" spans="1:19" ht="12.75">
      <c r="A21" s="86"/>
      <c r="B21" s="102"/>
      <c r="C21" s="330" t="s">
        <v>216</v>
      </c>
      <c r="D21" s="150"/>
      <c r="E21" s="51" t="s">
        <v>578</v>
      </c>
      <c r="F21" s="51" t="s">
        <v>578</v>
      </c>
      <c r="G21" s="52" t="s">
        <v>578</v>
      </c>
      <c r="H21" s="52"/>
      <c r="I21" s="52" t="s">
        <v>578</v>
      </c>
      <c r="J21" s="52" t="s">
        <v>578</v>
      </c>
      <c r="K21" s="52" t="s">
        <v>578</v>
      </c>
      <c r="L21" s="52" t="s">
        <v>578</v>
      </c>
      <c r="M21" s="52" t="s">
        <v>578</v>
      </c>
      <c r="N21" s="52" t="s">
        <v>578</v>
      </c>
      <c r="O21" s="52" t="s">
        <v>578</v>
      </c>
      <c r="P21" s="52" t="s">
        <v>578</v>
      </c>
      <c r="Q21" s="51" t="s">
        <v>578</v>
      </c>
      <c r="R21" s="156"/>
      <c r="S21" s="75"/>
    </row>
    <row r="22" spans="1:19" ht="12.75">
      <c r="A22" s="86"/>
      <c r="B22" s="102"/>
      <c r="C22" s="193" t="s">
        <v>217</v>
      </c>
      <c r="D22" s="117"/>
      <c r="E22" s="51">
        <v>2878</v>
      </c>
      <c r="F22" s="51">
        <v>5639</v>
      </c>
      <c r="G22" s="52">
        <v>423</v>
      </c>
      <c r="H22" s="52">
        <v>149</v>
      </c>
      <c r="I22" s="52">
        <v>1415</v>
      </c>
      <c r="J22" s="52">
        <v>50</v>
      </c>
      <c r="K22" s="52">
        <v>464</v>
      </c>
      <c r="L22" s="52">
        <v>1351</v>
      </c>
      <c r="M22" s="52">
        <v>355</v>
      </c>
      <c r="N22" s="52">
        <v>640</v>
      </c>
      <c r="O22" s="52">
        <v>641</v>
      </c>
      <c r="P22" s="52">
        <v>27</v>
      </c>
      <c r="Q22" s="51">
        <v>273</v>
      </c>
      <c r="R22" s="156"/>
      <c r="S22" s="75">
        <v>2</v>
      </c>
    </row>
    <row r="23" spans="1:19" ht="12.75">
      <c r="A23" s="86">
        <v>3</v>
      </c>
      <c r="B23" s="102"/>
      <c r="C23" s="292" t="s">
        <v>209</v>
      </c>
      <c r="D23" s="120"/>
      <c r="E23" s="51">
        <v>2432</v>
      </c>
      <c r="F23" s="51">
        <v>4159</v>
      </c>
      <c r="G23" s="52">
        <v>123</v>
      </c>
      <c r="H23" s="52">
        <v>58</v>
      </c>
      <c r="I23" s="52">
        <v>2046</v>
      </c>
      <c r="J23" s="52">
        <v>11</v>
      </c>
      <c r="K23" s="52">
        <v>153</v>
      </c>
      <c r="L23" s="52">
        <v>588</v>
      </c>
      <c r="M23" s="52">
        <v>41</v>
      </c>
      <c r="N23" s="52">
        <v>586</v>
      </c>
      <c r="O23" s="52">
        <v>487</v>
      </c>
      <c r="P23" s="52">
        <v>20</v>
      </c>
      <c r="Q23" s="51">
        <v>104</v>
      </c>
      <c r="R23" s="156"/>
      <c r="S23" s="75">
        <v>3</v>
      </c>
    </row>
    <row r="24" spans="1:19" ht="12.75">
      <c r="A24" s="86">
        <v>4</v>
      </c>
      <c r="B24" s="102"/>
      <c r="C24" s="103" t="s">
        <v>218</v>
      </c>
      <c r="D24" s="102"/>
      <c r="E24" s="51" t="s">
        <v>578</v>
      </c>
      <c r="F24" s="51"/>
      <c r="G24" s="52" t="s">
        <v>578</v>
      </c>
      <c r="H24" s="52"/>
      <c r="I24" s="52" t="s">
        <v>578</v>
      </c>
      <c r="J24" s="52" t="s">
        <v>578</v>
      </c>
      <c r="K24" s="52" t="s">
        <v>578</v>
      </c>
      <c r="L24" s="52" t="s">
        <v>578</v>
      </c>
      <c r="M24" s="52" t="s">
        <v>578</v>
      </c>
      <c r="N24" s="52" t="s">
        <v>578</v>
      </c>
      <c r="O24" s="52" t="s">
        <v>578</v>
      </c>
      <c r="P24" s="52" t="s">
        <v>578</v>
      </c>
      <c r="Q24" s="51" t="s">
        <v>578</v>
      </c>
      <c r="R24" s="156"/>
      <c r="S24" s="75"/>
    </row>
    <row r="25" spans="1:19" ht="12.75">
      <c r="A25" s="86"/>
      <c r="B25" s="102"/>
      <c r="C25" s="331" t="s">
        <v>219</v>
      </c>
      <c r="D25" s="154"/>
      <c r="E25" s="51" t="s">
        <v>578</v>
      </c>
      <c r="F25" s="51" t="s">
        <v>578</v>
      </c>
      <c r="G25" s="52" t="s">
        <v>578</v>
      </c>
      <c r="H25" s="52"/>
      <c r="I25" s="52" t="s">
        <v>578</v>
      </c>
      <c r="J25" s="52" t="s">
        <v>578</v>
      </c>
      <c r="K25" s="52" t="s">
        <v>578</v>
      </c>
      <c r="L25" s="52" t="s">
        <v>578</v>
      </c>
      <c r="M25" s="52" t="s">
        <v>578</v>
      </c>
      <c r="N25" s="52" t="s">
        <v>578</v>
      </c>
      <c r="O25" s="52" t="s">
        <v>578</v>
      </c>
      <c r="P25" s="52" t="s">
        <v>578</v>
      </c>
      <c r="Q25" s="51" t="s">
        <v>578</v>
      </c>
      <c r="R25" s="156"/>
      <c r="S25" s="75"/>
    </row>
    <row r="26" spans="1:19" ht="12.75">
      <c r="A26" s="86"/>
      <c r="B26" s="102"/>
      <c r="C26" s="193" t="s">
        <v>220</v>
      </c>
      <c r="D26" s="117"/>
      <c r="E26" s="51">
        <v>7842</v>
      </c>
      <c r="F26" s="51">
        <v>17755</v>
      </c>
      <c r="G26" s="52">
        <v>466</v>
      </c>
      <c r="H26" s="52">
        <v>215</v>
      </c>
      <c r="I26" s="52">
        <v>10365</v>
      </c>
      <c r="J26" s="52">
        <v>145</v>
      </c>
      <c r="K26" s="52">
        <v>1509</v>
      </c>
      <c r="L26" s="52">
        <v>2402</v>
      </c>
      <c r="M26" s="52">
        <v>518</v>
      </c>
      <c r="N26" s="52">
        <v>725</v>
      </c>
      <c r="O26" s="52">
        <v>1040</v>
      </c>
      <c r="P26" s="52">
        <v>65</v>
      </c>
      <c r="Q26" s="51">
        <v>520</v>
      </c>
      <c r="R26" s="156"/>
      <c r="S26" s="75">
        <v>4</v>
      </c>
    </row>
    <row r="27" spans="1:19" ht="12.75">
      <c r="A27" s="86">
        <v>5</v>
      </c>
      <c r="B27" s="102"/>
      <c r="C27" s="103" t="s">
        <v>221</v>
      </c>
      <c r="D27" s="102"/>
      <c r="E27" s="51" t="s">
        <v>578</v>
      </c>
      <c r="F27" s="51" t="s">
        <v>578</v>
      </c>
      <c r="G27" s="52" t="s">
        <v>578</v>
      </c>
      <c r="H27" s="52"/>
      <c r="I27" s="52" t="s">
        <v>578</v>
      </c>
      <c r="J27" s="52" t="s">
        <v>578</v>
      </c>
      <c r="K27" s="52" t="s">
        <v>578</v>
      </c>
      <c r="L27" s="52" t="s">
        <v>578</v>
      </c>
      <c r="M27" s="52" t="s">
        <v>578</v>
      </c>
      <c r="N27" s="52" t="s">
        <v>578</v>
      </c>
      <c r="O27" s="52" t="s">
        <v>578</v>
      </c>
      <c r="P27" s="52" t="s">
        <v>578</v>
      </c>
      <c r="Q27" s="51" t="s">
        <v>578</v>
      </c>
      <c r="R27" s="156"/>
      <c r="S27" s="75"/>
    </row>
    <row r="28" spans="1:19" ht="12.75">
      <c r="A28" s="86"/>
      <c r="B28" s="102"/>
      <c r="C28" s="330" t="s">
        <v>222</v>
      </c>
      <c r="D28" s="150"/>
      <c r="E28" s="51" t="s">
        <v>578</v>
      </c>
      <c r="F28" s="51" t="s">
        <v>578</v>
      </c>
      <c r="G28" s="52" t="s">
        <v>578</v>
      </c>
      <c r="H28" s="52"/>
      <c r="I28" s="52" t="s">
        <v>578</v>
      </c>
      <c r="J28" s="52" t="s">
        <v>578</v>
      </c>
      <c r="K28" s="52" t="s">
        <v>578</v>
      </c>
      <c r="L28" s="52" t="s">
        <v>578</v>
      </c>
      <c r="M28" s="52" t="s">
        <v>578</v>
      </c>
      <c r="N28" s="52" t="s">
        <v>578</v>
      </c>
      <c r="O28" s="52" t="s">
        <v>578</v>
      </c>
      <c r="P28" s="52" t="s">
        <v>578</v>
      </c>
      <c r="Q28" s="51" t="s">
        <v>578</v>
      </c>
      <c r="R28" s="156"/>
      <c r="S28" s="75"/>
    </row>
    <row r="29" spans="1:19" ht="12.75">
      <c r="A29" s="86"/>
      <c r="B29" s="102"/>
      <c r="C29" s="193" t="s">
        <v>210</v>
      </c>
      <c r="D29" s="117"/>
      <c r="E29" s="51">
        <v>5494</v>
      </c>
      <c r="F29" s="51">
        <v>11470</v>
      </c>
      <c r="G29" s="52">
        <v>264</v>
      </c>
      <c r="H29" s="52">
        <v>122</v>
      </c>
      <c r="I29" s="52">
        <v>7959</v>
      </c>
      <c r="J29" s="52">
        <v>59</v>
      </c>
      <c r="K29" s="52">
        <v>649</v>
      </c>
      <c r="L29" s="52">
        <v>1110</v>
      </c>
      <c r="M29" s="52">
        <v>200</v>
      </c>
      <c r="N29" s="52">
        <v>445</v>
      </c>
      <c r="O29" s="52">
        <v>501</v>
      </c>
      <c r="P29" s="52">
        <v>28</v>
      </c>
      <c r="Q29" s="51">
        <v>255</v>
      </c>
      <c r="R29" s="156"/>
      <c r="S29" s="75">
        <v>5</v>
      </c>
    </row>
    <row r="30" spans="1:19" ht="12.75">
      <c r="A30" s="86">
        <v>6</v>
      </c>
      <c r="B30" s="102"/>
      <c r="C30" s="103" t="s">
        <v>221</v>
      </c>
      <c r="D30" s="102"/>
      <c r="E30" s="51" t="s">
        <v>578</v>
      </c>
      <c r="F30" s="51" t="s">
        <v>578</v>
      </c>
      <c r="G30" s="52" t="s">
        <v>578</v>
      </c>
      <c r="H30" s="52"/>
      <c r="I30" s="52" t="s">
        <v>578</v>
      </c>
      <c r="J30" s="52" t="s">
        <v>578</v>
      </c>
      <c r="K30" s="52" t="s">
        <v>578</v>
      </c>
      <c r="L30" s="51" t="s">
        <v>578</v>
      </c>
      <c r="M30" s="51" t="s">
        <v>578</v>
      </c>
      <c r="N30" s="52" t="s">
        <v>578</v>
      </c>
      <c r="O30" s="52" t="s">
        <v>578</v>
      </c>
      <c r="P30" s="52" t="s">
        <v>578</v>
      </c>
      <c r="Q30" s="51" t="s">
        <v>578</v>
      </c>
      <c r="R30" s="156"/>
      <c r="S30" s="75"/>
    </row>
    <row r="31" spans="1:19" ht="12.75">
      <c r="A31" s="86"/>
      <c r="B31" s="102"/>
      <c r="C31" s="193" t="s">
        <v>223</v>
      </c>
      <c r="D31" s="117"/>
      <c r="E31" s="51">
        <v>13550</v>
      </c>
      <c r="F31" s="51">
        <v>24320</v>
      </c>
      <c r="G31" s="52">
        <v>245</v>
      </c>
      <c r="H31" s="52">
        <v>115</v>
      </c>
      <c r="I31" s="52">
        <v>20613</v>
      </c>
      <c r="J31" s="52">
        <v>72</v>
      </c>
      <c r="K31" s="52">
        <v>1036</v>
      </c>
      <c r="L31" s="52">
        <v>985</v>
      </c>
      <c r="M31" s="52">
        <v>159</v>
      </c>
      <c r="N31" s="52">
        <v>210</v>
      </c>
      <c r="O31" s="52">
        <v>626</v>
      </c>
      <c r="P31" s="52">
        <v>48</v>
      </c>
      <c r="Q31" s="51">
        <v>326</v>
      </c>
      <c r="R31" s="156"/>
      <c r="S31" s="75">
        <v>6</v>
      </c>
    </row>
    <row r="32" spans="1:19" ht="12.75">
      <c r="A32" s="86">
        <v>7</v>
      </c>
      <c r="B32" s="102"/>
      <c r="C32" s="103" t="s">
        <v>224</v>
      </c>
      <c r="D32" s="102"/>
      <c r="E32" s="51" t="s">
        <v>578</v>
      </c>
      <c r="F32" s="51"/>
      <c r="G32" s="52" t="s">
        <v>578</v>
      </c>
      <c r="H32" s="52"/>
      <c r="I32" s="52" t="s">
        <v>578</v>
      </c>
      <c r="J32" s="52" t="s">
        <v>578</v>
      </c>
      <c r="K32" s="52" t="s">
        <v>578</v>
      </c>
      <c r="L32" s="52" t="s">
        <v>578</v>
      </c>
      <c r="M32" s="52" t="s">
        <v>578</v>
      </c>
      <c r="N32" s="52" t="s">
        <v>578</v>
      </c>
      <c r="O32" s="52" t="s">
        <v>578</v>
      </c>
      <c r="P32" s="52" t="s">
        <v>578</v>
      </c>
      <c r="Q32" s="51" t="s">
        <v>578</v>
      </c>
      <c r="R32" s="156"/>
      <c r="S32" s="75"/>
    </row>
    <row r="33" spans="1:19" ht="12.75">
      <c r="A33" s="86"/>
      <c r="B33" s="102"/>
      <c r="C33" s="330" t="s">
        <v>266</v>
      </c>
      <c r="D33" s="150"/>
      <c r="E33" s="51" t="s">
        <v>578</v>
      </c>
      <c r="F33" s="51"/>
      <c r="G33" s="52" t="s">
        <v>578</v>
      </c>
      <c r="H33" s="52"/>
      <c r="I33" s="52" t="s">
        <v>578</v>
      </c>
      <c r="J33" s="52" t="s">
        <v>578</v>
      </c>
      <c r="K33" s="52" t="s">
        <v>578</v>
      </c>
      <c r="L33" s="52" t="s">
        <v>578</v>
      </c>
      <c r="M33" s="52" t="s">
        <v>578</v>
      </c>
      <c r="N33" s="52" t="s">
        <v>578</v>
      </c>
      <c r="O33" s="52" t="s">
        <v>578</v>
      </c>
      <c r="P33" s="52" t="s">
        <v>578</v>
      </c>
      <c r="Q33" s="51" t="s">
        <v>578</v>
      </c>
      <c r="R33" s="156"/>
      <c r="S33" s="75"/>
    </row>
    <row r="34" spans="1:19" ht="12.75">
      <c r="A34" s="86"/>
      <c r="B34" s="102"/>
      <c r="C34" s="193" t="s">
        <v>211</v>
      </c>
      <c r="D34" s="117"/>
      <c r="E34" s="51">
        <v>9265</v>
      </c>
      <c r="F34" s="51">
        <v>18579</v>
      </c>
      <c r="G34" s="52">
        <v>343</v>
      </c>
      <c r="H34" s="52">
        <v>147</v>
      </c>
      <c r="I34" s="52">
        <v>11837</v>
      </c>
      <c r="J34" s="52">
        <v>437</v>
      </c>
      <c r="K34" s="52">
        <v>1771</v>
      </c>
      <c r="L34" s="52">
        <v>877</v>
      </c>
      <c r="M34" s="52">
        <v>518</v>
      </c>
      <c r="N34" s="52">
        <v>120</v>
      </c>
      <c r="O34" s="52">
        <v>991</v>
      </c>
      <c r="P34" s="52">
        <v>113</v>
      </c>
      <c r="Q34" s="51">
        <v>1572</v>
      </c>
      <c r="R34" s="156"/>
      <c r="S34" s="75">
        <v>7</v>
      </c>
    </row>
    <row r="35" spans="1:19" ht="12.75">
      <c r="A35" s="86">
        <v>8</v>
      </c>
      <c r="B35" s="102"/>
      <c r="C35" s="103" t="s">
        <v>225</v>
      </c>
      <c r="D35" s="102"/>
      <c r="E35" s="51" t="s">
        <v>578</v>
      </c>
      <c r="F35" s="51" t="s">
        <v>578</v>
      </c>
      <c r="G35" s="52" t="s">
        <v>578</v>
      </c>
      <c r="H35" s="52"/>
      <c r="I35" s="52" t="s">
        <v>578</v>
      </c>
      <c r="J35" s="52" t="s">
        <v>578</v>
      </c>
      <c r="K35" s="52" t="s">
        <v>578</v>
      </c>
      <c r="L35" s="52" t="s">
        <v>578</v>
      </c>
      <c r="M35" s="52" t="s">
        <v>578</v>
      </c>
      <c r="N35" s="52" t="s">
        <v>578</v>
      </c>
      <c r="O35" s="52" t="s">
        <v>578</v>
      </c>
      <c r="P35" s="52" t="s">
        <v>578</v>
      </c>
      <c r="Q35" s="51" t="s">
        <v>578</v>
      </c>
      <c r="R35" s="156"/>
      <c r="S35" s="75"/>
    </row>
    <row r="36" spans="1:19" ht="12.75">
      <c r="A36" s="86"/>
      <c r="B36" s="102"/>
      <c r="C36" s="330" t="s">
        <v>226</v>
      </c>
      <c r="D36" s="150"/>
      <c r="E36" s="51" t="s">
        <v>578</v>
      </c>
      <c r="F36" s="51" t="s">
        <v>578</v>
      </c>
      <c r="G36" s="52" t="s">
        <v>578</v>
      </c>
      <c r="H36" s="52"/>
      <c r="I36" s="52" t="s">
        <v>578</v>
      </c>
      <c r="J36" s="52" t="s">
        <v>578</v>
      </c>
      <c r="K36" s="52" t="s">
        <v>578</v>
      </c>
      <c r="L36" s="52" t="s">
        <v>578</v>
      </c>
      <c r="M36" s="52" t="s">
        <v>578</v>
      </c>
      <c r="N36" s="52" t="s">
        <v>578</v>
      </c>
      <c r="O36" s="52" t="s">
        <v>578</v>
      </c>
      <c r="P36" s="52" t="s">
        <v>578</v>
      </c>
      <c r="Q36" s="51" t="s">
        <v>578</v>
      </c>
      <c r="R36" s="156"/>
      <c r="S36" s="75"/>
    </row>
    <row r="37" spans="1:19" ht="12.75">
      <c r="A37" s="86"/>
      <c r="B37" s="102"/>
      <c r="C37" s="193" t="s">
        <v>227</v>
      </c>
      <c r="D37" s="117"/>
      <c r="E37" s="51">
        <v>9643</v>
      </c>
      <c r="F37" s="51">
        <v>19371</v>
      </c>
      <c r="G37" s="52">
        <v>204</v>
      </c>
      <c r="H37" s="52">
        <v>86</v>
      </c>
      <c r="I37" s="52">
        <v>14667</v>
      </c>
      <c r="J37" s="52">
        <v>89</v>
      </c>
      <c r="K37" s="52">
        <v>785</v>
      </c>
      <c r="L37" s="52">
        <v>615</v>
      </c>
      <c r="M37" s="52">
        <v>259</v>
      </c>
      <c r="N37" s="52">
        <v>128</v>
      </c>
      <c r="O37" s="52">
        <v>474</v>
      </c>
      <c r="P37" s="52">
        <v>70</v>
      </c>
      <c r="Q37" s="51">
        <v>2080</v>
      </c>
      <c r="R37" s="156"/>
      <c r="S37" s="75">
        <v>8</v>
      </c>
    </row>
    <row r="38" spans="1:19" ht="12.75">
      <c r="A38" s="86">
        <v>9</v>
      </c>
      <c r="B38" s="102"/>
      <c r="C38" s="103" t="s">
        <v>212</v>
      </c>
      <c r="D38" s="102"/>
      <c r="E38" s="51" t="s">
        <v>578</v>
      </c>
      <c r="F38" s="51" t="s">
        <v>578</v>
      </c>
      <c r="G38" s="52" t="s">
        <v>578</v>
      </c>
      <c r="H38" s="52"/>
      <c r="I38" s="52" t="s">
        <v>578</v>
      </c>
      <c r="J38" s="52" t="s">
        <v>578</v>
      </c>
      <c r="K38" s="52" t="s">
        <v>578</v>
      </c>
      <c r="L38" s="52" t="s">
        <v>578</v>
      </c>
      <c r="M38" s="52" t="s">
        <v>578</v>
      </c>
      <c r="N38" s="52" t="s">
        <v>578</v>
      </c>
      <c r="O38" s="52" t="s">
        <v>578</v>
      </c>
      <c r="P38" s="52" t="s">
        <v>578</v>
      </c>
      <c r="Q38" s="51" t="s">
        <v>578</v>
      </c>
      <c r="R38" s="156"/>
      <c r="S38" s="75"/>
    </row>
    <row r="39" spans="1:19" ht="12.75">
      <c r="A39" s="86"/>
      <c r="B39" s="102"/>
      <c r="C39" s="193" t="s">
        <v>211</v>
      </c>
      <c r="D39" s="117"/>
      <c r="E39" s="51">
        <v>8383</v>
      </c>
      <c r="F39" s="51">
        <v>16832</v>
      </c>
      <c r="G39" s="52">
        <v>329</v>
      </c>
      <c r="H39" s="52">
        <v>133</v>
      </c>
      <c r="I39" s="52">
        <v>11026</v>
      </c>
      <c r="J39" s="52">
        <v>182</v>
      </c>
      <c r="K39" s="52">
        <v>1315</v>
      </c>
      <c r="L39" s="52">
        <v>537</v>
      </c>
      <c r="M39" s="52">
        <v>505</v>
      </c>
      <c r="N39" s="52">
        <v>59</v>
      </c>
      <c r="O39" s="52">
        <v>604</v>
      </c>
      <c r="P39" s="52">
        <v>82</v>
      </c>
      <c r="Q39" s="51">
        <v>2193</v>
      </c>
      <c r="R39" s="156"/>
      <c r="S39" s="75">
        <v>9</v>
      </c>
    </row>
    <row r="40" spans="1:19" ht="12.75">
      <c r="A40" s="86">
        <v>10</v>
      </c>
      <c r="B40" s="102"/>
      <c r="C40" s="103" t="s">
        <v>228</v>
      </c>
      <c r="D40" s="102"/>
      <c r="E40" s="51" t="s">
        <v>578</v>
      </c>
      <c r="F40" s="51" t="s">
        <v>578</v>
      </c>
      <c r="G40" s="52" t="s">
        <v>578</v>
      </c>
      <c r="H40" s="52"/>
      <c r="I40" s="52"/>
      <c r="J40" s="52" t="s">
        <v>578</v>
      </c>
      <c r="K40" s="52" t="s">
        <v>578</v>
      </c>
      <c r="L40" s="52" t="s">
        <v>578</v>
      </c>
      <c r="M40" s="52" t="s">
        <v>578</v>
      </c>
      <c r="N40" s="52" t="s">
        <v>578</v>
      </c>
      <c r="O40" s="52" t="s">
        <v>578</v>
      </c>
      <c r="P40" s="52" t="s">
        <v>578</v>
      </c>
      <c r="Q40" s="51" t="s">
        <v>578</v>
      </c>
      <c r="R40" s="156"/>
      <c r="S40" s="75"/>
    </row>
    <row r="41" spans="1:19" ht="12.75">
      <c r="A41" s="86"/>
      <c r="B41" s="102"/>
      <c r="C41" s="330" t="s">
        <v>213</v>
      </c>
      <c r="D41" s="150"/>
      <c r="E41" s="51" t="s">
        <v>578</v>
      </c>
      <c r="F41" s="51" t="s">
        <v>578</v>
      </c>
      <c r="G41" s="51" t="s">
        <v>578</v>
      </c>
      <c r="H41" s="51"/>
      <c r="I41" s="51" t="s">
        <v>578</v>
      </c>
      <c r="J41" s="51" t="s">
        <v>578</v>
      </c>
      <c r="K41" s="51" t="s">
        <v>578</v>
      </c>
      <c r="L41" s="51" t="s">
        <v>578</v>
      </c>
      <c r="M41" s="51" t="s">
        <v>578</v>
      </c>
      <c r="N41" s="51" t="s">
        <v>578</v>
      </c>
      <c r="O41" s="51" t="s">
        <v>578</v>
      </c>
      <c r="P41" s="51" t="s">
        <v>578</v>
      </c>
      <c r="Q41" s="51" t="s">
        <v>578</v>
      </c>
      <c r="R41" s="156"/>
      <c r="S41" s="86"/>
    </row>
    <row r="42" spans="1:19" ht="12.75">
      <c r="A42" s="86"/>
      <c r="B42" s="102"/>
      <c r="C42" s="193" t="s">
        <v>214</v>
      </c>
      <c r="D42" s="117"/>
      <c r="E42" s="51">
        <v>593</v>
      </c>
      <c r="F42" s="51">
        <v>593</v>
      </c>
      <c r="G42" s="52">
        <v>1</v>
      </c>
      <c r="H42" s="52" t="s">
        <v>582</v>
      </c>
      <c r="I42" s="52" t="s">
        <v>577</v>
      </c>
      <c r="J42" s="52" t="s">
        <v>577</v>
      </c>
      <c r="K42" s="52" t="s">
        <v>577</v>
      </c>
      <c r="L42" s="52" t="s">
        <v>577</v>
      </c>
      <c r="M42" s="52" t="s">
        <v>577</v>
      </c>
      <c r="N42" s="52">
        <v>320</v>
      </c>
      <c r="O42" s="52">
        <v>243</v>
      </c>
      <c r="P42" s="52">
        <v>3</v>
      </c>
      <c r="Q42" s="51">
        <v>26</v>
      </c>
      <c r="R42" s="156"/>
      <c r="S42" s="75">
        <v>10</v>
      </c>
    </row>
    <row r="43" spans="1:19" ht="12.75">
      <c r="A43" s="86"/>
      <c r="B43" s="102"/>
      <c r="C43" s="103"/>
      <c r="D43" s="102"/>
      <c r="E43" s="51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1"/>
      <c r="R43" s="156"/>
      <c r="S43" s="75"/>
    </row>
    <row r="44" spans="1:19" ht="12.75">
      <c r="A44" s="86">
        <v>11</v>
      </c>
      <c r="B44" s="153"/>
      <c r="C44" s="332" t="s">
        <v>1</v>
      </c>
      <c r="D44" s="153"/>
      <c r="E44" s="157">
        <v>61583</v>
      </c>
      <c r="F44" s="157">
        <v>120886</v>
      </c>
      <c r="G44" s="104">
        <v>2474</v>
      </c>
      <c r="H44" s="104">
        <f>SUM(H19:H39)</f>
        <v>1067</v>
      </c>
      <c r="I44" s="104">
        <v>80521</v>
      </c>
      <c r="J44" s="104">
        <v>1050</v>
      </c>
      <c r="K44" s="104">
        <v>7817</v>
      </c>
      <c r="L44" s="104">
        <v>8662</v>
      </c>
      <c r="M44" s="104">
        <v>2599</v>
      </c>
      <c r="N44" s="104">
        <v>3783</v>
      </c>
      <c r="O44" s="104">
        <v>6116</v>
      </c>
      <c r="P44" s="104">
        <v>465</v>
      </c>
      <c r="Q44" s="157">
        <v>7399</v>
      </c>
      <c r="R44" s="158"/>
      <c r="S44" s="75">
        <v>11</v>
      </c>
    </row>
    <row r="45" spans="1:19" ht="12.75">
      <c r="A45" s="19" t="s">
        <v>200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.75">
      <c r="A46" s="354" t="s">
        <v>229</v>
      </c>
      <c r="B46" s="354"/>
      <c r="C46" s="354"/>
      <c r="D46" s="23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.75">
      <c r="A47" s="354" t="s">
        <v>521</v>
      </c>
      <c r="B47" s="354"/>
      <c r="C47" s="354"/>
      <c r="D47" s="23"/>
      <c r="E47" s="23"/>
      <c r="F47" s="23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mergeCells count="30">
    <mergeCell ref="J3:S3"/>
    <mergeCell ref="J4:S4"/>
    <mergeCell ref="J5:S5"/>
    <mergeCell ref="J6:S6"/>
    <mergeCell ref="A3:I3"/>
    <mergeCell ref="A4:I4"/>
    <mergeCell ref="A5:I5"/>
    <mergeCell ref="A6:I6"/>
    <mergeCell ref="A8:B16"/>
    <mergeCell ref="H9:H10"/>
    <mergeCell ref="H11:H16"/>
    <mergeCell ref="E8:E16"/>
    <mergeCell ref="F8:F16"/>
    <mergeCell ref="C8:D16"/>
    <mergeCell ref="M9:M16"/>
    <mergeCell ref="N9:N16"/>
    <mergeCell ref="O9:O16"/>
    <mergeCell ref="R9:R16"/>
    <mergeCell ref="P9:P16"/>
    <mergeCell ref="Q9:Q16"/>
    <mergeCell ref="A47:C47"/>
    <mergeCell ref="A46:C46"/>
    <mergeCell ref="A1:I1"/>
    <mergeCell ref="J1:S1"/>
    <mergeCell ref="S8:S16"/>
    <mergeCell ref="G9:G16"/>
    <mergeCell ref="I9:I16"/>
    <mergeCell ref="J9:J16"/>
    <mergeCell ref="K9:K16"/>
    <mergeCell ref="L9:L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7"/>
  <dimension ref="A1:S737"/>
  <sheetViews>
    <sheetView workbookViewId="0" topLeftCell="A1">
      <selection activeCell="J51" sqref="J51"/>
    </sheetView>
  </sheetViews>
  <sheetFormatPr defaultColWidth="11.421875" defaultRowHeight="12.75"/>
  <cols>
    <col min="1" max="1" width="3.7109375" style="62" customWidth="1"/>
    <col min="2" max="2" width="0.85546875" style="63" customWidth="1"/>
    <col min="3" max="3" width="25.7109375" style="63" customWidth="1"/>
    <col min="4" max="4" width="0.71875" style="63" customWidth="1"/>
    <col min="5" max="6" width="10.28125" style="63" customWidth="1"/>
    <col min="7" max="17" width="10.28125" style="1" customWidth="1"/>
    <col min="18" max="18" width="0.85546875" style="1" customWidth="1"/>
    <col min="19" max="19" width="3.7109375" style="62" customWidth="1"/>
  </cols>
  <sheetData>
    <row r="1" spans="1:19" ht="12.75">
      <c r="A1" s="362" t="s">
        <v>356</v>
      </c>
      <c r="B1" s="363"/>
      <c r="C1" s="363"/>
      <c r="D1" s="363"/>
      <c r="E1" s="363"/>
      <c r="F1" s="363"/>
      <c r="G1" s="363"/>
      <c r="H1" s="363"/>
      <c r="I1" s="363"/>
      <c r="J1" s="335" t="s">
        <v>357</v>
      </c>
      <c r="K1" s="336"/>
      <c r="L1" s="336"/>
      <c r="M1" s="336"/>
      <c r="N1" s="336"/>
      <c r="O1" s="336"/>
      <c r="P1" s="336"/>
      <c r="Q1" s="336"/>
      <c r="R1" s="336"/>
      <c r="S1" s="336"/>
    </row>
    <row r="3" spans="1:19" ht="12.75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2" t="s">
        <v>116</v>
      </c>
      <c r="K3" s="342"/>
      <c r="L3" s="342"/>
      <c r="M3" s="342"/>
      <c r="N3" s="342"/>
      <c r="O3" s="342"/>
      <c r="P3" s="342"/>
      <c r="Q3" s="342"/>
      <c r="R3" s="342"/>
      <c r="S3" s="342"/>
    </row>
    <row r="4" spans="1:19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2" t="s">
        <v>537</v>
      </c>
      <c r="K4" s="342"/>
      <c r="L4" s="342"/>
      <c r="M4" s="342"/>
      <c r="N4" s="342"/>
      <c r="O4" s="342"/>
      <c r="P4" s="342"/>
      <c r="Q4" s="342"/>
      <c r="R4" s="342"/>
      <c r="S4" s="342"/>
    </row>
    <row r="5" spans="1:19" ht="12.75">
      <c r="A5" s="345" t="s">
        <v>564</v>
      </c>
      <c r="B5" s="341"/>
      <c r="C5" s="341"/>
      <c r="D5" s="341"/>
      <c r="E5" s="341"/>
      <c r="F5" s="341"/>
      <c r="G5" s="341"/>
      <c r="H5" s="341"/>
      <c r="I5" s="341"/>
      <c r="J5" s="342" t="s">
        <v>202</v>
      </c>
      <c r="K5" s="342"/>
      <c r="L5" s="342"/>
      <c r="M5" s="342"/>
      <c r="N5" s="342"/>
      <c r="O5" s="342"/>
      <c r="P5" s="342"/>
      <c r="Q5" s="342"/>
      <c r="R5" s="342"/>
      <c r="S5" s="342"/>
    </row>
    <row r="6" spans="1:19" ht="12.75">
      <c r="A6" s="341" t="s">
        <v>203</v>
      </c>
      <c r="B6" s="341"/>
      <c r="C6" s="341"/>
      <c r="D6" s="341"/>
      <c r="E6" s="341"/>
      <c r="F6" s="341"/>
      <c r="G6" s="341"/>
      <c r="H6" s="341"/>
      <c r="I6" s="341"/>
      <c r="J6" s="342" t="s">
        <v>141</v>
      </c>
      <c r="K6" s="342"/>
      <c r="L6" s="342"/>
      <c r="M6" s="342"/>
      <c r="N6" s="342"/>
      <c r="O6" s="342"/>
      <c r="P6" s="342"/>
      <c r="Q6" s="342"/>
      <c r="R6" s="342"/>
      <c r="S6" s="342"/>
    </row>
    <row r="7" spans="9:12" ht="12.75">
      <c r="I7" s="60"/>
      <c r="J7" s="61"/>
      <c r="L7" s="59"/>
    </row>
    <row r="8" spans="1:19" ht="12.75" customHeight="1">
      <c r="A8" s="365" t="s">
        <v>172</v>
      </c>
      <c r="B8" s="366"/>
      <c r="C8" s="303" t="s">
        <v>204</v>
      </c>
      <c r="D8" s="324"/>
      <c r="E8" s="324" t="s">
        <v>205</v>
      </c>
      <c r="F8" s="318" t="s">
        <v>545</v>
      </c>
      <c r="G8" s="70"/>
      <c r="H8" s="36"/>
      <c r="I8" s="36"/>
      <c r="J8" s="36"/>
      <c r="K8" s="79" t="s">
        <v>74</v>
      </c>
      <c r="L8" s="36" t="s">
        <v>119</v>
      </c>
      <c r="M8" s="36"/>
      <c r="N8" s="36"/>
      <c r="O8" s="36"/>
      <c r="P8" s="36"/>
      <c r="Q8" s="36"/>
      <c r="R8" s="71"/>
      <c r="S8" s="365" t="s">
        <v>172</v>
      </c>
    </row>
    <row r="9" spans="1:19" ht="12.75" customHeight="1">
      <c r="A9" s="367"/>
      <c r="B9" s="368"/>
      <c r="C9" s="308"/>
      <c r="D9" s="325"/>
      <c r="E9" s="325"/>
      <c r="F9" s="312"/>
      <c r="G9" s="312" t="s">
        <v>121</v>
      </c>
      <c r="H9" s="318" t="s">
        <v>166</v>
      </c>
      <c r="I9" s="303" t="s">
        <v>122</v>
      </c>
      <c r="J9" s="324" t="s">
        <v>123</v>
      </c>
      <c r="K9" s="324" t="s">
        <v>124</v>
      </c>
      <c r="L9" s="325" t="s">
        <v>206</v>
      </c>
      <c r="M9" s="312" t="s">
        <v>126</v>
      </c>
      <c r="N9" s="312" t="s">
        <v>127</v>
      </c>
      <c r="O9" s="325" t="s">
        <v>128</v>
      </c>
      <c r="P9" s="312" t="s">
        <v>129</v>
      </c>
      <c r="Q9" s="308" t="s">
        <v>130</v>
      </c>
      <c r="R9" s="324"/>
      <c r="S9" s="367"/>
    </row>
    <row r="10" spans="1:19" ht="12.75">
      <c r="A10" s="367"/>
      <c r="B10" s="368"/>
      <c r="C10" s="308"/>
      <c r="D10" s="325"/>
      <c r="E10" s="325"/>
      <c r="F10" s="312"/>
      <c r="G10" s="312"/>
      <c r="H10" s="313"/>
      <c r="I10" s="308"/>
      <c r="J10" s="325"/>
      <c r="K10" s="325"/>
      <c r="L10" s="325"/>
      <c r="M10" s="312"/>
      <c r="N10" s="312"/>
      <c r="O10" s="325"/>
      <c r="P10" s="312"/>
      <c r="Q10" s="308"/>
      <c r="R10" s="325"/>
      <c r="S10" s="367"/>
    </row>
    <row r="11" spans="1:19" ht="12.75">
      <c r="A11" s="367"/>
      <c r="B11" s="368"/>
      <c r="C11" s="308"/>
      <c r="D11" s="325"/>
      <c r="E11" s="325"/>
      <c r="F11" s="312"/>
      <c r="G11" s="312"/>
      <c r="H11" s="312" t="s">
        <v>171</v>
      </c>
      <c r="I11" s="308"/>
      <c r="J11" s="325"/>
      <c r="K11" s="325"/>
      <c r="L11" s="325"/>
      <c r="M11" s="312"/>
      <c r="N11" s="312"/>
      <c r="O11" s="325"/>
      <c r="P11" s="312"/>
      <c r="Q11" s="308"/>
      <c r="R11" s="325"/>
      <c r="S11" s="367"/>
    </row>
    <row r="12" spans="1:19" ht="12.75">
      <c r="A12" s="367"/>
      <c r="B12" s="368"/>
      <c r="C12" s="308"/>
      <c r="D12" s="325"/>
      <c r="E12" s="325"/>
      <c r="F12" s="312"/>
      <c r="G12" s="312"/>
      <c r="H12" s="312"/>
      <c r="I12" s="308"/>
      <c r="J12" s="325"/>
      <c r="K12" s="325"/>
      <c r="L12" s="325"/>
      <c r="M12" s="312"/>
      <c r="N12" s="312"/>
      <c r="O12" s="325"/>
      <c r="P12" s="312"/>
      <c r="Q12" s="308"/>
      <c r="R12" s="325"/>
      <c r="S12" s="367"/>
    </row>
    <row r="13" spans="1:19" ht="12.75">
      <c r="A13" s="367"/>
      <c r="B13" s="368"/>
      <c r="C13" s="308"/>
      <c r="D13" s="325"/>
      <c r="E13" s="325"/>
      <c r="F13" s="312"/>
      <c r="G13" s="312"/>
      <c r="H13" s="312"/>
      <c r="I13" s="308"/>
      <c r="J13" s="325"/>
      <c r="K13" s="325"/>
      <c r="L13" s="325"/>
      <c r="M13" s="312"/>
      <c r="N13" s="312"/>
      <c r="O13" s="325"/>
      <c r="P13" s="312"/>
      <c r="Q13" s="308"/>
      <c r="R13" s="325"/>
      <c r="S13" s="367"/>
    </row>
    <row r="14" spans="1:19" ht="12.75">
      <c r="A14" s="367"/>
      <c r="B14" s="368"/>
      <c r="C14" s="308"/>
      <c r="D14" s="325"/>
      <c r="E14" s="325"/>
      <c r="F14" s="312"/>
      <c r="G14" s="312"/>
      <c r="H14" s="312"/>
      <c r="I14" s="308"/>
      <c r="J14" s="325"/>
      <c r="K14" s="325"/>
      <c r="L14" s="325"/>
      <c r="M14" s="312"/>
      <c r="N14" s="312"/>
      <c r="O14" s="325"/>
      <c r="P14" s="312"/>
      <c r="Q14" s="308"/>
      <c r="R14" s="325"/>
      <c r="S14" s="367"/>
    </row>
    <row r="15" spans="1:19" ht="12.75">
      <c r="A15" s="367"/>
      <c r="B15" s="368"/>
      <c r="C15" s="308"/>
      <c r="D15" s="325"/>
      <c r="E15" s="325"/>
      <c r="F15" s="312"/>
      <c r="G15" s="312"/>
      <c r="H15" s="312"/>
      <c r="I15" s="308"/>
      <c r="J15" s="325"/>
      <c r="K15" s="325"/>
      <c r="L15" s="325"/>
      <c r="M15" s="312"/>
      <c r="N15" s="312"/>
      <c r="O15" s="325"/>
      <c r="P15" s="312"/>
      <c r="Q15" s="308"/>
      <c r="R15" s="325"/>
      <c r="S15" s="367"/>
    </row>
    <row r="16" spans="1:19" ht="12.75">
      <c r="A16" s="369"/>
      <c r="B16" s="370"/>
      <c r="C16" s="309"/>
      <c r="D16" s="319"/>
      <c r="E16" s="319"/>
      <c r="F16" s="313"/>
      <c r="G16" s="313"/>
      <c r="H16" s="313"/>
      <c r="I16" s="309"/>
      <c r="J16" s="319"/>
      <c r="K16" s="319"/>
      <c r="L16" s="319"/>
      <c r="M16" s="313"/>
      <c r="N16" s="313"/>
      <c r="O16" s="319"/>
      <c r="P16" s="313"/>
      <c r="Q16" s="309"/>
      <c r="R16" s="319"/>
      <c r="S16" s="369"/>
    </row>
    <row r="17" spans="1:19" ht="12.75">
      <c r="A17" s="86"/>
      <c r="B17" s="103"/>
      <c r="C17" s="103"/>
      <c r="D17" s="103"/>
      <c r="E17" s="18"/>
      <c r="F17" s="18"/>
      <c r="G17" s="27" t="s">
        <v>133</v>
      </c>
      <c r="H17" s="74"/>
      <c r="I17" s="74"/>
      <c r="J17" s="27"/>
      <c r="K17" s="27"/>
      <c r="L17" s="27"/>
      <c r="M17" s="27"/>
      <c r="N17" s="27"/>
      <c r="O17" s="27"/>
      <c r="P17" s="27"/>
      <c r="Q17" s="159"/>
      <c r="R17" s="27"/>
      <c r="S17" s="86"/>
    </row>
    <row r="18" spans="1:19" ht="12.75">
      <c r="A18" s="86">
        <v>1</v>
      </c>
      <c r="B18" s="102"/>
      <c r="C18" s="103" t="s">
        <v>207</v>
      </c>
      <c r="D18" s="102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7"/>
      <c r="R18" s="24"/>
      <c r="S18" s="75"/>
    </row>
    <row r="19" spans="1:19" ht="12.75">
      <c r="A19" s="86"/>
      <c r="B19" s="102"/>
      <c r="C19" s="193" t="s">
        <v>208</v>
      </c>
      <c r="D19" s="117"/>
      <c r="E19" s="51">
        <v>2414</v>
      </c>
      <c r="F19" s="51">
        <v>3335</v>
      </c>
      <c r="G19" s="52">
        <v>97</v>
      </c>
      <c r="H19" s="52">
        <v>48</v>
      </c>
      <c r="I19" s="52">
        <v>311</v>
      </c>
      <c r="J19" s="52">
        <v>3</v>
      </c>
      <c r="K19" s="52">
        <v>138</v>
      </c>
      <c r="L19" s="52">
        <v>269</v>
      </c>
      <c r="M19" s="52">
        <v>72</v>
      </c>
      <c r="N19" s="52">
        <v>1407</v>
      </c>
      <c r="O19" s="52">
        <v>911</v>
      </c>
      <c r="P19" s="52">
        <v>20</v>
      </c>
      <c r="Q19" s="51">
        <v>107</v>
      </c>
      <c r="R19" s="156"/>
      <c r="S19" s="75">
        <v>1</v>
      </c>
    </row>
    <row r="20" spans="1:19" ht="12.75">
      <c r="A20" s="86">
        <v>2</v>
      </c>
      <c r="B20" s="102"/>
      <c r="C20" s="103" t="s">
        <v>215</v>
      </c>
      <c r="D20" s="102"/>
      <c r="E20" s="51" t="s">
        <v>578</v>
      </c>
      <c r="F20" s="51" t="s">
        <v>578</v>
      </c>
      <c r="G20" s="52" t="s">
        <v>578</v>
      </c>
      <c r="H20" s="52"/>
      <c r="I20" s="52" t="s">
        <v>578</v>
      </c>
      <c r="J20" s="52" t="s">
        <v>578</v>
      </c>
      <c r="K20" s="52" t="s">
        <v>578</v>
      </c>
      <c r="L20" s="52" t="s">
        <v>578</v>
      </c>
      <c r="M20" s="52" t="s">
        <v>578</v>
      </c>
      <c r="N20" s="52" t="s">
        <v>578</v>
      </c>
      <c r="O20" s="52" t="s">
        <v>578</v>
      </c>
      <c r="P20" s="52" t="s">
        <v>578</v>
      </c>
      <c r="Q20" s="51" t="s">
        <v>578</v>
      </c>
      <c r="R20" s="156"/>
      <c r="S20" s="75"/>
    </row>
    <row r="21" spans="1:19" ht="12.75">
      <c r="A21" s="86"/>
      <c r="B21" s="102"/>
      <c r="C21" s="330" t="s">
        <v>216</v>
      </c>
      <c r="D21" s="150"/>
      <c r="E21" s="51" t="s">
        <v>578</v>
      </c>
      <c r="F21" s="51" t="s">
        <v>578</v>
      </c>
      <c r="G21" s="52" t="s">
        <v>578</v>
      </c>
      <c r="H21" s="52"/>
      <c r="I21" s="52" t="s">
        <v>578</v>
      </c>
      <c r="J21" s="52" t="s">
        <v>578</v>
      </c>
      <c r="K21" s="52" t="s">
        <v>578</v>
      </c>
      <c r="L21" s="52" t="s">
        <v>578</v>
      </c>
      <c r="M21" s="52" t="s">
        <v>578</v>
      </c>
      <c r="N21" s="52" t="s">
        <v>578</v>
      </c>
      <c r="O21" s="52" t="s">
        <v>578</v>
      </c>
      <c r="P21" s="52" t="s">
        <v>578</v>
      </c>
      <c r="Q21" s="51" t="s">
        <v>578</v>
      </c>
      <c r="R21" s="156"/>
      <c r="S21" s="75"/>
    </row>
    <row r="22" spans="1:19" ht="12.75">
      <c r="A22" s="86"/>
      <c r="B22" s="102"/>
      <c r="C22" s="193" t="s">
        <v>217</v>
      </c>
      <c r="D22" s="117"/>
      <c r="E22" s="51">
        <v>4965</v>
      </c>
      <c r="F22" s="51">
        <v>9176</v>
      </c>
      <c r="G22" s="52">
        <v>559</v>
      </c>
      <c r="H22" s="52">
        <v>200</v>
      </c>
      <c r="I22" s="52">
        <v>701</v>
      </c>
      <c r="J22" s="52">
        <v>67</v>
      </c>
      <c r="K22" s="52">
        <v>563</v>
      </c>
      <c r="L22" s="52">
        <v>2005</v>
      </c>
      <c r="M22" s="52">
        <v>656</v>
      </c>
      <c r="N22" s="52">
        <v>2598</v>
      </c>
      <c r="O22" s="52">
        <v>1476</v>
      </c>
      <c r="P22" s="52">
        <v>36</v>
      </c>
      <c r="Q22" s="51">
        <v>515</v>
      </c>
      <c r="R22" s="156"/>
      <c r="S22" s="75">
        <v>2</v>
      </c>
    </row>
    <row r="23" spans="1:19" ht="12.75">
      <c r="A23" s="86">
        <v>3</v>
      </c>
      <c r="B23" s="102"/>
      <c r="C23" s="292" t="s">
        <v>209</v>
      </c>
      <c r="D23" s="120"/>
      <c r="E23" s="51">
        <v>3626</v>
      </c>
      <c r="F23" s="51">
        <v>5915</v>
      </c>
      <c r="G23" s="52">
        <v>135</v>
      </c>
      <c r="H23" s="52">
        <v>67</v>
      </c>
      <c r="I23" s="52">
        <v>1199</v>
      </c>
      <c r="J23" s="52">
        <v>12</v>
      </c>
      <c r="K23" s="52">
        <v>185</v>
      </c>
      <c r="L23" s="52">
        <v>794</v>
      </c>
      <c r="M23" s="52">
        <v>69</v>
      </c>
      <c r="N23" s="52">
        <v>2060</v>
      </c>
      <c r="O23" s="52">
        <v>1228</v>
      </c>
      <c r="P23" s="52">
        <v>27</v>
      </c>
      <c r="Q23" s="51">
        <v>206</v>
      </c>
      <c r="R23" s="156"/>
      <c r="S23" s="75">
        <v>3</v>
      </c>
    </row>
    <row r="24" spans="1:19" ht="12.75">
      <c r="A24" s="86">
        <v>4</v>
      </c>
      <c r="B24" s="102"/>
      <c r="C24" s="103" t="s">
        <v>218</v>
      </c>
      <c r="D24" s="102"/>
      <c r="E24" s="51" t="s">
        <v>578</v>
      </c>
      <c r="F24" s="51" t="s">
        <v>578</v>
      </c>
      <c r="G24" s="52" t="s">
        <v>578</v>
      </c>
      <c r="H24" s="52"/>
      <c r="I24" s="52" t="s">
        <v>578</v>
      </c>
      <c r="J24" s="52" t="s">
        <v>578</v>
      </c>
      <c r="K24" s="52" t="s">
        <v>578</v>
      </c>
      <c r="L24" s="52" t="s">
        <v>578</v>
      </c>
      <c r="M24" s="52" t="s">
        <v>578</v>
      </c>
      <c r="N24" s="52" t="s">
        <v>578</v>
      </c>
      <c r="O24" s="52" t="s">
        <v>578</v>
      </c>
      <c r="P24" s="52" t="s">
        <v>578</v>
      </c>
      <c r="Q24" s="51" t="s">
        <v>578</v>
      </c>
      <c r="R24" s="156"/>
      <c r="S24" s="75"/>
    </row>
    <row r="25" spans="1:19" ht="12.75">
      <c r="A25" s="86"/>
      <c r="B25" s="102"/>
      <c r="C25" s="331" t="s">
        <v>219</v>
      </c>
      <c r="D25" s="154"/>
      <c r="E25" s="51" t="s">
        <v>578</v>
      </c>
      <c r="F25" s="51" t="s">
        <v>578</v>
      </c>
      <c r="G25" s="52" t="s">
        <v>578</v>
      </c>
      <c r="H25" s="52"/>
      <c r="I25" s="52" t="s">
        <v>578</v>
      </c>
      <c r="J25" s="52" t="s">
        <v>578</v>
      </c>
      <c r="K25" s="52" t="s">
        <v>578</v>
      </c>
      <c r="L25" s="52" t="s">
        <v>578</v>
      </c>
      <c r="M25" s="52" t="s">
        <v>578</v>
      </c>
      <c r="N25" s="52" t="s">
        <v>578</v>
      </c>
      <c r="O25" s="52" t="s">
        <v>578</v>
      </c>
      <c r="P25" s="52" t="s">
        <v>578</v>
      </c>
      <c r="Q25" s="51" t="s">
        <v>578</v>
      </c>
      <c r="R25" s="156"/>
      <c r="S25" s="75"/>
    </row>
    <row r="26" spans="1:19" ht="12.75">
      <c r="A26" s="86"/>
      <c r="B26" s="102"/>
      <c r="C26" s="193" t="s">
        <v>220</v>
      </c>
      <c r="D26" s="117"/>
      <c r="E26" s="51">
        <v>7646</v>
      </c>
      <c r="F26" s="51">
        <v>17716</v>
      </c>
      <c r="G26" s="52">
        <v>607</v>
      </c>
      <c r="H26" s="52">
        <v>270</v>
      </c>
      <c r="I26" s="52">
        <v>4720</v>
      </c>
      <c r="J26" s="52">
        <v>149</v>
      </c>
      <c r="K26" s="52">
        <v>1772</v>
      </c>
      <c r="L26" s="52">
        <v>3565</v>
      </c>
      <c r="M26" s="52">
        <v>985</v>
      </c>
      <c r="N26" s="52">
        <v>2523</v>
      </c>
      <c r="O26" s="52">
        <v>2236</v>
      </c>
      <c r="P26" s="52">
        <v>96</v>
      </c>
      <c r="Q26" s="51">
        <v>1063</v>
      </c>
      <c r="R26" s="156"/>
      <c r="S26" s="75">
        <v>4</v>
      </c>
    </row>
    <row r="27" spans="1:19" ht="12.75">
      <c r="A27" s="86">
        <v>5</v>
      </c>
      <c r="B27" s="102"/>
      <c r="C27" s="103" t="s">
        <v>221</v>
      </c>
      <c r="D27" s="102"/>
      <c r="E27" s="51" t="s">
        <v>578</v>
      </c>
      <c r="F27" s="51" t="s">
        <v>578</v>
      </c>
      <c r="G27" s="52" t="s">
        <v>578</v>
      </c>
      <c r="H27" s="52"/>
      <c r="I27" s="52" t="s">
        <v>578</v>
      </c>
      <c r="J27" s="52" t="s">
        <v>578</v>
      </c>
      <c r="K27" s="52" t="s">
        <v>578</v>
      </c>
      <c r="L27" s="52" t="s">
        <v>578</v>
      </c>
      <c r="M27" s="52" t="s">
        <v>578</v>
      </c>
      <c r="N27" s="52" t="s">
        <v>578</v>
      </c>
      <c r="O27" s="52" t="s">
        <v>578</v>
      </c>
      <c r="P27" s="52" t="s">
        <v>578</v>
      </c>
      <c r="Q27" s="51" t="s">
        <v>578</v>
      </c>
      <c r="R27" s="156"/>
      <c r="S27" s="75"/>
    </row>
    <row r="28" spans="1:19" ht="12.75">
      <c r="A28" s="86"/>
      <c r="B28" s="102"/>
      <c r="C28" s="330" t="s">
        <v>222</v>
      </c>
      <c r="D28" s="150"/>
      <c r="E28" s="51" t="s">
        <v>578</v>
      </c>
      <c r="F28" s="51" t="s">
        <v>578</v>
      </c>
      <c r="G28" s="52" t="s">
        <v>578</v>
      </c>
      <c r="H28" s="52"/>
      <c r="I28" s="52" t="s">
        <v>578</v>
      </c>
      <c r="J28" s="52" t="s">
        <v>578</v>
      </c>
      <c r="K28" s="52" t="s">
        <v>578</v>
      </c>
      <c r="L28" s="52" t="s">
        <v>578</v>
      </c>
      <c r="M28" s="52" t="s">
        <v>578</v>
      </c>
      <c r="N28" s="52" t="s">
        <v>578</v>
      </c>
      <c r="O28" s="52" t="s">
        <v>578</v>
      </c>
      <c r="P28" s="52" t="s">
        <v>578</v>
      </c>
      <c r="Q28" s="51" t="s">
        <v>578</v>
      </c>
      <c r="R28" s="156"/>
      <c r="S28" s="75"/>
    </row>
    <row r="29" spans="1:19" ht="12.75">
      <c r="A29" s="86"/>
      <c r="B29" s="102"/>
      <c r="C29" s="193" t="s">
        <v>210</v>
      </c>
      <c r="D29" s="117"/>
      <c r="E29" s="51">
        <v>4407</v>
      </c>
      <c r="F29" s="51">
        <v>10252</v>
      </c>
      <c r="G29" s="52">
        <v>332</v>
      </c>
      <c r="H29" s="52">
        <v>164</v>
      </c>
      <c r="I29" s="52">
        <v>4152</v>
      </c>
      <c r="J29" s="52">
        <v>52</v>
      </c>
      <c r="K29" s="52">
        <v>761</v>
      </c>
      <c r="L29" s="52">
        <v>1631</v>
      </c>
      <c r="M29" s="52">
        <v>364</v>
      </c>
      <c r="N29" s="52">
        <v>1432</v>
      </c>
      <c r="O29" s="52">
        <v>999</v>
      </c>
      <c r="P29" s="52">
        <v>39</v>
      </c>
      <c r="Q29" s="51">
        <v>490</v>
      </c>
      <c r="R29" s="156"/>
      <c r="S29" s="75">
        <v>5</v>
      </c>
    </row>
    <row r="30" spans="1:19" ht="12.75">
      <c r="A30" s="86">
        <v>6</v>
      </c>
      <c r="B30" s="102"/>
      <c r="C30" s="103" t="s">
        <v>221</v>
      </c>
      <c r="D30" s="102"/>
      <c r="E30" s="51" t="s">
        <v>578</v>
      </c>
      <c r="F30" s="51" t="s">
        <v>578</v>
      </c>
      <c r="G30" s="52" t="s">
        <v>578</v>
      </c>
      <c r="H30" s="52"/>
      <c r="I30" s="52" t="s">
        <v>578</v>
      </c>
      <c r="J30" s="52" t="s">
        <v>578</v>
      </c>
      <c r="K30" s="52" t="s">
        <v>578</v>
      </c>
      <c r="L30" s="51" t="s">
        <v>578</v>
      </c>
      <c r="M30" s="51" t="s">
        <v>578</v>
      </c>
      <c r="N30" s="52" t="s">
        <v>578</v>
      </c>
      <c r="O30" s="52" t="s">
        <v>578</v>
      </c>
      <c r="P30" s="52" t="s">
        <v>578</v>
      </c>
      <c r="Q30" s="51" t="s">
        <v>578</v>
      </c>
      <c r="R30" s="156"/>
      <c r="S30" s="75"/>
    </row>
    <row r="31" spans="1:19" ht="12.75">
      <c r="A31" s="86"/>
      <c r="B31" s="102"/>
      <c r="C31" s="193" t="s">
        <v>223</v>
      </c>
      <c r="D31" s="117"/>
      <c r="E31" s="51">
        <v>8426</v>
      </c>
      <c r="F31" s="51">
        <v>15793</v>
      </c>
      <c r="G31" s="52">
        <v>346</v>
      </c>
      <c r="H31" s="52">
        <v>157</v>
      </c>
      <c r="I31" s="52">
        <v>9921</v>
      </c>
      <c r="J31" s="52">
        <v>75</v>
      </c>
      <c r="K31" s="52">
        <v>1150</v>
      </c>
      <c r="L31" s="52">
        <v>1534</v>
      </c>
      <c r="M31" s="52">
        <v>358</v>
      </c>
      <c r="N31" s="52">
        <v>597</v>
      </c>
      <c r="O31" s="52">
        <v>1094</v>
      </c>
      <c r="P31" s="52">
        <v>63</v>
      </c>
      <c r="Q31" s="51">
        <v>655</v>
      </c>
      <c r="R31" s="156"/>
      <c r="S31" s="75">
        <v>6</v>
      </c>
    </row>
    <row r="32" spans="1:19" ht="12.75">
      <c r="A32" s="86">
        <v>7</v>
      </c>
      <c r="B32" s="102"/>
      <c r="C32" s="103" t="s">
        <v>224</v>
      </c>
      <c r="D32" s="102"/>
      <c r="E32" s="51" t="s">
        <v>578</v>
      </c>
      <c r="F32" s="51" t="s">
        <v>578</v>
      </c>
      <c r="G32" s="52" t="s">
        <v>578</v>
      </c>
      <c r="H32" s="52"/>
      <c r="I32" s="52" t="s">
        <v>578</v>
      </c>
      <c r="J32" s="52" t="s">
        <v>578</v>
      </c>
      <c r="K32" s="52" t="s">
        <v>578</v>
      </c>
      <c r="L32" s="52" t="s">
        <v>578</v>
      </c>
      <c r="M32" s="52" t="s">
        <v>578</v>
      </c>
      <c r="N32" s="52" t="s">
        <v>578</v>
      </c>
      <c r="O32" s="52" t="s">
        <v>578</v>
      </c>
      <c r="P32" s="52" t="s">
        <v>578</v>
      </c>
      <c r="Q32" s="51" t="s">
        <v>578</v>
      </c>
      <c r="R32" s="156"/>
      <c r="S32" s="75"/>
    </row>
    <row r="33" spans="1:19" ht="12.75">
      <c r="A33" s="86"/>
      <c r="B33" s="102"/>
      <c r="C33" s="330" t="s">
        <v>266</v>
      </c>
      <c r="D33" s="150"/>
      <c r="E33" s="51" t="s">
        <v>578</v>
      </c>
      <c r="F33" s="51" t="s">
        <v>578</v>
      </c>
      <c r="G33" s="52" t="s">
        <v>578</v>
      </c>
      <c r="H33" s="52"/>
      <c r="I33" s="52" t="s">
        <v>578</v>
      </c>
      <c r="J33" s="52" t="s">
        <v>578</v>
      </c>
      <c r="K33" s="52" t="s">
        <v>578</v>
      </c>
      <c r="L33" s="52" t="s">
        <v>578</v>
      </c>
      <c r="M33" s="52" t="s">
        <v>578</v>
      </c>
      <c r="N33" s="52" t="s">
        <v>578</v>
      </c>
      <c r="O33" s="52" t="s">
        <v>578</v>
      </c>
      <c r="P33" s="52" t="s">
        <v>578</v>
      </c>
      <c r="Q33" s="51" t="s">
        <v>578</v>
      </c>
      <c r="R33" s="156"/>
      <c r="S33" s="75"/>
    </row>
    <row r="34" spans="1:19" ht="12.75">
      <c r="A34" s="86"/>
      <c r="B34" s="102"/>
      <c r="C34" s="193" t="s">
        <v>211</v>
      </c>
      <c r="D34" s="117"/>
      <c r="E34" s="51">
        <v>7694</v>
      </c>
      <c r="F34" s="51">
        <v>15327</v>
      </c>
      <c r="G34" s="52">
        <v>464</v>
      </c>
      <c r="H34" s="52">
        <v>214</v>
      </c>
      <c r="I34" s="52">
        <v>5125</v>
      </c>
      <c r="J34" s="52">
        <v>302</v>
      </c>
      <c r="K34" s="52">
        <v>2083</v>
      </c>
      <c r="L34" s="52">
        <v>1271</v>
      </c>
      <c r="M34" s="52">
        <v>1083</v>
      </c>
      <c r="N34" s="52">
        <v>294</v>
      </c>
      <c r="O34" s="52">
        <v>1691</v>
      </c>
      <c r="P34" s="52">
        <v>149</v>
      </c>
      <c r="Q34" s="51">
        <v>2865</v>
      </c>
      <c r="R34" s="156"/>
      <c r="S34" s="75">
        <v>7</v>
      </c>
    </row>
    <row r="35" spans="1:19" ht="12.75">
      <c r="A35" s="86">
        <v>8</v>
      </c>
      <c r="B35" s="102"/>
      <c r="C35" s="103" t="s">
        <v>225</v>
      </c>
      <c r="D35" s="102"/>
      <c r="E35" s="51" t="s">
        <v>578</v>
      </c>
      <c r="F35" s="51" t="s">
        <v>578</v>
      </c>
      <c r="G35" s="52" t="s">
        <v>578</v>
      </c>
      <c r="H35" s="52"/>
      <c r="I35" s="52" t="s">
        <v>578</v>
      </c>
      <c r="J35" s="52" t="s">
        <v>578</v>
      </c>
      <c r="K35" s="52" t="s">
        <v>578</v>
      </c>
      <c r="L35" s="52" t="s">
        <v>578</v>
      </c>
      <c r="M35" s="52" t="s">
        <v>578</v>
      </c>
      <c r="N35" s="52" t="s">
        <v>578</v>
      </c>
      <c r="O35" s="52" t="s">
        <v>578</v>
      </c>
      <c r="P35" s="52" t="s">
        <v>578</v>
      </c>
      <c r="Q35" s="51" t="s">
        <v>578</v>
      </c>
      <c r="R35" s="156"/>
      <c r="S35" s="75"/>
    </row>
    <row r="36" spans="1:19" ht="12.75">
      <c r="A36" s="86"/>
      <c r="B36" s="102"/>
      <c r="C36" s="330" t="s">
        <v>226</v>
      </c>
      <c r="D36" s="150"/>
      <c r="E36" s="51" t="s">
        <v>578</v>
      </c>
      <c r="F36" s="51" t="s">
        <v>578</v>
      </c>
      <c r="G36" s="52" t="s">
        <v>578</v>
      </c>
      <c r="H36" s="52"/>
      <c r="I36" s="52" t="s">
        <v>578</v>
      </c>
      <c r="J36" s="52" t="s">
        <v>578</v>
      </c>
      <c r="K36" s="52" t="s">
        <v>578</v>
      </c>
      <c r="L36" s="52" t="s">
        <v>578</v>
      </c>
      <c r="M36" s="52" t="s">
        <v>578</v>
      </c>
      <c r="N36" s="52" t="s">
        <v>578</v>
      </c>
      <c r="O36" s="52" t="s">
        <v>578</v>
      </c>
      <c r="P36" s="52" t="s">
        <v>578</v>
      </c>
      <c r="Q36" s="51" t="s">
        <v>578</v>
      </c>
      <c r="R36" s="156"/>
      <c r="S36" s="75"/>
    </row>
    <row r="37" spans="1:19" ht="12.75">
      <c r="A37" s="86"/>
      <c r="B37" s="102"/>
      <c r="C37" s="193" t="s">
        <v>227</v>
      </c>
      <c r="D37" s="117"/>
      <c r="E37" s="51">
        <v>7258</v>
      </c>
      <c r="F37" s="51">
        <v>15266</v>
      </c>
      <c r="G37" s="52">
        <v>302</v>
      </c>
      <c r="H37" s="52">
        <v>133</v>
      </c>
      <c r="I37" s="52">
        <v>6905</v>
      </c>
      <c r="J37" s="52">
        <v>92</v>
      </c>
      <c r="K37" s="52">
        <v>976</v>
      </c>
      <c r="L37" s="52">
        <v>932</v>
      </c>
      <c r="M37" s="52">
        <v>602</v>
      </c>
      <c r="N37" s="52">
        <v>362</v>
      </c>
      <c r="O37" s="52">
        <v>901</v>
      </c>
      <c r="P37" s="52">
        <v>80</v>
      </c>
      <c r="Q37" s="51">
        <v>4114</v>
      </c>
      <c r="R37" s="156"/>
      <c r="S37" s="75">
        <v>8</v>
      </c>
    </row>
    <row r="38" spans="1:19" ht="12.75">
      <c r="A38" s="86">
        <v>9</v>
      </c>
      <c r="B38" s="102"/>
      <c r="C38" s="103" t="s">
        <v>212</v>
      </c>
      <c r="D38" s="102"/>
      <c r="E38" s="51" t="s">
        <v>578</v>
      </c>
      <c r="F38" s="51" t="s">
        <v>578</v>
      </c>
      <c r="G38" s="52" t="s">
        <v>578</v>
      </c>
      <c r="H38" s="52"/>
      <c r="I38" s="52" t="s">
        <v>578</v>
      </c>
      <c r="J38" s="52" t="s">
        <v>578</v>
      </c>
      <c r="K38" s="52" t="s">
        <v>578</v>
      </c>
      <c r="L38" s="52" t="s">
        <v>578</v>
      </c>
      <c r="M38" s="52" t="s">
        <v>578</v>
      </c>
      <c r="N38" s="52" t="s">
        <v>578</v>
      </c>
      <c r="O38" s="52" t="s">
        <v>578</v>
      </c>
      <c r="P38" s="52" t="s">
        <v>578</v>
      </c>
      <c r="Q38" s="51" t="s">
        <v>578</v>
      </c>
      <c r="R38" s="156"/>
      <c r="S38" s="75"/>
    </row>
    <row r="39" spans="1:19" ht="12.75">
      <c r="A39" s="86"/>
      <c r="B39" s="102"/>
      <c r="C39" s="193" t="s">
        <v>211</v>
      </c>
      <c r="D39" s="117"/>
      <c r="E39" s="51">
        <v>6629</v>
      </c>
      <c r="F39" s="51">
        <v>14223</v>
      </c>
      <c r="G39" s="52">
        <v>531</v>
      </c>
      <c r="H39" s="52">
        <v>212</v>
      </c>
      <c r="I39" s="52">
        <v>4660</v>
      </c>
      <c r="J39" s="52">
        <v>161</v>
      </c>
      <c r="K39" s="52">
        <v>1455</v>
      </c>
      <c r="L39" s="52">
        <v>739</v>
      </c>
      <c r="M39" s="52">
        <v>989</v>
      </c>
      <c r="N39" s="52">
        <v>119</v>
      </c>
      <c r="O39" s="52">
        <v>1010</v>
      </c>
      <c r="P39" s="52">
        <v>110</v>
      </c>
      <c r="Q39" s="51">
        <v>4449</v>
      </c>
      <c r="R39" s="156"/>
      <c r="S39" s="75">
        <v>9</v>
      </c>
    </row>
    <row r="40" spans="1:19" ht="12.75">
      <c r="A40" s="86">
        <v>10</v>
      </c>
      <c r="B40" s="102"/>
      <c r="C40" s="103" t="s">
        <v>228</v>
      </c>
      <c r="D40" s="102"/>
      <c r="E40" s="51" t="s">
        <v>578</v>
      </c>
      <c r="F40" s="51" t="s">
        <v>578</v>
      </c>
      <c r="G40" s="52" t="s">
        <v>578</v>
      </c>
      <c r="H40" s="52"/>
      <c r="I40" s="52" t="s">
        <v>578</v>
      </c>
      <c r="J40" s="52" t="s">
        <v>578</v>
      </c>
      <c r="K40" s="52" t="s">
        <v>578</v>
      </c>
      <c r="L40" s="52" t="s">
        <v>578</v>
      </c>
      <c r="M40" s="52" t="s">
        <v>578</v>
      </c>
      <c r="N40" s="52" t="s">
        <v>578</v>
      </c>
      <c r="O40" s="52" t="s">
        <v>578</v>
      </c>
      <c r="P40" s="52" t="s">
        <v>578</v>
      </c>
      <c r="Q40" s="51" t="s">
        <v>578</v>
      </c>
      <c r="R40" s="156"/>
      <c r="S40" s="75"/>
    </row>
    <row r="41" spans="1:19" ht="12.75">
      <c r="A41" s="86"/>
      <c r="B41" s="102"/>
      <c r="C41" s="330" t="s">
        <v>213</v>
      </c>
      <c r="D41" s="150"/>
      <c r="E41" s="51" t="s">
        <v>578</v>
      </c>
      <c r="F41" s="51" t="s">
        <v>578</v>
      </c>
      <c r="G41" s="51" t="s">
        <v>578</v>
      </c>
      <c r="H41" s="51"/>
      <c r="I41" s="51" t="s">
        <v>578</v>
      </c>
      <c r="J41" s="51" t="s">
        <v>578</v>
      </c>
      <c r="K41" s="51" t="s">
        <v>578</v>
      </c>
      <c r="L41" s="51" t="s">
        <v>578</v>
      </c>
      <c r="M41" s="51" t="s">
        <v>578</v>
      </c>
      <c r="N41" s="51" t="s">
        <v>578</v>
      </c>
      <c r="O41" s="51" t="s">
        <v>578</v>
      </c>
      <c r="P41" s="51" t="s">
        <v>578</v>
      </c>
      <c r="Q41" s="51" t="s">
        <v>578</v>
      </c>
      <c r="R41" s="156"/>
      <c r="S41" s="86"/>
    </row>
    <row r="42" spans="1:19" ht="12.75">
      <c r="A42" s="86"/>
      <c r="B42" s="102"/>
      <c r="C42" s="193" t="s">
        <v>214</v>
      </c>
      <c r="D42" s="117"/>
      <c r="E42" s="51">
        <v>2202</v>
      </c>
      <c r="F42" s="51">
        <v>2202</v>
      </c>
      <c r="G42" s="52">
        <v>1</v>
      </c>
      <c r="H42" s="52" t="s">
        <v>582</v>
      </c>
      <c r="I42" s="52" t="s">
        <v>577</v>
      </c>
      <c r="J42" s="52" t="s">
        <v>577</v>
      </c>
      <c r="K42" s="52" t="s">
        <v>577</v>
      </c>
      <c r="L42" s="52" t="s">
        <v>577</v>
      </c>
      <c r="M42" s="52" t="s">
        <v>577</v>
      </c>
      <c r="N42" s="52">
        <v>1690</v>
      </c>
      <c r="O42" s="52">
        <v>451</v>
      </c>
      <c r="P42" s="52">
        <v>3</v>
      </c>
      <c r="Q42" s="51">
        <v>57</v>
      </c>
      <c r="R42" s="156"/>
      <c r="S42" s="75">
        <v>10</v>
      </c>
    </row>
    <row r="43" spans="1:19" ht="12.75">
      <c r="A43" s="86"/>
      <c r="B43" s="102"/>
      <c r="C43" s="103"/>
      <c r="D43" s="102"/>
      <c r="E43" s="51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1"/>
      <c r="R43" s="156"/>
      <c r="S43" s="75"/>
    </row>
    <row r="44" spans="1:19" ht="12.75">
      <c r="A44" s="86">
        <v>11</v>
      </c>
      <c r="B44" s="153"/>
      <c r="C44" s="332" t="s">
        <v>1</v>
      </c>
      <c r="D44" s="153"/>
      <c r="E44" s="157">
        <v>55267</v>
      </c>
      <c r="F44" s="157">
        <v>109205</v>
      </c>
      <c r="G44" s="104">
        <v>3374</v>
      </c>
      <c r="H44" s="104">
        <f>SUM(H19:H39)</f>
        <v>1465</v>
      </c>
      <c r="I44" s="104">
        <v>37694</v>
      </c>
      <c r="J44" s="104">
        <v>913</v>
      </c>
      <c r="K44" s="104">
        <v>9083</v>
      </c>
      <c r="L44" s="104">
        <v>12740</v>
      </c>
      <c r="M44" s="104">
        <v>5178</v>
      </c>
      <c r="N44" s="104">
        <v>13082</v>
      </c>
      <c r="O44" s="104">
        <v>11997</v>
      </c>
      <c r="P44" s="104">
        <v>623</v>
      </c>
      <c r="Q44" s="157">
        <v>14521</v>
      </c>
      <c r="R44" s="158"/>
      <c r="S44" s="75">
        <v>11</v>
      </c>
    </row>
    <row r="45" spans="1:19" ht="12.75">
      <c r="A45" s="19" t="s">
        <v>200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.75">
      <c r="A46" s="19" t="s">
        <v>229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.75">
      <c r="A47" s="19" t="s">
        <v>521</v>
      </c>
      <c r="B47" s="19"/>
      <c r="C47" s="19"/>
      <c r="D47" s="19"/>
      <c r="E47" s="1"/>
      <c r="F47" s="1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mergeCells count="28">
    <mergeCell ref="J3:S3"/>
    <mergeCell ref="J4:S4"/>
    <mergeCell ref="J5:S5"/>
    <mergeCell ref="J6:S6"/>
    <mergeCell ref="A3:I3"/>
    <mergeCell ref="A4:I4"/>
    <mergeCell ref="A5:I5"/>
    <mergeCell ref="A6:I6"/>
    <mergeCell ref="N9:N16"/>
    <mergeCell ref="R9:R16"/>
    <mergeCell ref="O9:O16"/>
    <mergeCell ref="E8:E16"/>
    <mergeCell ref="F8:F16"/>
    <mergeCell ref="P9:P16"/>
    <mergeCell ref="J9:J16"/>
    <mergeCell ref="K9:K16"/>
    <mergeCell ref="L9:L16"/>
    <mergeCell ref="M9:M16"/>
    <mergeCell ref="C8:D16"/>
    <mergeCell ref="A1:I1"/>
    <mergeCell ref="J1:S1"/>
    <mergeCell ref="A8:B16"/>
    <mergeCell ref="H9:H10"/>
    <mergeCell ref="H11:H16"/>
    <mergeCell ref="Q9:Q16"/>
    <mergeCell ref="S8:S16"/>
    <mergeCell ref="G9:G16"/>
    <mergeCell ref="I9:I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2"/>
  <dimension ref="A1:S73"/>
  <sheetViews>
    <sheetView workbookViewId="0" topLeftCell="A4">
      <selection activeCell="O52" sqref="O52"/>
    </sheetView>
  </sheetViews>
  <sheetFormatPr defaultColWidth="11.421875" defaultRowHeight="12" customHeight="1"/>
  <cols>
    <col min="1" max="1" width="15.7109375" style="2" customWidth="1"/>
    <col min="2" max="2" width="0.85546875" style="2" customWidth="1"/>
    <col min="3" max="9" width="10.7109375" style="2" customWidth="1"/>
    <col min="10" max="16384" width="11.421875" style="2" customWidth="1"/>
  </cols>
  <sheetData>
    <row r="1" spans="1:9" ht="11.25" customHeight="1">
      <c r="A1" s="335" t="s">
        <v>358</v>
      </c>
      <c r="B1" s="335"/>
      <c r="C1" s="336"/>
      <c r="D1" s="336"/>
      <c r="E1" s="336"/>
      <c r="F1" s="336"/>
      <c r="G1" s="336"/>
      <c r="H1" s="336"/>
      <c r="I1" s="336"/>
    </row>
    <row r="2" spans="1:13" ht="12" customHeight="1">
      <c r="A2" s="337"/>
      <c r="B2" s="337"/>
      <c r="C2" s="337"/>
      <c r="D2" s="337"/>
      <c r="E2" s="337"/>
      <c r="F2" s="337"/>
      <c r="G2" s="337"/>
      <c r="H2" s="337"/>
      <c r="I2" s="337"/>
      <c r="J2" s="30"/>
      <c r="K2" s="1"/>
      <c r="L2" s="1"/>
      <c r="M2" s="1"/>
    </row>
    <row r="3" spans="1:13" ht="12" customHeight="1">
      <c r="A3" s="337" t="s">
        <v>538</v>
      </c>
      <c r="B3" s="337"/>
      <c r="C3" s="337"/>
      <c r="D3" s="337"/>
      <c r="E3" s="337"/>
      <c r="F3" s="337"/>
      <c r="G3" s="337"/>
      <c r="H3" s="337"/>
      <c r="I3" s="337"/>
      <c r="J3" s="30"/>
      <c r="K3" s="1"/>
      <c r="L3" s="1"/>
      <c r="M3" s="1"/>
    </row>
    <row r="4" spans="1:13" ht="12" customHeight="1">
      <c r="A4" s="337"/>
      <c r="B4" s="337"/>
      <c r="C4" s="337"/>
      <c r="D4" s="337"/>
      <c r="E4" s="337"/>
      <c r="F4" s="337"/>
      <c r="G4" s="337"/>
      <c r="H4" s="337"/>
      <c r="I4" s="337"/>
      <c r="J4" s="30"/>
      <c r="K4" s="1"/>
      <c r="L4" s="1"/>
      <c r="M4" s="1"/>
    </row>
    <row r="5" spans="1:13" ht="12" customHeight="1">
      <c r="A5" s="337" t="s">
        <v>565</v>
      </c>
      <c r="B5" s="337"/>
      <c r="C5" s="337"/>
      <c r="D5" s="337"/>
      <c r="E5" s="337"/>
      <c r="F5" s="337"/>
      <c r="G5" s="337"/>
      <c r="H5" s="337"/>
      <c r="I5" s="337"/>
      <c r="J5" s="30"/>
      <c r="K5" s="1"/>
      <c r="L5" s="1"/>
      <c r="M5" s="1"/>
    </row>
    <row r="6" spans="1:13" ht="12" customHeight="1">
      <c r="A6" s="337" t="s">
        <v>239</v>
      </c>
      <c r="B6" s="337"/>
      <c r="C6" s="337"/>
      <c r="D6" s="337"/>
      <c r="E6" s="337"/>
      <c r="F6" s="337"/>
      <c r="G6" s="337"/>
      <c r="H6" s="337"/>
      <c r="I6" s="337"/>
      <c r="J6" s="30"/>
      <c r="K6" s="1"/>
      <c r="L6" s="1"/>
      <c r="M6" s="1"/>
    </row>
    <row r="7" spans="1:10" ht="12" customHeight="1">
      <c r="A7" s="375" t="s">
        <v>552</v>
      </c>
      <c r="B7" s="375"/>
      <c r="C7" s="375"/>
      <c r="D7" s="375"/>
      <c r="E7" s="375"/>
      <c r="F7" s="375"/>
      <c r="G7" s="375"/>
      <c r="H7" s="375"/>
      <c r="I7" s="375"/>
      <c r="J7" s="30"/>
    </row>
    <row r="8" spans="1:10" ht="12" customHeight="1">
      <c r="A8" s="56"/>
      <c r="B8" s="56"/>
      <c r="C8" s="56"/>
      <c r="D8" s="56"/>
      <c r="E8" s="56"/>
      <c r="F8" s="56"/>
      <c r="G8" s="56"/>
      <c r="H8" s="56"/>
      <c r="I8" s="56"/>
      <c r="J8" s="30"/>
    </row>
    <row r="9" spans="1:9" ht="12" customHeight="1">
      <c r="A9" s="321" t="s">
        <v>232</v>
      </c>
      <c r="B9" s="324"/>
      <c r="C9" s="376" t="s">
        <v>1</v>
      </c>
      <c r="D9" s="303" t="s">
        <v>267</v>
      </c>
      <c r="E9" s="321"/>
      <c r="F9" s="324"/>
      <c r="G9" s="303" t="s">
        <v>240</v>
      </c>
      <c r="H9" s="321"/>
      <c r="I9" s="321"/>
    </row>
    <row r="10" spans="1:9" ht="12" customHeight="1">
      <c r="A10" s="322"/>
      <c r="B10" s="325"/>
      <c r="C10" s="377"/>
      <c r="D10" s="309"/>
      <c r="E10" s="323"/>
      <c r="F10" s="319"/>
      <c r="G10" s="309"/>
      <c r="H10" s="323"/>
      <c r="I10" s="323"/>
    </row>
    <row r="11" spans="1:9" ht="12" customHeight="1">
      <c r="A11" s="322"/>
      <c r="B11" s="325"/>
      <c r="C11" s="377"/>
      <c r="D11" s="322" t="s">
        <v>2</v>
      </c>
      <c r="E11" s="318" t="s">
        <v>3</v>
      </c>
      <c r="F11" s="322" t="s">
        <v>4</v>
      </c>
      <c r="G11" s="318" t="s">
        <v>5</v>
      </c>
      <c r="H11" s="318" t="s">
        <v>6</v>
      </c>
      <c r="I11" s="322" t="s">
        <v>7</v>
      </c>
    </row>
    <row r="12" spans="1:9" ht="12" customHeight="1">
      <c r="A12" s="322"/>
      <c r="B12" s="325"/>
      <c r="C12" s="377"/>
      <c r="D12" s="322"/>
      <c r="E12" s="312"/>
      <c r="F12" s="322"/>
      <c r="G12" s="312"/>
      <c r="H12" s="312"/>
      <c r="I12" s="322"/>
    </row>
    <row r="13" spans="1:9" ht="12" customHeight="1">
      <c r="A13" s="323"/>
      <c r="B13" s="319"/>
      <c r="C13" s="378"/>
      <c r="D13" s="323"/>
      <c r="E13" s="313"/>
      <c r="F13" s="323"/>
      <c r="G13" s="313"/>
      <c r="H13" s="313"/>
      <c r="I13" s="323"/>
    </row>
    <row r="14" spans="1:9" ht="9.75" customHeight="1">
      <c r="A14" s="25"/>
      <c r="B14" s="25"/>
      <c r="C14" s="25"/>
      <c r="D14" s="19"/>
      <c r="E14" s="19"/>
      <c r="F14" s="19"/>
      <c r="G14" s="19"/>
      <c r="H14" s="19"/>
      <c r="I14" s="19"/>
    </row>
    <row r="15" spans="1:9" ht="9.75" customHeight="1">
      <c r="A15" s="22" t="s">
        <v>8</v>
      </c>
      <c r="B15" s="26"/>
      <c r="C15" s="48">
        <v>308</v>
      </c>
      <c r="D15" s="48">
        <v>10</v>
      </c>
      <c r="E15" s="48">
        <v>184</v>
      </c>
      <c r="F15" s="48">
        <v>114</v>
      </c>
      <c r="G15" s="48">
        <v>267</v>
      </c>
      <c r="H15" s="48">
        <v>18</v>
      </c>
      <c r="I15" s="48">
        <v>23</v>
      </c>
    </row>
    <row r="16" spans="1:9" ht="9.75" customHeight="1">
      <c r="A16" s="22" t="s">
        <v>241</v>
      </c>
      <c r="B16" s="26"/>
      <c r="C16" s="48">
        <v>4</v>
      </c>
      <c r="D16" s="48">
        <v>2</v>
      </c>
      <c r="E16" s="48" t="s">
        <v>577</v>
      </c>
      <c r="F16" s="48">
        <v>2</v>
      </c>
      <c r="G16" s="48">
        <v>4</v>
      </c>
      <c r="H16" s="48" t="s">
        <v>577</v>
      </c>
      <c r="I16" s="48" t="s">
        <v>577</v>
      </c>
    </row>
    <row r="17" spans="1:9" ht="9.75" customHeight="1">
      <c r="A17" s="22" t="s">
        <v>236</v>
      </c>
      <c r="B17" s="26"/>
      <c r="C17" s="48">
        <v>85</v>
      </c>
      <c r="D17" s="48">
        <v>1</v>
      </c>
      <c r="E17" s="48">
        <v>17</v>
      </c>
      <c r="F17" s="48">
        <v>67</v>
      </c>
      <c r="G17" s="48">
        <v>81</v>
      </c>
      <c r="H17" s="48">
        <v>3</v>
      </c>
      <c r="I17" s="48">
        <v>1</v>
      </c>
    </row>
    <row r="18" spans="1:9" ht="9.75" customHeight="1">
      <c r="A18" s="22" t="s">
        <v>237</v>
      </c>
      <c r="B18" s="26"/>
      <c r="C18" s="48">
        <v>53</v>
      </c>
      <c r="D18" s="48">
        <v>1</v>
      </c>
      <c r="E18" s="48">
        <v>34</v>
      </c>
      <c r="F18" s="48">
        <v>18</v>
      </c>
      <c r="G18" s="48">
        <v>46</v>
      </c>
      <c r="H18" s="48">
        <v>4</v>
      </c>
      <c r="I18" s="48">
        <v>3</v>
      </c>
    </row>
    <row r="19" spans="1:9" ht="9.75" customHeight="1">
      <c r="A19" s="22" t="s">
        <v>238</v>
      </c>
      <c r="B19" s="26"/>
      <c r="C19" s="48">
        <v>49</v>
      </c>
      <c r="D19" s="48">
        <v>1</v>
      </c>
      <c r="E19" s="48">
        <v>32</v>
      </c>
      <c r="F19" s="48">
        <v>16</v>
      </c>
      <c r="G19" s="48">
        <v>37</v>
      </c>
      <c r="H19" s="48">
        <v>6</v>
      </c>
      <c r="I19" s="48">
        <v>6</v>
      </c>
    </row>
    <row r="20" spans="1:9" ht="9.75" customHeight="1">
      <c r="A20" s="22" t="s">
        <v>233</v>
      </c>
      <c r="B20" s="26"/>
      <c r="C20" s="48">
        <v>42</v>
      </c>
      <c r="D20" s="48">
        <v>1</v>
      </c>
      <c r="E20" s="48">
        <v>37</v>
      </c>
      <c r="F20" s="48">
        <v>4</v>
      </c>
      <c r="G20" s="48">
        <v>36</v>
      </c>
      <c r="H20" s="48">
        <v>2</v>
      </c>
      <c r="I20" s="48">
        <v>4</v>
      </c>
    </row>
    <row r="21" spans="1:9" ht="9.75" customHeight="1">
      <c r="A21" s="22" t="s">
        <v>234</v>
      </c>
      <c r="B21" s="26"/>
      <c r="C21" s="48">
        <v>36</v>
      </c>
      <c r="D21" s="48">
        <v>3</v>
      </c>
      <c r="E21" s="48">
        <v>30</v>
      </c>
      <c r="F21" s="48">
        <v>3</v>
      </c>
      <c r="G21" s="48">
        <v>33</v>
      </c>
      <c r="H21" s="48" t="s">
        <v>577</v>
      </c>
      <c r="I21" s="48">
        <v>3</v>
      </c>
    </row>
    <row r="22" spans="1:9" ht="9.75" customHeight="1">
      <c r="A22" s="22" t="s">
        <v>235</v>
      </c>
      <c r="B22" s="26"/>
      <c r="C22" s="48">
        <v>39</v>
      </c>
      <c r="D22" s="48">
        <v>1</v>
      </c>
      <c r="E22" s="48">
        <v>34</v>
      </c>
      <c r="F22" s="48">
        <v>4</v>
      </c>
      <c r="G22" s="48">
        <v>30</v>
      </c>
      <c r="H22" s="48">
        <v>3</v>
      </c>
      <c r="I22" s="48">
        <v>6</v>
      </c>
    </row>
    <row r="23" spans="1:19" ht="9.75" customHeight="1">
      <c r="A23" s="27"/>
      <c r="B23" s="24"/>
      <c r="C23" s="48"/>
      <c r="D23" s="48"/>
      <c r="E23" s="48"/>
      <c r="F23" s="48"/>
      <c r="G23" s="48"/>
      <c r="H23" s="48"/>
      <c r="I23" s="48"/>
      <c r="L23" s="4"/>
      <c r="M23" s="4"/>
      <c r="N23" s="4"/>
      <c r="O23" s="4"/>
      <c r="P23" s="4"/>
      <c r="Q23" s="4"/>
      <c r="R23" s="4"/>
      <c r="S23" s="4"/>
    </row>
    <row r="24" spans="1:19" ht="9.75" customHeight="1">
      <c r="A24" s="22" t="s">
        <v>9</v>
      </c>
      <c r="B24" s="26"/>
      <c r="C24" s="48">
        <v>292</v>
      </c>
      <c r="D24" s="48">
        <v>9</v>
      </c>
      <c r="E24" s="48">
        <v>194</v>
      </c>
      <c r="F24" s="48">
        <v>89</v>
      </c>
      <c r="G24" s="48">
        <v>254</v>
      </c>
      <c r="H24" s="48">
        <v>7</v>
      </c>
      <c r="I24" s="48">
        <v>31</v>
      </c>
      <c r="L24" s="15"/>
      <c r="M24" s="15"/>
      <c r="N24" s="15"/>
      <c r="O24" s="15"/>
      <c r="P24" s="15"/>
      <c r="Q24" s="15"/>
      <c r="R24" s="15"/>
      <c r="S24" s="15"/>
    </row>
    <row r="25" spans="1:19" ht="9.75" customHeight="1">
      <c r="A25" s="22" t="s">
        <v>241</v>
      </c>
      <c r="B25" s="26"/>
      <c r="C25" s="48">
        <v>8</v>
      </c>
      <c r="D25" s="48" t="s">
        <v>577</v>
      </c>
      <c r="E25" s="48">
        <v>1</v>
      </c>
      <c r="F25" s="48">
        <v>7</v>
      </c>
      <c r="G25" s="48">
        <v>7</v>
      </c>
      <c r="H25" s="48" t="s">
        <v>577</v>
      </c>
      <c r="I25" s="48">
        <v>1</v>
      </c>
      <c r="L25" s="15"/>
      <c r="M25" s="15"/>
      <c r="N25" s="15"/>
      <c r="O25" s="15"/>
      <c r="P25" s="15"/>
      <c r="Q25" s="15"/>
      <c r="R25" s="15"/>
      <c r="S25" s="15"/>
    </row>
    <row r="26" spans="1:19" ht="9.75" customHeight="1">
      <c r="A26" s="22" t="s">
        <v>236</v>
      </c>
      <c r="B26" s="26"/>
      <c r="C26" s="48">
        <v>70</v>
      </c>
      <c r="D26" s="48">
        <v>2</v>
      </c>
      <c r="E26" s="48">
        <v>10</v>
      </c>
      <c r="F26" s="48">
        <v>58</v>
      </c>
      <c r="G26" s="48">
        <v>65</v>
      </c>
      <c r="H26" s="48">
        <v>1</v>
      </c>
      <c r="I26" s="48">
        <v>4</v>
      </c>
      <c r="L26" s="15"/>
      <c r="M26" s="15"/>
      <c r="N26" s="15"/>
      <c r="O26" s="15"/>
      <c r="P26" s="15"/>
      <c r="Q26" s="15"/>
      <c r="R26" s="15"/>
      <c r="S26" s="15"/>
    </row>
    <row r="27" spans="1:19" ht="9.75" customHeight="1">
      <c r="A27" s="22" t="s">
        <v>237</v>
      </c>
      <c r="B27" s="26"/>
      <c r="C27" s="48">
        <v>30</v>
      </c>
      <c r="D27" s="48" t="s">
        <v>577</v>
      </c>
      <c r="E27" s="48">
        <v>17</v>
      </c>
      <c r="F27" s="48">
        <v>13</v>
      </c>
      <c r="G27" s="48">
        <v>28</v>
      </c>
      <c r="H27" s="48" t="s">
        <v>577</v>
      </c>
      <c r="I27" s="48">
        <v>2</v>
      </c>
      <c r="L27" s="15"/>
      <c r="M27" s="15"/>
      <c r="N27" s="15"/>
      <c r="O27" s="15"/>
      <c r="P27" s="15"/>
      <c r="Q27" s="15"/>
      <c r="R27" s="15"/>
      <c r="S27" s="15"/>
    </row>
    <row r="28" spans="1:19" ht="9.75" customHeight="1">
      <c r="A28" s="22" t="s">
        <v>238</v>
      </c>
      <c r="B28" s="26"/>
      <c r="C28" s="48">
        <v>60</v>
      </c>
      <c r="D28" s="48">
        <v>1</v>
      </c>
      <c r="E28" s="48">
        <v>54</v>
      </c>
      <c r="F28" s="48">
        <v>5</v>
      </c>
      <c r="G28" s="48">
        <v>50</v>
      </c>
      <c r="H28" s="48">
        <v>2</v>
      </c>
      <c r="I28" s="48">
        <v>8</v>
      </c>
      <c r="L28" s="15"/>
      <c r="M28" s="15"/>
      <c r="N28" s="15"/>
      <c r="O28" s="15"/>
      <c r="P28" s="15"/>
      <c r="Q28" s="15"/>
      <c r="R28" s="15"/>
      <c r="S28" s="15"/>
    </row>
    <row r="29" spans="1:19" ht="9.75" customHeight="1">
      <c r="A29" s="22" t="s">
        <v>233</v>
      </c>
      <c r="B29" s="26"/>
      <c r="C29" s="48">
        <v>52</v>
      </c>
      <c r="D29" s="48">
        <v>1</v>
      </c>
      <c r="E29" s="48">
        <v>46</v>
      </c>
      <c r="F29" s="48">
        <v>5</v>
      </c>
      <c r="G29" s="48">
        <v>44</v>
      </c>
      <c r="H29" s="48">
        <v>3</v>
      </c>
      <c r="I29" s="48">
        <v>5</v>
      </c>
      <c r="L29" s="15"/>
      <c r="M29" s="15"/>
      <c r="N29" s="15"/>
      <c r="O29" s="15"/>
      <c r="P29" s="15"/>
      <c r="Q29" s="15"/>
      <c r="R29" s="15"/>
      <c r="S29" s="15"/>
    </row>
    <row r="30" spans="1:19" ht="9.75" customHeight="1">
      <c r="A30" s="22" t="s">
        <v>234</v>
      </c>
      <c r="B30" s="26"/>
      <c r="C30" s="48">
        <v>36</v>
      </c>
      <c r="D30" s="48" t="s">
        <v>577</v>
      </c>
      <c r="E30" s="48">
        <v>35</v>
      </c>
      <c r="F30" s="48">
        <v>1</v>
      </c>
      <c r="G30" s="48">
        <v>31</v>
      </c>
      <c r="H30" s="48">
        <v>1</v>
      </c>
      <c r="I30" s="48">
        <v>4</v>
      </c>
      <c r="L30" s="15"/>
      <c r="M30" s="15"/>
      <c r="N30" s="15"/>
      <c r="O30" s="15"/>
      <c r="P30" s="15"/>
      <c r="Q30" s="15"/>
      <c r="R30" s="15"/>
      <c r="S30" s="15"/>
    </row>
    <row r="31" spans="1:19" ht="9.75" customHeight="1">
      <c r="A31" s="22" t="s">
        <v>235</v>
      </c>
      <c r="B31" s="26"/>
      <c r="C31" s="48">
        <v>36</v>
      </c>
      <c r="D31" s="48">
        <v>5</v>
      </c>
      <c r="E31" s="48">
        <v>31</v>
      </c>
      <c r="F31" s="48" t="s">
        <v>577</v>
      </c>
      <c r="G31" s="48">
        <v>29</v>
      </c>
      <c r="H31" s="48" t="s">
        <v>577</v>
      </c>
      <c r="I31" s="48">
        <v>7</v>
      </c>
      <c r="L31" s="15"/>
      <c r="M31" s="15"/>
      <c r="N31" s="15"/>
      <c r="O31" s="15"/>
      <c r="P31" s="15"/>
      <c r="Q31" s="15"/>
      <c r="R31" s="15"/>
      <c r="S31" s="15"/>
    </row>
    <row r="32" spans="1:19" ht="9.75" customHeight="1">
      <c r="A32" s="27"/>
      <c r="B32" s="24"/>
      <c r="C32" s="48"/>
      <c r="D32" s="48"/>
      <c r="E32" s="48"/>
      <c r="F32" s="48"/>
      <c r="G32" s="48"/>
      <c r="H32" s="48"/>
      <c r="I32" s="48"/>
      <c r="L32" s="15"/>
      <c r="M32" s="15"/>
      <c r="N32" s="15"/>
      <c r="O32" s="15"/>
      <c r="P32" s="15"/>
      <c r="Q32" s="15"/>
      <c r="R32" s="15"/>
      <c r="S32" s="15"/>
    </row>
    <row r="33" spans="1:19" ht="9.75" customHeight="1">
      <c r="A33" s="333" t="s">
        <v>1</v>
      </c>
      <c r="B33" s="210"/>
      <c r="C33" s="151">
        <v>600</v>
      </c>
      <c r="D33" s="151">
        <v>19</v>
      </c>
      <c r="E33" s="151">
        <v>378</v>
      </c>
      <c r="F33" s="151">
        <v>203</v>
      </c>
      <c r="G33" s="151">
        <v>521</v>
      </c>
      <c r="H33" s="151">
        <v>25</v>
      </c>
      <c r="I33" s="151">
        <v>54</v>
      </c>
      <c r="L33" s="15"/>
      <c r="M33" s="15"/>
      <c r="N33" s="15"/>
      <c r="O33" s="15"/>
      <c r="P33" s="15"/>
      <c r="Q33" s="15"/>
      <c r="R33" s="15"/>
      <c r="S33" s="15"/>
    </row>
    <row r="34" spans="1:19" ht="9.75" customHeight="1">
      <c r="A34" s="22" t="s">
        <v>241</v>
      </c>
      <c r="B34" s="26"/>
      <c r="C34" s="48">
        <v>12</v>
      </c>
      <c r="D34" s="48">
        <v>2</v>
      </c>
      <c r="E34" s="48">
        <v>1</v>
      </c>
      <c r="F34" s="48">
        <v>9</v>
      </c>
      <c r="G34" s="48">
        <v>11</v>
      </c>
      <c r="H34" s="48" t="s">
        <v>577</v>
      </c>
      <c r="I34" s="48">
        <v>1</v>
      </c>
      <c r="L34" s="4"/>
      <c r="M34" s="4"/>
      <c r="N34" s="4"/>
      <c r="O34" s="4"/>
      <c r="P34" s="4"/>
      <c r="Q34" s="4"/>
      <c r="R34" s="4"/>
      <c r="S34" s="4"/>
    </row>
    <row r="35" spans="1:19" ht="9.75" customHeight="1">
      <c r="A35" s="22" t="s">
        <v>236</v>
      </c>
      <c r="B35" s="26"/>
      <c r="C35" s="48">
        <v>155</v>
      </c>
      <c r="D35" s="48">
        <v>3</v>
      </c>
      <c r="E35" s="48">
        <v>27</v>
      </c>
      <c r="F35" s="48">
        <v>125</v>
      </c>
      <c r="G35" s="48">
        <v>146</v>
      </c>
      <c r="H35" s="48">
        <v>4</v>
      </c>
      <c r="I35" s="48">
        <v>5</v>
      </c>
      <c r="L35" s="4"/>
      <c r="M35" s="4"/>
      <c r="N35" s="4"/>
      <c r="O35" s="4"/>
      <c r="P35" s="4"/>
      <c r="Q35" s="4"/>
      <c r="R35" s="4"/>
      <c r="S35" s="4"/>
    </row>
    <row r="36" spans="1:9" ht="9.75" customHeight="1">
      <c r="A36" s="22" t="s">
        <v>237</v>
      </c>
      <c r="B36" s="26"/>
      <c r="C36" s="48">
        <v>83</v>
      </c>
      <c r="D36" s="48">
        <v>1</v>
      </c>
      <c r="E36" s="48">
        <v>51</v>
      </c>
      <c r="F36" s="48">
        <v>31</v>
      </c>
      <c r="G36" s="48">
        <v>74</v>
      </c>
      <c r="H36" s="48">
        <v>4</v>
      </c>
      <c r="I36" s="48">
        <v>5</v>
      </c>
    </row>
    <row r="37" spans="1:9" ht="9.75" customHeight="1">
      <c r="A37" s="22" t="s">
        <v>238</v>
      </c>
      <c r="B37" s="26"/>
      <c r="C37" s="48">
        <v>109</v>
      </c>
      <c r="D37" s="48">
        <v>2</v>
      </c>
      <c r="E37" s="48">
        <v>86</v>
      </c>
      <c r="F37" s="48">
        <v>21</v>
      </c>
      <c r="G37" s="48">
        <v>87</v>
      </c>
      <c r="H37" s="48">
        <v>8</v>
      </c>
      <c r="I37" s="48">
        <v>14</v>
      </c>
    </row>
    <row r="38" spans="1:10" ht="9.75" customHeight="1">
      <c r="A38" s="22" t="s">
        <v>233</v>
      </c>
      <c r="B38" s="26"/>
      <c r="C38" s="47">
        <v>94</v>
      </c>
      <c r="D38" s="48">
        <v>2</v>
      </c>
      <c r="E38" s="48">
        <v>83</v>
      </c>
      <c r="F38" s="48">
        <v>9</v>
      </c>
      <c r="G38" s="48">
        <v>80</v>
      </c>
      <c r="H38" s="48">
        <v>5</v>
      </c>
      <c r="I38" s="48">
        <v>9</v>
      </c>
      <c r="J38" s="1"/>
    </row>
    <row r="39" spans="1:9" ht="9.75" customHeight="1">
      <c r="A39" s="22" t="s">
        <v>234</v>
      </c>
      <c r="B39" s="26"/>
      <c r="C39" s="48">
        <v>72</v>
      </c>
      <c r="D39" s="48">
        <v>3</v>
      </c>
      <c r="E39" s="48">
        <v>65</v>
      </c>
      <c r="F39" s="48">
        <v>4</v>
      </c>
      <c r="G39" s="48">
        <v>64</v>
      </c>
      <c r="H39" s="48">
        <v>1</v>
      </c>
      <c r="I39" s="48">
        <v>7</v>
      </c>
    </row>
    <row r="40" spans="1:9" ht="9.75" customHeight="1">
      <c r="A40" s="22" t="s">
        <v>235</v>
      </c>
      <c r="B40" s="26"/>
      <c r="C40" s="48">
        <v>75</v>
      </c>
      <c r="D40" s="48">
        <v>6</v>
      </c>
      <c r="E40" s="48">
        <v>65</v>
      </c>
      <c r="F40" s="48">
        <v>4</v>
      </c>
      <c r="G40" s="48">
        <v>59</v>
      </c>
      <c r="H40" s="48">
        <v>3</v>
      </c>
      <c r="I40" s="48">
        <v>13</v>
      </c>
    </row>
    <row r="41" spans="1:9" ht="9.75" customHeight="1">
      <c r="A41" s="27"/>
      <c r="B41" s="27"/>
      <c r="C41" s="48"/>
      <c r="D41" s="48"/>
      <c r="E41" s="48"/>
      <c r="F41" s="48"/>
      <c r="G41" s="48"/>
      <c r="H41" s="48"/>
      <c r="I41" s="48"/>
    </row>
    <row r="42" spans="1:9" ht="9.75" customHeight="1">
      <c r="A42" s="374" t="s">
        <v>10</v>
      </c>
      <c r="B42" s="374"/>
      <c r="C42" s="374"/>
      <c r="D42" s="374"/>
      <c r="E42" s="374"/>
      <c r="F42" s="374"/>
      <c r="G42" s="374"/>
      <c r="H42" s="374"/>
      <c r="I42" s="374"/>
    </row>
    <row r="43" spans="1:9" ht="9.75" customHeight="1">
      <c r="A43" s="27"/>
      <c r="B43" s="27"/>
      <c r="C43" s="48"/>
      <c r="D43" s="48"/>
      <c r="E43" s="48"/>
      <c r="F43" s="48"/>
      <c r="G43" s="48"/>
      <c r="H43" s="48"/>
      <c r="I43" s="48"/>
    </row>
    <row r="44" spans="1:9" ht="9.75" customHeight="1">
      <c r="A44" s="333" t="s">
        <v>11</v>
      </c>
      <c r="B44" s="210"/>
      <c r="C44" s="151">
        <v>413</v>
      </c>
      <c r="D44" s="151">
        <v>9</v>
      </c>
      <c r="E44" s="151">
        <v>296</v>
      </c>
      <c r="F44" s="151">
        <v>108</v>
      </c>
      <c r="G44" s="151">
        <v>378</v>
      </c>
      <c r="H44" s="151">
        <v>14</v>
      </c>
      <c r="I44" s="151">
        <v>21</v>
      </c>
    </row>
    <row r="45" spans="1:9" ht="9.75" customHeight="1">
      <c r="A45" s="22" t="s">
        <v>241</v>
      </c>
      <c r="B45" s="26"/>
      <c r="C45" s="48">
        <v>6</v>
      </c>
      <c r="D45" s="48">
        <v>1</v>
      </c>
      <c r="E45" s="48">
        <v>1</v>
      </c>
      <c r="F45" s="48">
        <v>4</v>
      </c>
      <c r="G45" s="48">
        <v>6</v>
      </c>
      <c r="H45" s="48" t="s">
        <v>577</v>
      </c>
      <c r="I45" s="48" t="s">
        <v>577</v>
      </c>
    </row>
    <row r="46" spans="1:9" ht="9.75" customHeight="1">
      <c r="A46" s="22" t="s">
        <v>236</v>
      </c>
      <c r="B46" s="26"/>
      <c r="C46" s="48">
        <v>106</v>
      </c>
      <c r="D46" s="48">
        <v>2</v>
      </c>
      <c r="E46" s="48">
        <v>24</v>
      </c>
      <c r="F46" s="48">
        <v>80</v>
      </c>
      <c r="G46" s="48">
        <v>101</v>
      </c>
      <c r="H46" s="48">
        <v>3</v>
      </c>
      <c r="I46" s="48">
        <v>2</v>
      </c>
    </row>
    <row r="47" spans="1:9" ht="9.75" customHeight="1">
      <c r="A47" s="22" t="s">
        <v>237</v>
      </c>
      <c r="B47" s="26"/>
      <c r="C47" s="48">
        <v>56</v>
      </c>
      <c r="D47" s="48" t="s">
        <v>577</v>
      </c>
      <c r="E47" s="48">
        <v>47</v>
      </c>
      <c r="F47" s="48">
        <v>9</v>
      </c>
      <c r="G47" s="48">
        <v>52</v>
      </c>
      <c r="H47" s="48">
        <v>1</v>
      </c>
      <c r="I47" s="48">
        <v>3</v>
      </c>
    </row>
    <row r="48" spans="1:9" ht="9.75" customHeight="1">
      <c r="A48" s="22" t="s">
        <v>238</v>
      </c>
      <c r="B48" s="26"/>
      <c r="C48" s="48">
        <v>82</v>
      </c>
      <c r="D48" s="48">
        <v>1</v>
      </c>
      <c r="E48" s="48">
        <v>73</v>
      </c>
      <c r="F48" s="48">
        <v>8</v>
      </c>
      <c r="G48" s="48">
        <v>70</v>
      </c>
      <c r="H48" s="48">
        <v>4</v>
      </c>
      <c r="I48" s="48">
        <v>8</v>
      </c>
    </row>
    <row r="49" spans="1:9" ht="9.75" customHeight="1">
      <c r="A49" s="22" t="s">
        <v>233</v>
      </c>
      <c r="B49" s="26"/>
      <c r="C49" s="48">
        <v>73</v>
      </c>
      <c r="D49" s="48">
        <v>1</v>
      </c>
      <c r="E49" s="48">
        <v>70</v>
      </c>
      <c r="F49" s="48">
        <v>2</v>
      </c>
      <c r="G49" s="48">
        <v>64</v>
      </c>
      <c r="H49" s="48">
        <v>4</v>
      </c>
      <c r="I49" s="48">
        <v>5</v>
      </c>
    </row>
    <row r="50" spans="1:9" ht="9.75" customHeight="1">
      <c r="A50" s="22" t="s">
        <v>234</v>
      </c>
      <c r="B50" s="26"/>
      <c r="C50" s="48">
        <v>54</v>
      </c>
      <c r="D50" s="48">
        <v>3</v>
      </c>
      <c r="E50" s="48">
        <v>48</v>
      </c>
      <c r="F50" s="48">
        <v>3</v>
      </c>
      <c r="G50" s="48">
        <v>50</v>
      </c>
      <c r="H50" s="48">
        <v>1</v>
      </c>
      <c r="I50" s="48">
        <v>3</v>
      </c>
    </row>
    <row r="51" spans="1:9" ht="9.75" customHeight="1">
      <c r="A51" s="22" t="s">
        <v>235</v>
      </c>
      <c r="B51" s="26"/>
      <c r="C51" s="48">
        <v>36</v>
      </c>
      <c r="D51" s="48">
        <v>1</v>
      </c>
      <c r="E51" s="48">
        <v>33</v>
      </c>
      <c r="F51" s="48">
        <v>2</v>
      </c>
      <c r="G51" s="48">
        <v>35</v>
      </c>
      <c r="H51" s="48">
        <v>1</v>
      </c>
      <c r="I51" s="48" t="s">
        <v>577</v>
      </c>
    </row>
    <row r="52" spans="1:9" ht="9.75" customHeight="1">
      <c r="A52" s="27"/>
      <c r="B52" s="24"/>
      <c r="C52" s="48"/>
      <c r="D52" s="48"/>
      <c r="E52" s="48"/>
      <c r="F52" s="48"/>
      <c r="G52" s="48"/>
      <c r="H52" s="48"/>
      <c r="I52" s="48"/>
    </row>
    <row r="53" spans="1:9" ht="9.75" customHeight="1">
      <c r="A53" s="334" t="s">
        <v>12</v>
      </c>
      <c r="B53" s="29"/>
      <c r="C53" s="48">
        <v>205</v>
      </c>
      <c r="D53" s="48">
        <v>7</v>
      </c>
      <c r="E53" s="48">
        <v>139</v>
      </c>
      <c r="F53" s="48">
        <v>59</v>
      </c>
      <c r="G53" s="48">
        <v>186</v>
      </c>
      <c r="H53" s="48">
        <v>9</v>
      </c>
      <c r="I53" s="48">
        <v>10</v>
      </c>
    </row>
    <row r="54" spans="1:9" ht="9.75" customHeight="1">
      <c r="A54" s="334" t="s">
        <v>13</v>
      </c>
      <c r="B54" s="29"/>
      <c r="C54" s="48">
        <v>208</v>
      </c>
      <c r="D54" s="48">
        <v>2</v>
      </c>
      <c r="E54" s="48">
        <v>157</v>
      </c>
      <c r="F54" s="48">
        <v>49</v>
      </c>
      <c r="G54" s="48">
        <v>192</v>
      </c>
      <c r="H54" s="48">
        <v>5</v>
      </c>
      <c r="I54" s="48">
        <v>11</v>
      </c>
    </row>
    <row r="55" spans="1:9" ht="9.75" customHeight="1">
      <c r="A55" s="27"/>
      <c r="B55" s="27"/>
      <c r="C55" s="48"/>
      <c r="D55" s="48"/>
      <c r="E55" s="48"/>
      <c r="F55" s="48"/>
      <c r="G55" s="48"/>
      <c r="H55" s="48"/>
      <c r="I55" s="48"/>
    </row>
    <row r="56" spans="1:9" ht="9.75" customHeight="1">
      <c r="A56" s="374" t="s">
        <v>14</v>
      </c>
      <c r="B56" s="374"/>
      <c r="C56" s="374"/>
      <c r="D56" s="374"/>
      <c r="E56" s="374"/>
      <c r="F56" s="374"/>
      <c r="G56" s="374"/>
      <c r="H56" s="374"/>
      <c r="I56" s="374"/>
    </row>
    <row r="57" spans="1:9" ht="9.75" customHeight="1">
      <c r="A57" s="27"/>
      <c r="B57" s="27"/>
      <c r="C57" s="48"/>
      <c r="D57" s="48"/>
      <c r="E57" s="48"/>
      <c r="F57" s="48"/>
      <c r="G57" s="48"/>
      <c r="H57" s="48"/>
      <c r="I57" s="48"/>
    </row>
    <row r="58" spans="1:9" ht="9.75" customHeight="1">
      <c r="A58" s="333" t="s">
        <v>11</v>
      </c>
      <c r="B58" s="210"/>
      <c r="C58" s="151">
        <v>187</v>
      </c>
      <c r="D58" s="151">
        <v>10</v>
      </c>
      <c r="E58" s="151">
        <v>82</v>
      </c>
      <c r="F58" s="151">
        <v>95</v>
      </c>
      <c r="G58" s="151">
        <v>143</v>
      </c>
      <c r="H58" s="151">
        <v>11</v>
      </c>
      <c r="I58" s="151">
        <v>33</v>
      </c>
    </row>
    <row r="59" spans="1:9" ht="9.75" customHeight="1">
      <c r="A59" s="22" t="s">
        <v>241</v>
      </c>
      <c r="B59" s="26"/>
      <c r="C59" s="48">
        <v>6</v>
      </c>
      <c r="D59" s="48">
        <v>1</v>
      </c>
      <c r="E59" s="48" t="s">
        <v>577</v>
      </c>
      <c r="F59" s="48">
        <v>5</v>
      </c>
      <c r="G59" s="48">
        <v>5</v>
      </c>
      <c r="H59" s="48" t="s">
        <v>577</v>
      </c>
      <c r="I59" s="48">
        <v>1</v>
      </c>
    </row>
    <row r="60" spans="1:9" ht="9.75" customHeight="1">
      <c r="A60" s="22" t="s">
        <v>236</v>
      </c>
      <c r="B60" s="26"/>
      <c r="C60" s="48">
        <v>49</v>
      </c>
      <c r="D60" s="48">
        <v>1</v>
      </c>
      <c r="E60" s="48">
        <v>3</v>
      </c>
      <c r="F60" s="48">
        <v>45</v>
      </c>
      <c r="G60" s="48">
        <v>45</v>
      </c>
      <c r="H60" s="48">
        <v>1</v>
      </c>
      <c r="I60" s="48">
        <v>3</v>
      </c>
    </row>
    <row r="61" spans="1:9" ht="9.75" customHeight="1">
      <c r="A61" s="22" t="s">
        <v>237</v>
      </c>
      <c r="B61" s="26"/>
      <c r="C61" s="48">
        <v>27</v>
      </c>
      <c r="D61" s="48">
        <v>1</v>
      </c>
      <c r="E61" s="48">
        <v>4</v>
      </c>
      <c r="F61" s="48">
        <v>22</v>
      </c>
      <c r="G61" s="48">
        <v>22</v>
      </c>
      <c r="H61" s="48">
        <v>3</v>
      </c>
      <c r="I61" s="48">
        <v>2</v>
      </c>
    </row>
    <row r="62" spans="1:9" ht="9.75" customHeight="1">
      <c r="A62" s="22" t="s">
        <v>238</v>
      </c>
      <c r="B62" s="26"/>
      <c r="C62" s="48">
        <v>27</v>
      </c>
      <c r="D62" s="48">
        <v>1</v>
      </c>
      <c r="E62" s="48">
        <v>13</v>
      </c>
      <c r="F62" s="48">
        <v>13</v>
      </c>
      <c r="G62" s="48">
        <v>17</v>
      </c>
      <c r="H62" s="48">
        <v>4</v>
      </c>
      <c r="I62" s="48">
        <v>6</v>
      </c>
    </row>
    <row r="63" spans="1:9" ht="9.75" customHeight="1">
      <c r="A63" s="22" t="s">
        <v>233</v>
      </c>
      <c r="B63" s="26"/>
      <c r="C63" s="48">
        <v>21</v>
      </c>
      <c r="D63" s="48">
        <v>1</v>
      </c>
      <c r="E63" s="48">
        <v>13</v>
      </c>
      <c r="F63" s="48">
        <v>7</v>
      </c>
      <c r="G63" s="48">
        <v>16</v>
      </c>
      <c r="H63" s="48">
        <v>1</v>
      </c>
      <c r="I63" s="48">
        <v>4</v>
      </c>
    </row>
    <row r="64" spans="1:9" ht="9.75" customHeight="1">
      <c r="A64" s="22" t="s">
        <v>234</v>
      </c>
      <c r="B64" s="26"/>
      <c r="C64" s="48">
        <v>18</v>
      </c>
      <c r="D64" s="48" t="s">
        <v>577</v>
      </c>
      <c r="E64" s="48">
        <v>17</v>
      </c>
      <c r="F64" s="48">
        <v>1</v>
      </c>
      <c r="G64" s="48">
        <v>14</v>
      </c>
      <c r="H64" s="48" t="s">
        <v>577</v>
      </c>
      <c r="I64" s="48">
        <v>4</v>
      </c>
    </row>
    <row r="65" spans="1:9" ht="9.75" customHeight="1">
      <c r="A65" s="22" t="s">
        <v>235</v>
      </c>
      <c r="B65" s="26"/>
      <c r="C65" s="48">
        <v>39</v>
      </c>
      <c r="D65" s="48">
        <v>5</v>
      </c>
      <c r="E65" s="48">
        <v>32</v>
      </c>
      <c r="F65" s="48">
        <v>2</v>
      </c>
      <c r="G65" s="48">
        <v>24</v>
      </c>
      <c r="H65" s="48">
        <v>2</v>
      </c>
      <c r="I65" s="48">
        <v>13</v>
      </c>
    </row>
    <row r="66" spans="1:9" ht="9.75" customHeight="1">
      <c r="A66" s="27"/>
      <c r="B66" s="24"/>
      <c r="C66" s="48"/>
      <c r="D66" s="48"/>
      <c r="E66" s="48"/>
      <c r="F66" s="48"/>
      <c r="G66" s="48"/>
      <c r="H66" s="48"/>
      <c r="I66" s="48"/>
    </row>
    <row r="67" spans="1:9" ht="9.75" customHeight="1">
      <c r="A67" s="334" t="s">
        <v>12</v>
      </c>
      <c r="B67" s="29"/>
      <c r="C67" s="48">
        <v>103</v>
      </c>
      <c r="D67" s="48">
        <v>3</v>
      </c>
      <c r="E67" s="48">
        <v>45</v>
      </c>
      <c r="F67" s="48">
        <v>55</v>
      </c>
      <c r="G67" s="48">
        <v>81</v>
      </c>
      <c r="H67" s="48">
        <v>9</v>
      </c>
      <c r="I67" s="48">
        <v>13</v>
      </c>
    </row>
    <row r="68" spans="1:9" ht="9.75" customHeight="1">
      <c r="A68" s="334" t="s">
        <v>13</v>
      </c>
      <c r="B68" s="29"/>
      <c r="C68" s="48">
        <v>84</v>
      </c>
      <c r="D68" s="48">
        <v>7</v>
      </c>
      <c r="E68" s="48">
        <v>37</v>
      </c>
      <c r="F68" s="48">
        <v>40</v>
      </c>
      <c r="G68" s="48">
        <v>62</v>
      </c>
      <c r="H68" s="48">
        <v>2</v>
      </c>
      <c r="I68" s="48">
        <v>20</v>
      </c>
    </row>
    <row r="69" spans="1:9" ht="9" customHeight="1">
      <c r="A69" s="8"/>
      <c r="B69" s="8"/>
      <c r="C69" s="1"/>
      <c r="D69" s="1"/>
      <c r="E69" s="1"/>
      <c r="F69" s="1"/>
      <c r="G69" s="1"/>
      <c r="H69" s="1"/>
      <c r="I69" s="1"/>
    </row>
    <row r="70" spans="1:9" ht="9" customHeight="1">
      <c r="A70" s="8"/>
      <c r="B70" s="8"/>
      <c r="C70" s="1"/>
      <c r="D70" s="1"/>
      <c r="E70" s="1"/>
      <c r="F70" s="1"/>
      <c r="G70" s="1"/>
      <c r="H70" s="1"/>
      <c r="I70" s="1"/>
    </row>
    <row r="71" spans="1:2" ht="9" customHeight="1">
      <c r="A71" s="4"/>
      <c r="B71" s="4"/>
    </row>
    <row r="72" spans="1:2" ht="12" customHeight="1">
      <c r="A72" s="4"/>
      <c r="B72" s="4"/>
    </row>
    <row r="73" spans="1:2" ht="12" customHeight="1">
      <c r="A73" s="4"/>
      <c r="B73" s="4"/>
    </row>
  </sheetData>
  <mergeCells count="19">
    <mergeCell ref="A9:B13"/>
    <mergeCell ref="D9:F10"/>
    <mergeCell ref="D11:D13"/>
    <mergeCell ref="E11:E13"/>
    <mergeCell ref="F11:F13"/>
    <mergeCell ref="G11:G13"/>
    <mergeCell ref="G9:I10"/>
    <mergeCell ref="H11:H13"/>
    <mergeCell ref="I11:I13"/>
    <mergeCell ref="A56:I56"/>
    <mergeCell ref="A1:I1"/>
    <mergeCell ref="A4:I4"/>
    <mergeCell ref="A5:I5"/>
    <mergeCell ref="A2:I2"/>
    <mergeCell ref="A7:I7"/>
    <mergeCell ref="A6:I6"/>
    <mergeCell ref="A3:I3"/>
    <mergeCell ref="C9:C13"/>
    <mergeCell ref="A42:I4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A52 A55 A5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3"/>
  <dimension ref="A2:AD95"/>
  <sheetViews>
    <sheetView workbookViewId="0" topLeftCell="A5">
      <selection activeCell="D16" sqref="D16"/>
    </sheetView>
  </sheetViews>
  <sheetFormatPr defaultColWidth="11.421875" defaultRowHeight="12" customHeight="1"/>
  <cols>
    <col min="1" max="1" width="24.28125" style="2" customWidth="1"/>
    <col min="2" max="2" width="0.85546875" style="2" customWidth="1"/>
    <col min="3" max="12" width="7.57421875" style="2" customWidth="1"/>
    <col min="13" max="13" width="13.140625" style="2" customWidth="1"/>
    <col min="14" max="16384" width="11.421875" style="2" customWidth="1"/>
  </cols>
  <sheetData>
    <row r="1" ht="12" customHeight="1" hidden="1"/>
    <row r="2" spans="1:12" ht="12" customHeight="1">
      <c r="A2" s="386" t="s">
        <v>359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12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</row>
    <row r="4" spans="1:12" ht="12" customHeight="1">
      <c r="A4" s="382" t="s">
        <v>538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2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12" ht="11.25" customHeight="1">
      <c r="A6" s="382" t="s">
        <v>566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12" ht="11.25" customHeight="1">
      <c r="A7" s="382" t="s">
        <v>15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3" s="12" customFormat="1" ht="10.5" customHeight="1">
      <c r="A8" s="374" t="s">
        <v>259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11"/>
    </row>
    <row r="9" spans="1:13" s="12" customFormat="1" ht="10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11"/>
    </row>
    <row r="10" spans="1:12" ht="12.75" customHeight="1">
      <c r="A10" s="321" t="s">
        <v>335</v>
      </c>
      <c r="B10" s="381"/>
      <c r="C10" s="376" t="s">
        <v>1</v>
      </c>
      <c r="D10" s="385" t="s">
        <v>12</v>
      </c>
      <c r="E10" s="376" t="s">
        <v>13</v>
      </c>
      <c r="F10" s="303" t="s">
        <v>242</v>
      </c>
      <c r="G10" s="321"/>
      <c r="H10" s="321"/>
      <c r="I10" s="324"/>
      <c r="J10" s="303" t="s">
        <v>272</v>
      </c>
      <c r="K10" s="321"/>
      <c r="L10" s="321"/>
    </row>
    <row r="11" spans="1:12" ht="12.75" customHeight="1">
      <c r="A11" s="316"/>
      <c r="B11" s="317"/>
      <c r="C11" s="377"/>
      <c r="D11" s="316"/>
      <c r="E11" s="377"/>
      <c r="F11" s="309"/>
      <c r="G11" s="323"/>
      <c r="H11" s="323"/>
      <c r="I11" s="319"/>
      <c r="J11" s="309"/>
      <c r="K11" s="323"/>
      <c r="L11" s="323"/>
    </row>
    <row r="12" spans="1:12" ht="12.75" customHeight="1">
      <c r="A12" s="316"/>
      <c r="B12" s="317"/>
      <c r="C12" s="377"/>
      <c r="D12" s="316"/>
      <c r="E12" s="377"/>
      <c r="F12" s="322" t="s">
        <v>18</v>
      </c>
      <c r="G12" s="383" t="s">
        <v>16</v>
      </c>
      <c r="H12" s="379" t="s">
        <v>17</v>
      </c>
      <c r="I12" s="318" t="s">
        <v>522</v>
      </c>
      <c r="J12" s="322" t="s">
        <v>2</v>
      </c>
      <c r="K12" s="312" t="s">
        <v>3</v>
      </c>
      <c r="L12" s="322" t="s">
        <v>4</v>
      </c>
    </row>
    <row r="13" spans="1:30" ht="12.75" customHeight="1">
      <c r="A13" s="306"/>
      <c r="B13" s="307"/>
      <c r="C13" s="378"/>
      <c r="D13" s="306"/>
      <c r="E13" s="378"/>
      <c r="F13" s="323"/>
      <c r="G13" s="384"/>
      <c r="H13" s="380"/>
      <c r="I13" s="313"/>
      <c r="J13" s="323"/>
      <c r="K13" s="313"/>
      <c r="L13" s="323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</row>
    <row r="14" spans="1:30" ht="6" customHeight="1">
      <c r="A14" s="20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</row>
    <row r="15" spans="1:30" ht="9.75" customHeight="1">
      <c r="A15" s="165" t="s">
        <v>19</v>
      </c>
      <c r="B15" s="21"/>
      <c r="C15" s="18"/>
      <c r="D15" s="18"/>
      <c r="E15" s="18"/>
      <c r="F15" s="18"/>
      <c r="G15" s="18"/>
      <c r="H15" s="18"/>
      <c r="I15" s="18"/>
      <c r="J15" s="19"/>
      <c r="K15" s="19"/>
      <c r="L15" s="19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</row>
    <row r="16" spans="1:30" ht="9.75" customHeight="1">
      <c r="A16" s="198" t="s">
        <v>273</v>
      </c>
      <c r="B16" s="21"/>
      <c r="C16" s="28">
        <v>413</v>
      </c>
      <c r="D16" s="28">
        <v>205</v>
      </c>
      <c r="E16" s="28">
        <v>208</v>
      </c>
      <c r="F16" s="28">
        <v>112</v>
      </c>
      <c r="G16" s="28">
        <v>56</v>
      </c>
      <c r="H16" s="28">
        <v>155</v>
      </c>
      <c r="I16" s="28">
        <v>90</v>
      </c>
      <c r="J16" s="48">
        <v>9</v>
      </c>
      <c r="K16" s="48">
        <v>296</v>
      </c>
      <c r="L16" s="48">
        <v>108</v>
      </c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</row>
    <row r="17" spans="1:30" ht="9.75" customHeight="1">
      <c r="A17" s="198" t="s">
        <v>274</v>
      </c>
      <c r="B17" s="21"/>
      <c r="C17" s="28">
        <v>2</v>
      </c>
      <c r="D17" s="28">
        <v>1</v>
      </c>
      <c r="E17" s="28">
        <v>1</v>
      </c>
      <c r="F17" s="28">
        <v>2</v>
      </c>
      <c r="G17" s="28" t="s">
        <v>577</v>
      </c>
      <c r="H17" s="28" t="s">
        <v>577</v>
      </c>
      <c r="I17" s="28" t="s">
        <v>577</v>
      </c>
      <c r="J17" s="48" t="s">
        <v>577</v>
      </c>
      <c r="K17" s="48" t="s">
        <v>577</v>
      </c>
      <c r="L17" s="48">
        <v>2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12" ht="9.75" customHeight="1">
      <c r="A18" s="198" t="s">
        <v>275</v>
      </c>
      <c r="B18" s="21"/>
      <c r="C18" s="28" t="s">
        <v>577</v>
      </c>
      <c r="D18" s="28" t="s">
        <v>577</v>
      </c>
      <c r="E18" s="28" t="s">
        <v>577</v>
      </c>
      <c r="F18" s="28" t="s">
        <v>577</v>
      </c>
      <c r="G18" s="28" t="s">
        <v>577</v>
      </c>
      <c r="H18" s="28" t="s">
        <v>577</v>
      </c>
      <c r="I18" s="28" t="s">
        <v>577</v>
      </c>
      <c r="J18" s="48" t="s">
        <v>577</v>
      </c>
      <c r="K18" s="48" t="s">
        <v>577</v>
      </c>
      <c r="L18" s="48" t="s">
        <v>577</v>
      </c>
    </row>
    <row r="19" spans="1:12" ht="9.75" customHeight="1">
      <c r="A19" s="198" t="s">
        <v>276</v>
      </c>
      <c r="B19" s="21"/>
      <c r="C19" s="28">
        <v>1</v>
      </c>
      <c r="D19" s="28" t="s">
        <v>577</v>
      </c>
      <c r="E19" s="28">
        <v>1</v>
      </c>
      <c r="F19" s="28" t="s">
        <v>577</v>
      </c>
      <c r="G19" s="28" t="s">
        <v>577</v>
      </c>
      <c r="H19" s="28" t="s">
        <v>577</v>
      </c>
      <c r="I19" s="28">
        <v>1</v>
      </c>
      <c r="J19" s="48" t="s">
        <v>577</v>
      </c>
      <c r="K19" s="48">
        <v>1</v>
      </c>
      <c r="L19" s="48" t="s">
        <v>577</v>
      </c>
    </row>
    <row r="20" spans="1:21" ht="11.25" customHeight="1">
      <c r="A20" s="198" t="s">
        <v>277</v>
      </c>
      <c r="B20" s="21"/>
      <c r="C20" s="28">
        <v>2</v>
      </c>
      <c r="D20" s="28">
        <v>1</v>
      </c>
      <c r="E20" s="28">
        <v>1</v>
      </c>
      <c r="F20" s="28">
        <v>1</v>
      </c>
      <c r="G20" s="28" t="s">
        <v>577</v>
      </c>
      <c r="H20" s="28" t="s">
        <v>577</v>
      </c>
      <c r="I20" s="28">
        <v>1</v>
      </c>
      <c r="J20" s="48" t="s">
        <v>577</v>
      </c>
      <c r="K20" s="48">
        <v>2</v>
      </c>
      <c r="L20" s="48" t="s">
        <v>577</v>
      </c>
      <c r="P20" s="4"/>
      <c r="Q20" s="4"/>
      <c r="R20" s="4"/>
      <c r="S20" s="4"/>
      <c r="T20" s="4"/>
      <c r="U20" s="4"/>
    </row>
    <row r="21" spans="1:21" ht="9.75" customHeight="1">
      <c r="A21" s="198" t="s">
        <v>278</v>
      </c>
      <c r="B21" s="21"/>
      <c r="C21" s="28">
        <v>4</v>
      </c>
      <c r="D21" s="28">
        <v>3</v>
      </c>
      <c r="E21" s="28">
        <v>1</v>
      </c>
      <c r="F21" s="28">
        <v>1</v>
      </c>
      <c r="G21" s="28" t="s">
        <v>577</v>
      </c>
      <c r="H21" s="28" t="s">
        <v>577</v>
      </c>
      <c r="I21" s="28">
        <v>3</v>
      </c>
      <c r="J21" s="48" t="s">
        <v>577</v>
      </c>
      <c r="K21" s="48">
        <v>2</v>
      </c>
      <c r="L21" s="48">
        <v>2</v>
      </c>
      <c r="P21" s="4"/>
      <c r="Q21" s="4"/>
      <c r="R21" s="4"/>
      <c r="S21" s="4"/>
      <c r="T21" s="4"/>
      <c r="U21" s="4"/>
    </row>
    <row r="22" spans="1:21" ht="9.75" customHeight="1">
      <c r="A22" s="198" t="s">
        <v>279</v>
      </c>
      <c r="B22" s="21"/>
      <c r="C22" s="28" t="s">
        <v>577</v>
      </c>
      <c r="D22" s="28" t="s">
        <v>577</v>
      </c>
      <c r="E22" s="28" t="s">
        <v>577</v>
      </c>
      <c r="F22" s="28" t="s">
        <v>577</v>
      </c>
      <c r="G22" s="28" t="s">
        <v>577</v>
      </c>
      <c r="H22" s="28" t="s">
        <v>577</v>
      </c>
      <c r="I22" s="28" t="s">
        <v>577</v>
      </c>
      <c r="J22" s="48" t="s">
        <v>577</v>
      </c>
      <c r="K22" s="48" t="s">
        <v>577</v>
      </c>
      <c r="L22" s="48" t="s">
        <v>577</v>
      </c>
      <c r="P22" s="4"/>
      <c r="Q22" s="4"/>
      <c r="R22" s="4"/>
      <c r="S22" s="4"/>
      <c r="T22" s="4"/>
      <c r="U22" s="4"/>
    </row>
    <row r="23" spans="1:21" ht="9.75" customHeight="1">
      <c r="A23" s="198" t="s">
        <v>280</v>
      </c>
      <c r="B23" s="21"/>
      <c r="C23" s="28">
        <v>9</v>
      </c>
      <c r="D23" s="28">
        <v>4</v>
      </c>
      <c r="E23" s="28">
        <v>5</v>
      </c>
      <c r="F23" s="28">
        <v>2</v>
      </c>
      <c r="G23" s="28">
        <v>1</v>
      </c>
      <c r="H23" s="28">
        <v>3</v>
      </c>
      <c r="I23" s="28">
        <v>3</v>
      </c>
      <c r="J23" s="48">
        <v>1</v>
      </c>
      <c r="K23" s="48">
        <v>7</v>
      </c>
      <c r="L23" s="48">
        <v>1</v>
      </c>
      <c r="O23" s="4"/>
      <c r="P23" s="4"/>
      <c r="Q23" s="4"/>
      <c r="R23" s="4"/>
      <c r="S23" s="4"/>
      <c r="T23" s="4"/>
      <c r="U23" s="4"/>
    </row>
    <row r="24" spans="1:21" ht="9.75" customHeight="1">
      <c r="A24" s="198" t="s">
        <v>281</v>
      </c>
      <c r="B24" s="21"/>
      <c r="C24" s="28" t="s">
        <v>577</v>
      </c>
      <c r="D24" s="28" t="s">
        <v>577</v>
      </c>
      <c r="E24" s="28" t="s">
        <v>577</v>
      </c>
      <c r="F24" s="28" t="s">
        <v>577</v>
      </c>
      <c r="G24" s="28" t="s">
        <v>577</v>
      </c>
      <c r="H24" s="28" t="s">
        <v>577</v>
      </c>
      <c r="I24" s="28" t="s">
        <v>577</v>
      </c>
      <c r="J24" s="48" t="s">
        <v>577</v>
      </c>
      <c r="K24" s="48" t="s">
        <v>577</v>
      </c>
      <c r="L24" s="48" t="s">
        <v>577</v>
      </c>
      <c r="O24" s="4"/>
      <c r="P24" s="4"/>
      <c r="Q24" s="4"/>
      <c r="R24" s="4"/>
      <c r="S24" s="4"/>
      <c r="T24" s="4"/>
      <c r="U24" s="4"/>
    </row>
    <row r="25" spans="1:21" ht="9.75" customHeight="1">
      <c r="A25" s="183" t="s">
        <v>260</v>
      </c>
      <c r="B25" s="21"/>
      <c r="C25" s="28" t="s">
        <v>578</v>
      </c>
      <c r="D25" s="28" t="s">
        <v>578</v>
      </c>
      <c r="E25" s="28" t="s">
        <v>578</v>
      </c>
      <c r="F25" s="28" t="s">
        <v>578</v>
      </c>
      <c r="G25" s="28" t="s">
        <v>578</v>
      </c>
      <c r="H25" s="28" t="s">
        <v>578</v>
      </c>
      <c r="I25" s="28" t="s">
        <v>578</v>
      </c>
      <c r="J25" s="48" t="s">
        <v>578</v>
      </c>
      <c r="K25" s="48" t="s">
        <v>578</v>
      </c>
      <c r="L25" s="48" t="s">
        <v>578</v>
      </c>
      <c r="O25" s="4"/>
      <c r="P25" s="4"/>
      <c r="Q25" s="4"/>
      <c r="R25" s="4"/>
      <c r="S25" s="4"/>
      <c r="T25" s="4"/>
      <c r="U25" s="4"/>
    </row>
    <row r="26" spans="1:21" ht="9.75" customHeight="1">
      <c r="A26" s="197" t="s">
        <v>282</v>
      </c>
      <c r="B26" s="21"/>
      <c r="C26" s="28">
        <v>6</v>
      </c>
      <c r="D26" s="28">
        <v>2</v>
      </c>
      <c r="E26" s="28">
        <v>4</v>
      </c>
      <c r="F26" s="28">
        <v>1</v>
      </c>
      <c r="G26" s="28">
        <v>1</v>
      </c>
      <c r="H26" s="28">
        <v>3</v>
      </c>
      <c r="I26" s="28">
        <v>1</v>
      </c>
      <c r="J26" s="48" t="s">
        <v>577</v>
      </c>
      <c r="K26" s="48">
        <v>4</v>
      </c>
      <c r="L26" s="48">
        <v>2</v>
      </c>
      <c r="O26" s="18"/>
      <c r="P26" s="18"/>
      <c r="Q26" s="18"/>
      <c r="R26" s="18"/>
      <c r="S26" s="18"/>
      <c r="T26" s="18"/>
      <c r="U26" s="18"/>
    </row>
    <row r="27" spans="1:21" ht="9.75" customHeight="1">
      <c r="A27" s="273" t="s">
        <v>555</v>
      </c>
      <c r="B27" s="82"/>
      <c r="C27" s="164">
        <v>437</v>
      </c>
      <c r="D27" s="164">
        <v>216</v>
      </c>
      <c r="E27" s="164">
        <v>221</v>
      </c>
      <c r="F27" s="164">
        <v>119</v>
      </c>
      <c r="G27" s="164">
        <v>58</v>
      </c>
      <c r="H27" s="164">
        <v>161</v>
      </c>
      <c r="I27" s="164">
        <v>99</v>
      </c>
      <c r="J27" s="151">
        <v>10</v>
      </c>
      <c r="K27" s="151">
        <v>312</v>
      </c>
      <c r="L27" s="151">
        <v>115</v>
      </c>
      <c r="O27" s="286"/>
      <c r="P27" s="286"/>
      <c r="Q27" s="286"/>
      <c r="R27" s="286"/>
      <c r="S27" s="286"/>
      <c r="T27" s="286"/>
      <c r="U27" s="286"/>
    </row>
    <row r="28" spans="1:21" ht="9.75" customHeight="1">
      <c r="A28" s="184" t="s">
        <v>261</v>
      </c>
      <c r="B28" s="21"/>
      <c r="C28" s="28" t="s">
        <v>578</v>
      </c>
      <c r="D28" s="28" t="s">
        <v>578</v>
      </c>
      <c r="E28" s="28" t="s">
        <v>578</v>
      </c>
      <c r="F28" s="28" t="s">
        <v>578</v>
      </c>
      <c r="G28" s="28" t="s">
        <v>578</v>
      </c>
      <c r="H28" s="28" t="s">
        <v>578</v>
      </c>
      <c r="I28" s="28" t="s">
        <v>578</v>
      </c>
      <c r="J28" s="48" t="s">
        <v>578</v>
      </c>
      <c r="K28" s="48" t="s">
        <v>578</v>
      </c>
      <c r="L28" s="48" t="s">
        <v>578</v>
      </c>
      <c r="O28" s="18"/>
      <c r="P28" s="18"/>
      <c r="Q28" s="18"/>
      <c r="R28" s="18"/>
      <c r="S28" s="18"/>
      <c r="T28" s="18"/>
      <c r="U28" s="18"/>
    </row>
    <row r="29" spans="1:21" ht="9.75" customHeight="1">
      <c r="A29" s="197" t="s">
        <v>283</v>
      </c>
      <c r="B29" s="21"/>
      <c r="C29" s="28">
        <v>1</v>
      </c>
      <c r="D29" s="28" t="s">
        <v>577</v>
      </c>
      <c r="E29" s="28">
        <v>1</v>
      </c>
      <c r="F29" s="28" t="s">
        <v>577</v>
      </c>
      <c r="G29" s="28" t="s">
        <v>577</v>
      </c>
      <c r="H29" s="28">
        <v>1</v>
      </c>
      <c r="I29" s="28" t="s">
        <v>577</v>
      </c>
      <c r="J29" s="48" t="s">
        <v>577</v>
      </c>
      <c r="K29" s="48" t="s">
        <v>577</v>
      </c>
      <c r="L29" s="48">
        <v>1</v>
      </c>
      <c r="O29" s="18"/>
      <c r="P29" s="18"/>
      <c r="Q29" s="18"/>
      <c r="R29" s="18"/>
      <c r="S29" s="18"/>
      <c r="T29" s="18"/>
      <c r="U29" s="18"/>
    </row>
    <row r="30" spans="1:21" ht="9.75" customHeight="1">
      <c r="A30" s="198" t="s">
        <v>284</v>
      </c>
      <c r="B30" s="21"/>
      <c r="C30" s="28">
        <v>1</v>
      </c>
      <c r="D30" s="28">
        <v>1</v>
      </c>
      <c r="E30" s="28" t="s">
        <v>577</v>
      </c>
      <c r="F30" s="28" t="s">
        <v>577</v>
      </c>
      <c r="G30" s="28" t="s">
        <v>577</v>
      </c>
      <c r="H30" s="28">
        <v>1</v>
      </c>
      <c r="I30" s="28" t="s">
        <v>577</v>
      </c>
      <c r="J30" s="48" t="s">
        <v>577</v>
      </c>
      <c r="K30" s="48" t="s">
        <v>577</v>
      </c>
      <c r="L30" s="48">
        <v>1</v>
      </c>
      <c r="O30" s="4"/>
      <c r="P30" s="4"/>
      <c r="Q30" s="4"/>
      <c r="R30" s="4"/>
      <c r="S30" s="4"/>
      <c r="T30" s="4"/>
      <c r="U30" s="4"/>
    </row>
    <row r="31" spans="1:21" ht="9.75" customHeight="1">
      <c r="A31" s="198" t="s">
        <v>285</v>
      </c>
      <c r="B31" s="21"/>
      <c r="C31" s="28">
        <v>1</v>
      </c>
      <c r="D31" s="28">
        <v>1</v>
      </c>
      <c r="E31" s="28" t="s">
        <v>577</v>
      </c>
      <c r="F31" s="28">
        <v>1</v>
      </c>
      <c r="G31" s="28" t="s">
        <v>577</v>
      </c>
      <c r="H31" s="28" t="s">
        <v>577</v>
      </c>
      <c r="I31" s="28" t="s">
        <v>577</v>
      </c>
      <c r="J31" s="48" t="s">
        <v>577</v>
      </c>
      <c r="K31" s="48" t="s">
        <v>577</v>
      </c>
      <c r="L31" s="48">
        <v>1</v>
      </c>
      <c r="O31" s="4"/>
      <c r="P31" s="4"/>
      <c r="Q31" s="4"/>
      <c r="R31" s="4"/>
      <c r="S31" s="4"/>
      <c r="T31" s="4"/>
      <c r="U31" s="4"/>
    </row>
    <row r="32" spans="1:21" ht="9.75" customHeight="1">
      <c r="A32" s="198" t="s">
        <v>286</v>
      </c>
      <c r="B32" s="21"/>
      <c r="C32" s="28">
        <v>1</v>
      </c>
      <c r="D32" s="28" t="s">
        <v>577</v>
      </c>
      <c r="E32" s="28">
        <v>1</v>
      </c>
      <c r="F32" s="28" t="s">
        <v>577</v>
      </c>
      <c r="G32" s="28" t="s">
        <v>577</v>
      </c>
      <c r="H32" s="28">
        <v>1</v>
      </c>
      <c r="I32" s="28" t="s">
        <v>577</v>
      </c>
      <c r="J32" s="48" t="s">
        <v>577</v>
      </c>
      <c r="K32" s="48">
        <v>1</v>
      </c>
      <c r="L32" s="48" t="s">
        <v>577</v>
      </c>
      <c r="O32" s="4"/>
      <c r="P32" s="4"/>
      <c r="Q32" s="4"/>
      <c r="R32" s="4"/>
      <c r="S32" s="4"/>
      <c r="T32" s="4"/>
      <c r="U32" s="4"/>
    </row>
    <row r="33" spans="1:21" ht="9.75" customHeight="1">
      <c r="A33" s="198" t="s">
        <v>287</v>
      </c>
      <c r="B33" s="21"/>
      <c r="C33" s="28">
        <v>23</v>
      </c>
      <c r="D33" s="28">
        <v>14</v>
      </c>
      <c r="E33" s="28">
        <v>9</v>
      </c>
      <c r="F33" s="28">
        <v>5</v>
      </c>
      <c r="G33" s="28">
        <v>5</v>
      </c>
      <c r="H33" s="28">
        <v>5</v>
      </c>
      <c r="I33" s="28">
        <v>8</v>
      </c>
      <c r="J33" s="48">
        <v>1</v>
      </c>
      <c r="K33" s="48">
        <v>12</v>
      </c>
      <c r="L33" s="48">
        <v>10</v>
      </c>
      <c r="P33" s="4"/>
      <c r="Q33" s="4"/>
      <c r="R33" s="4"/>
      <c r="S33" s="4"/>
      <c r="T33" s="4"/>
      <c r="U33" s="4"/>
    </row>
    <row r="34" spans="1:21" ht="9.75" customHeight="1">
      <c r="A34" s="198" t="s">
        <v>288</v>
      </c>
      <c r="B34" s="21"/>
      <c r="C34" s="28">
        <v>5</v>
      </c>
      <c r="D34" s="28">
        <v>2</v>
      </c>
      <c r="E34" s="28">
        <v>3</v>
      </c>
      <c r="F34" s="28">
        <v>3</v>
      </c>
      <c r="G34" s="28">
        <v>1</v>
      </c>
      <c r="H34" s="28">
        <v>1</v>
      </c>
      <c r="I34" s="28" t="s">
        <v>577</v>
      </c>
      <c r="J34" s="48" t="s">
        <v>577</v>
      </c>
      <c r="K34" s="48">
        <v>1</v>
      </c>
      <c r="L34" s="48">
        <v>4</v>
      </c>
      <c r="P34" s="4"/>
      <c r="Q34" s="4"/>
      <c r="R34" s="4"/>
      <c r="S34" s="4"/>
      <c r="T34" s="4"/>
      <c r="U34" s="4"/>
    </row>
    <row r="35" spans="1:12" ht="9.75" customHeight="1">
      <c r="A35" s="198" t="s">
        <v>289</v>
      </c>
      <c r="B35" s="21"/>
      <c r="C35" s="28">
        <v>10</v>
      </c>
      <c r="D35" s="28">
        <v>8</v>
      </c>
      <c r="E35" s="28">
        <v>2</v>
      </c>
      <c r="F35" s="28" t="s">
        <v>577</v>
      </c>
      <c r="G35" s="28" t="s">
        <v>577</v>
      </c>
      <c r="H35" s="28">
        <v>3</v>
      </c>
      <c r="I35" s="28">
        <v>7</v>
      </c>
      <c r="J35" s="48">
        <v>1</v>
      </c>
      <c r="K35" s="48">
        <v>9</v>
      </c>
      <c r="L35" s="48" t="s">
        <v>577</v>
      </c>
    </row>
    <row r="36" spans="1:12" ht="11.25" customHeight="1">
      <c r="A36" s="198" t="s">
        <v>290</v>
      </c>
      <c r="B36" s="21"/>
      <c r="C36" s="28">
        <v>6</v>
      </c>
      <c r="D36" s="28">
        <v>4</v>
      </c>
      <c r="E36" s="28">
        <v>2</v>
      </c>
      <c r="F36" s="28" t="s">
        <v>577</v>
      </c>
      <c r="G36" s="28">
        <v>1</v>
      </c>
      <c r="H36" s="28">
        <v>1</v>
      </c>
      <c r="I36" s="28">
        <v>4</v>
      </c>
      <c r="J36" s="48" t="s">
        <v>577</v>
      </c>
      <c r="K36" s="48">
        <v>6</v>
      </c>
      <c r="L36" s="48" t="s">
        <v>577</v>
      </c>
    </row>
    <row r="37" spans="1:12" ht="9.75" customHeight="1">
      <c r="A37" s="186" t="s">
        <v>11</v>
      </c>
      <c r="B37" s="21"/>
      <c r="C37" s="164">
        <v>484</v>
      </c>
      <c r="D37" s="164">
        <v>246</v>
      </c>
      <c r="E37" s="164">
        <v>238</v>
      </c>
      <c r="F37" s="164">
        <v>128</v>
      </c>
      <c r="G37" s="164">
        <v>65</v>
      </c>
      <c r="H37" s="164">
        <v>173</v>
      </c>
      <c r="I37" s="164">
        <v>118</v>
      </c>
      <c r="J37" s="151">
        <v>12</v>
      </c>
      <c r="K37" s="151">
        <v>341</v>
      </c>
      <c r="L37" s="151">
        <v>131</v>
      </c>
    </row>
    <row r="38" spans="1:12" ht="9.75" customHeight="1">
      <c r="A38" s="184" t="s">
        <v>261</v>
      </c>
      <c r="B38" s="21"/>
      <c r="C38" s="28" t="s">
        <v>578</v>
      </c>
      <c r="D38" s="28" t="s">
        <v>578</v>
      </c>
      <c r="E38" s="28" t="s">
        <v>578</v>
      </c>
      <c r="F38" s="28" t="s">
        <v>578</v>
      </c>
      <c r="G38" s="28" t="s">
        <v>578</v>
      </c>
      <c r="H38" s="28" t="s">
        <v>578</v>
      </c>
      <c r="I38" s="28" t="s">
        <v>578</v>
      </c>
      <c r="J38" s="48" t="s">
        <v>578</v>
      </c>
      <c r="K38" s="48" t="s">
        <v>578</v>
      </c>
      <c r="L38" s="48" t="s">
        <v>578</v>
      </c>
    </row>
    <row r="39" spans="1:12" ht="10.5" customHeight="1">
      <c r="A39" s="201" t="s">
        <v>283</v>
      </c>
      <c r="B39" s="21"/>
      <c r="C39" s="28">
        <v>14</v>
      </c>
      <c r="D39" s="28">
        <v>7</v>
      </c>
      <c r="E39" s="28">
        <v>7</v>
      </c>
      <c r="F39" s="28">
        <v>5</v>
      </c>
      <c r="G39" s="28">
        <v>5</v>
      </c>
      <c r="H39" s="28">
        <v>3</v>
      </c>
      <c r="I39" s="28">
        <v>1</v>
      </c>
      <c r="J39" s="48">
        <v>1</v>
      </c>
      <c r="K39" s="48">
        <v>2</v>
      </c>
      <c r="L39" s="48">
        <v>11</v>
      </c>
    </row>
    <row r="40" spans="1:12" ht="9.75" customHeight="1">
      <c r="A40" s="185" t="s">
        <v>262</v>
      </c>
      <c r="B40" s="21"/>
      <c r="C40" s="28" t="s">
        <v>578</v>
      </c>
      <c r="D40" s="28" t="s">
        <v>578</v>
      </c>
      <c r="E40" s="28" t="s">
        <v>578</v>
      </c>
      <c r="F40" s="28" t="s">
        <v>578</v>
      </c>
      <c r="G40" s="28" t="s">
        <v>578</v>
      </c>
      <c r="H40" s="28" t="s">
        <v>578</v>
      </c>
      <c r="I40" s="28" t="s">
        <v>578</v>
      </c>
      <c r="J40" s="48" t="s">
        <v>578</v>
      </c>
      <c r="K40" s="48" t="s">
        <v>578</v>
      </c>
      <c r="L40" s="48" t="s">
        <v>578</v>
      </c>
    </row>
    <row r="41" spans="1:12" ht="11.25" customHeight="1">
      <c r="A41" s="198" t="s">
        <v>291</v>
      </c>
      <c r="B41" s="21"/>
      <c r="C41" s="28">
        <v>22</v>
      </c>
      <c r="D41" s="28">
        <v>15</v>
      </c>
      <c r="E41" s="28">
        <v>7</v>
      </c>
      <c r="F41" s="28">
        <v>10</v>
      </c>
      <c r="G41" s="28">
        <v>7</v>
      </c>
      <c r="H41" s="28">
        <v>5</v>
      </c>
      <c r="I41" s="28" t="s">
        <v>577</v>
      </c>
      <c r="J41" s="48" t="s">
        <v>577</v>
      </c>
      <c r="K41" s="48" t="s">
        <v>577</v>
      </c>
      <c r="L41" s="48">
        <v>22</v>
      </c>
    </row>
    <row r="42" spans="1:12" ht="9.75" customHeight="1">
      <c r="A42" s="198" t="s">
        <v>292</v>
      </c>
      <c r="B42" s="21"/>
      <c r="C42" s="28" t="s">
        <v>577</v>
      </c>
      <c r="D42" s="28" t="s">
        <v>577</v>
      </c>
      <c r="E42" s="28" t="s">
        <v>577</v>
      </c>
      <c r="F42" s="28" t="s">
        <v>577</v>
      </c>
      <c r="G42" s="28" t="s">
        <v>577</v>
      </c>
      <c r="H42" s="28" t="s">
        <v>577</v>
      </c>
      <c r="I42" s="28" t="s">
        <v>577</v>
      </c>
      <c r="J42" s="48" t="s">
        <v>577</v>
      </c>
      <c r="K42" s="48" t="s">
        <v>577</v>
      </c>
      <c r="L42" s="48" t="s">
        <v>577</v>
      </c>
    </row>
    <row r="43" spans="1:12" ht="9.75" customHeight="1">
      <c r="A43" s="198" t="s">
        <v>293</v>
      </c>
      <c r="B43" s="21"/>
      <c r="C43" s="28">
        <v>3</v>
      </c>
      <c r="D43" s="28">
        <v>2</v>
      </c>
      <c r="E43" s="28">
        <v>1</v>
      </c>
      <c r="F43" s="28" t="s">
        <v>577</v>
      </c>
      <c r="G43" s="28">
        <v>1</v>
      </c>
      <c r="H43" s="28">
        <v>1</v>
      </c>
      <c r="I43" s="28">
        <v>1</v>
      </c>
      <c r="J43" s="48" t="s">
        <v>577</v>
      </c>
      <c r="K43" s="48">
        <v>2</v>
      </c>
      <c r="L43" s="48">
        <v>1</v>
      </c>
    </row>
    <row r="44" spans="1:12" ht="9.75" customHeight="1">
      <c r="A44" s="198" t="s">
        <v>294</v>
      </c>
      <c r="B44" s="21"/>
      <c r="C44" s="28" t="s">
        <v>577</v>
      </c>
      <c r="D44" s="28" t="s">
        <v>577</v>
      </c>
      <c r="E44" s="28" t="s">
        <v>577</v>
      </c>
      <c r="F44" s="28" t="s">
        <v>577</v>
      </c>
      <c r="G44" s="28" t="s">
        <v>577</v>
      </c>
      <c r="H44" s="28" t="s">
        <v>577</v>
      </c>
      <c r="I44" s="28" t="s">
        <v>577</v>
      </c>
      <c r="J44" s="48" t="s">
        <v>577</v>
      </c>
      <c r="K44" s="48" t="s">
        <v>577</v>
      </c>
      <c r="L44" s="48" t="s">
        <v>577</v>
      </c>
    </row>
    <row r="45" spans="1:12" ht="11.25" customHeight="1">
      <c r="A45" s="198" t="s">
        <v>295</v>
      </c>
      <c r="B45" s="21"/>
      <c r="C45" s="28">
        <v>12</v>
      </c>
      <c r="D45" s="28">
        <v>4</v>
      </c>
      <c r="E45" s="28">
        <v>8</v>
      </c>
      <c r="F45" s="28">
        <v>7</v>
      </c>
      <c r="G45" s="28" t="s">
        <v>577</v>
      </c>
      <c r="H45" s="28">
        <v>1</v>
      </c>
      <c r="I45" s="28">
        <v>4</v>
      </c>
      <c r="J45" s="48">
        <v>2</v>
      </c>
      <c r="K45" s="48">
        <v>3</v>
      </c>
      <c r="L45" s="48">
        <v>7</v>
      </c>
    </row>
    <row r="46" spans="1:12" ht="9.75" customHeight="1">
      <c r="A46" s="186" t="s">
        <v>11</v>
      </c>
      <c r="B46" s="21"/>
      <c r="C46" s="164">
        <v>37</v>
      </c>
      <c r="D46" s="164">
        <v>21</v>
      </c>
      <c r="E46" s="164">
        <v>16</v>
      </c>
      <c r="F46" s="164">
        <v>17</v>
      </c>
      <c r="G46" s="164">
        <v>8</v>
      </c>
      <c r="H46" s="164">
        <v>7</v>
      </c>
      <c r="I46" s="164">
        <v>5</v>
      </c>
      <c r="J46" s="151">
        <v>2</v>
      </c>
      <c r="K46" s="151">
        <v>5</v>
      </c>
      <c r="L46" s="151">
        <v>30</v>
      </c>
    </row>
    <row r="47" spans="1:12" ht="9.75" customHeight="1">
      <c r="A47" s="184" t="s">
        <v>261</v>
      </c>
      <c r="B47" s="21"/>
      <c r="C47" s="28" t="s">
        <v>578</v>
      </c>
      <c r="D47" s="28" t="s">
        <v>578</v>
      </c>
      <c r="E47" s="28" t="s">
        <v>578</v>
      </c>
      <c r="F47" s="28" t="s">
        <v>578</v>
      </c>
      <c r="G47" s="28" t="s">
        <v>578</v>
      </c>
      <c r="H47" s="28" t="s">
        <v>578</v>
      </c>
      <c r="I47" s="28" t="s">
        <v>578</v>
      </c>
      <c r="J47" s="48" t="s">
        <v>578</v>
      </c>
      <c r="K47" s="48" t="s">
        <v>578</v>
      </c>
      <c r="L47" s="48" t="s">
        <v>578</v>
      </c>
    </row>
    <row r="48" spans="1:12" ht="9.75" customHeight="1">
      <c r="A48" s="197" t="s">
        <v>296</v>
      </c>
      <c r="B48" s="21"/>
      <c r="C48" s="28">
        <v>27</v>
      </c>
      <c r="D48" s="28">
        <v>17</v>
      </c>
      <c r="E48" s="28">
        <v>10</v>
      </c>
      <c r="F48" s="28">
        <v>16</v>
      </c>
      <c r="G48" s="28">
        <v>7</v>
      </c>
      <c r="H48" s="28">
        <v>4</v>
      </c>
      <c r="I48" s="28" t="s">
        <v>577</v>
      </c>
      <c r="J48" s="48" t="s">
        <v>577</v>
      </c>
      <c r="K48" s="48" t="s">
        <v>577</v>
      </c>
      <c r="L48" s="48">
        <v>27</v>
      </c>
    </row>
    <row r="49" spans="1:12" ht="9.75" customHeight="1">
      <c r="A49" s="185" t="s">
        <v>263</v>
      </c>
      <c r="B49" s="21"/>
      <c r="C49" s="28" t="s">
        <v>578</v>
      </c>
      <c r="D49" s="28" t="s">
        <v>578</v>
      </c>
      <c r="E49" s="28" t="s">
        <v>578</v>
      </c>
      <c r="F49" s="28" t="s">
        <v>578</v>
      </c>
      <c r="G49" s="28" t="s">
        <v>578</v>
      </c>
      <c r="H49" s="28" t="s">
        <v>578</v>
      </c>
      <c r="I49" s="28" t="s">
        <v>578</v>
      </c>
      <c r="J49" s="48" t="s">
        <v>578</v>
      </c>
      <c r="K49" s="48" t="s">
        <v>578</v>
      </c>
      <c r="L49" s="48" t="s">
        <v>578</v>
      </c>
    </row>
    <row r="50" spans="1:12" s="209" customFormat="1" ht="9.75" customHeight="1">
      <c r="A50" s="198" t="s">
        <v>297</v>
      </c>
      <c r="B50" s="123"/>
      <c r="C50" s="18">
        <v>3</v>
      </c>
      <c r="D50" s="18">
        <v>1</v>
      </c>
      <c r="E50" s="28">
        <v>2</v>
      </c>
      <c r="F50" s="18">
        <v>1</v>
      </c>
      <c r="G50" s="28" t="s">
        <v>577</v>
      </c>
      <c r="H50" s="28" t="s">
        <v>577</v>
      </c>
      <c r="I50" s="28">
        <v>2</v>
      </c>
      <c r="J50" s="48">
        <v>1</v>
      </c>
      <c r="K50" s="48">
        <v>2</v>
      </c>
      <c r="L50" s="25" t="s">
        <v>577</v>
      </c>
    </row>
    <row r="51" spans="1:12" ht="10.5" customHeight="1">
      <c r="A51" s="198" t="s">
        <v>298</v>
      </c>
      <c r="B51" s="21"/>
      <c r="C51" s="28" t="s">
        <v>577</v>
      </c>
      <c r="D51" s="28" t="s">
        <v>577</v>
      </c>
      <c r="E51" s="28" t="s">
        <v>577</v>
      </c>
      <c r="F51" s="28" t="s">
        <v>577</v>
      </c>
      <c r="G51" s="28" t="s">
        <v>577</v>
      </c>
      <c r="H51" s="28" t="s">
        <v>577</v>
      </c>
      <c r="I51" s="28" t="s">
        <v>577</v>
      </c>
      <c r="J51" s="48" t="s">
        <v>577</v>
      </c>
      <c r="K51" s="48" t="s">
        <v>577</v>
      </c>
      <c r="L51" s="48" t="s">
        <v>577</v>
      </c>
    </row>
    <row r="52" spans="1:12" ht="9.75" customHeight="1">
      <c r="A52" s="198" t="s">
        <v>299</v>
      </c>
      <c r="B52" s="21"/>
      <c r="C52" s="28">
        <v>2</v>
      </c>
      <c r="D52" s="28" t="s">
        <v>577</v>
      </c>
      <c r="E52" s="28">
        <v>2</v>
      </c>
      <c r="F52" s="28" t="s">
        <v>577</v>
      </c>
      <c r="G52" s="28" t="s">
        <v>577</v>
      </c>
      <c r="H52" s="28">
        <v>2</v>
      </c>
      <c r="I52" s="28" t="s">
        <v>577</v>
      </c>
      <c r="J52" s="48" t="s">
        <v>577</v>
      </c>
      <c r="K52" s="48">
        <v>2</v>
      </c>
      <c r="L52" s="48" t="s">
        <v>577</v>
      </c>
    </row>
    <row r="53" spans="1:12" ht="9.75" customHeight="1">
      <c r="A53" s="198" t="s">
        <v>319</v>
      </c>
      <c r="B53" s="21"/>
      <c r="C53" s="28" t="s">
        <v>577</v>
      </c>
      <c r="D53" s="28" t="s">
        <v>577</v>
      </c>
      <c r="E53" s="28" t="s">
        <v>577</v>
      </c>
      <c r="F53" s="28" t="s">
        <v>577</v>
      </c>
      <c r="G53" s="28" t="s">
        <v>577</v>
      </c>
      <c r="H53" s="28" t="s">
        <v>577</v>
      </c>
      <c r="I53" s="28" t="s">
        <v>577</v>
      </c>
      <c r="J53" s="48" t="s">
        <v>577</v>
      </c>
      <c r="K53" s="48" t="s">
        <v>577</v>
      </c>
      <c r="L53" s="48" t="s">
        <v>577</v>
      </c>
    </row>
    <row r="54" spans="1:12" ht="9.75" customHeight="1">
      <c r="A54" s="198" t="s">
        <v>300</v>
      </c>
      <c r="B54" s="21"/>
      <c r="C54" s="28" t="s">
        <v>577</v>
      </c>
      <c r="D54" s="28" t="s">
        <v>577</v>
      </c>
      <c r="E54" s="28" t="s">
        <v>577</v>
      </c>
      <c r="F54" s="28" t="s">
        <v>577</v>
      </c>
      <c r="G54" s="28" t="s">
        <v>577</v>
      </c>
      <c r="H54" s="28" t="s">
        <v>577</v>
      </c>
      <c r="I54" s="28" t="s">
        <v>577</v>
      </c>
      <c r="J54" s="48" t="s">
        <v>577</v>
      </c>
      <c r="K54" s="48" t="s">
        <v>577</v>
      </c>
      <c r="L54" s="48" t="s">
        <v>577</v>
      </c>
    </row>
    <row r="55" spans="1:12" ht="9.75" customHeight="1">
      <c r="A55" s="198" t="s">
        <v>301</v>
      </c>
      <c r="B55" s="21"/>
      <c r="C55" s="28">
        <v>15</v>
      </c>
      <c r="D55" s="28">
        <v>11</v>
      </c>
      <c r="E55" s="28">
        <v>4</v>
      </c>
      <c r="F55" s="28">
        <v>11</v>
      </c>
      <c r="G55" s="28">
        <v>2</v>
      </c>
      <c r="H55" s="28">
        <v>2</v>
      </c>
      <c r="I55" s="28" t="s">
        <v>577</v>
      </c>
      <c r="J55" s="48" t="s">
        <v>577</v>
      </c>
      <c r="K55" s="48">
        <v>1</v>
      </c>
      <c r="L55" s="48">
        <v>14</v>
      </c>
    </row>
    <row r="56" spans="1:12" ht="9.75" customHeight="1">
      <c r="A56" s="198" t="s">
        <v>302</v>
      </c>
      <c r="B56" s="21"/>
      <c r="C56" s="28">
        <v>1</v>
      </c>
      <c r="D56" s="28">
        <v>1</v>
      </c>
      <c r="E56" s="28" t="s">
        <v>577</v>
      </c>
      <c r="F56" s="28" t="s">
        <v>577</v>
      </c>
      <c r="G56" s="28" t="s">
        <v>577</v>
      </c>
      <c r="H56" s="28" t="s">
        <v>577</v>
      </c>
      <c r="I56" s="28">
        <v>1</v>
      </c>
      <c r="J56" s="48" t="s">
        <v>577</v>
      </c>
      <c r="K56" s="48">
        <v>1</v>
      </c>
      <c r="L56" s="48" t="s">
        <v>577</v>
      </c>
    </row>
    <row r="57" spans="1:12" ht="9.75" customHeight="1">
      <c r="A57" s="198" t="s">
        <v>318</v>
      </c>
      <c r="B57" s="21"/>
      <c r="C57" s="28" t="s">
        <v>577</v>
      </c>
      <c r="D57" s="28" t="s">
        <v>577</v>
      </c>
      <c r="E57" s="28" t="s">
        <v>577</v>
      </c>
      <c r="F57" s="28" t="s">
        <v>577</v>
      </c>
      <c r="G57" s="28" t="s">
        <v>577</v>
      </c>
      <c r="H57" s="28" t="s">
        <v>577</v>
      </c>
      <c r="I57" s="28" t="s">
        <v>577</v>
      </c>
      <c r="J57" s="48" t="s">
        <v>577</v>
      </c>
      <c r="K57" s="48" t="s">
        <v>577</v>
      </c>
      <c r="L57" s="48" t="s">
        <v>577</v>
      </c>
    </row>
    <row r="58" spans="1:12" ht="9.75" customHeight="1">
      <c r="A58" s="198" t="s">
        <v>303</v>
      </c>
      <c r="B58" s="21"/>
      <c r="C58" s="28">
        <v>1</v>
      </c>
      <c r="D58" s="28" t="s">
        <v>577</v>
      </c>
      <c r="E58" s="28">
        <v>1</v>
      </c>
      <c r="F58" s="28" t="s">
        <v>577</v>
      </c>
      <c r="G58" s="28" t="s">
        <v>577</v>
      </c>
      <c r="H58" s="28" t="s">
        <v>577</v>
      </c>
      <c r="I58" s="28">
        <v>1</v>
      </c>
      <c r="J58" s="48">
        <v>1</v>
      </c>
      <c r="K58" s="48" t="s">
        <v>577</v>
      </c>
      <c r="L58" s="48" t="s">
        <v>577</v>
      </c>
    </row>
    <row r="59" spans="1:12" ht="10.5" customHeight="1">
      <c r="A59" s="198" t="s">
        <v>304</v>
      </c>
      <c r="B59" s="21"/>
      <c r="C59" s="28">
        <v>9</v>
      </c>
      <c r="D59" s="28">
        <v>6</v>
      </c>
      <c r="E59" s="28">
        <v>3</v>
      </c>
      <c r="F59" s="28" t="s">
        <v>577</v>
      </c>
      <c r="G59" s="28">
        <v>2</v>
      </c>
      <c r="H59" s="28">
        <v>6</v>
      </c>
      <c r="I59" s="28">
        <v>1</v>
      </c>
      <c r="J59" s="48" t="s">
        <v>577</v>
      </c>
      <c r="K59" s="48">
        <v>3</v>
      </c>
      <c r="L59" s="48">
        <v>6</v>
      </c>
    </row>
    <row r="60" spans="1:12" ht="9.75" customHeight="1">
      <c r="A60" s="186" t="s">
        <v>11</v>
      </c>
      <c r="B60" s="21"/>
      <c r="C60" s="164">
        <v>31</v>
      </c>
      <c r="D60" s="164">
        <v>19</v>
      </c>
      <c r="E60" s="164">
        <v>12</v>
      </c>
      <c r="F60" s="164">
        <v>12</v>
      </c>
      <c r="G60" s="164">
        <v>4</v>
      </c>
      <c r="H60" s="164">
        <v>10</v>
      </c>
      <c r="I60" s="164">
        <v>5</v>
      </c>
      <c r="J60" s="151">
        <v>2</v>
      </c>
      <c r="K60" s="151">
        <v>9</v>
      </c>
      <c r="L60" s="151">
        <v>20</v>
      </c>
    </row>
    <row r="61" spans="1:12" ht="9.75" customHeight="1">
      <c r="A61" s="184" t="s">
        <v>261</v>
      </c>
      <c r="B61" s="21"/>
      <c r="C61" s="28" t="s">
        <v>578</v>
      </c>
      <c r="D61" s="28" t="s">
        <v>578</v>
      </c>
      <c r="E61" s="28" t="s">
        <v>578</v>
      </c>
      <c r="F61" s="28" t="s">
        <v>578</v>
      </c>
      <c r="G61" s="28" t="s">
        <v>578</v>
      </c>
      <c r="H61" s="28" t="s">
        <v>578</v>
      </c>
      <c r="I61" s="28" t="s">
        <v>578</v>
      </c>
      <c r="J61" s="48" t="s">
        <v>578</v>
      </c>
      <c r="K61" s="48" t="s">
        <v>578</v>
      </c>
      <c r="L61" s="48" t="s">
        <v>578</v>
      </c>
    </row>
    <row r="62" spans="1:12" ht="9.75" customHeight="1">
      <c r="A62" s="197" t="s">
        <v>283</v>
      </c>
      <c r="B62" s="21"/>
      <c r="C62" s="28">
        <v>23</v>
      </c>
      <c r="D62" s="28">
        <v>16</v>
      </c>
      <c r="E62" s="28">
        <v>7</v>
      </c>
      <c r="F62" s="28">
        <v>12</v>
      </c>
      <c r="G62" s="28">
        <v>4</v>
      </c>
      <c r="H62" s="28">
        <v>6</v>
      </c>
      <c r="I62" s="28">
        <v>1</v>
      </c>
      <c r="J62" s="48">
        <v>1</v>
      </c>
      <c r="K62" s="48">
        <v>2</v>
      </c>
      <c r="L62" s="48">
        <v>20</v>
      </c>
    </row>
    <row r="63" spans="1:12" ht="9.75" customHeight="1">
      <c r="A63" s="185" t="s">
        <v>264</v>
      </c>
      <c r="B63" s="21"/>
      <c r="C63" s="28" t="s">
        <v>578</v>
      </c>
      <c r="D63" s="28" t="s">
        <v>578</v>
      </c>
      <c r="E63" s="28" t="s">
        <v>578</v>
      </c>
      <c r="F63" s="28" t="s">
        <v>578</v>
      </c>
      <c r="G63" s="28" t="s">
        <v>578</v>
      </c>
      <c r="H63" s="28" t="s">
        <v>578</v>
      </c>
      <c r="I63" s="28" t="s">
        <v>578</v>
      </c>
      <c r="J63" s="48" t="s">
        <v>578</v>
      </c>
      <c r="K63" s="48" t="s">
        <v>578</v>
      </c>
      <c r="L63" s="48" t="s">
        <v>578</v>
      </c>
    </row>
    <row r="64" spans="1:12" ht="9.75" customHeight="1">
      <c r="A64" s="199" t="s">
        <v>305</v>
      </c>
      <c r="B64" s="21"/>
      <c r="C64" s="28" t="s">
        <v>577</v>
      </c>
      <c r="D64" s="28" t="s">
        <v>577</v>
      </c>
      <c r="E64" s="28" t="s">
        <v>577</v>
      </c>
      <c r="F64" s="28" t="s">
        <v>577</v>
      </c>
      <c r="G64" s="28" t="s">
        <v>577</v>
      </c>
      <c r="H64" s="28" t="s">
        <v>577</v>
      </c>
      <c r="I64" s="28" t="s">
        <v>577</v>
      </c>
      <c r="J64" s="48" t="s">
        <v>577</v>
      </c>
      <c r="K64" s="48" t="s">
        <v>577</v>
      </c>
      <c r="L64" s="48" t="s">
        <v>577</v>
      </c>
    </row>
    <row r="65" spans="1:12" ht="9.75" customHeight="1">
      <c r="A65" s="199" t="s">
        <v>306</v>
      </c>
      <c r="B65" s="21"/>
      <c r="C65" s="28">
        <v>4</v>
      </c>
      <c r="D65" s="28">
        <v>4</v>
      </c>
      <c r="E65" s="28" t="s">
        <v>577</v>
      </c>
      <c r="F65" s="28" t="s">
        <v>577</v>
      </c>
      <c r="G65" s="28" t="s">
        <v>577</v>
      </c>
      <c r="H65" s="28">
        <v>1</v>
      </c>
      <c r="I65" s="28">
        <v>3</v>
      </c>
      <c r="J65" s="48" t="s">
        <v>577</v>
      </c>
      <c r="K65" s="48">
        <v>4</v>
      </c>
      <c r="L65" s="48" t="s">
        <v>577</v>
      </c>
    </row>
    <row r="66" spans="1:12" ht="9.75" customHeight="1">
      <c r="A66" s="199" t="s">
        <v>307</v>
      </c>
      <c r="B66" s="21"/>
      <c r="C66" s="28" t="s">
        <v>577</v>
      </c>
      <c r="D66" s="28" t="s">
        <v>577</v>
      </c>
      <c r="E66" s="28" t="s">
        <v>577</v>
      </c>
      <c r="F66" s="28" t="s">
        <v>577</v>
      </c>
      <c r="G66" s="28" t="s">
        <v>577</v>
      </c>
      <c r="H66" s="28" t="s">
        <v>577</v>
      </c>
      <c r="I66" s="28" t="s">
        <v>577</v>
      </c>
      <c r="J66" s="48" t="s">
        <v>577</v>
      </c>
      <c r="K66" s="48" t="s">
        <v>577</v>
      </c>
      <c r="L66" s="48" t="s">
        <v>577</v>
      </c>
    </row>
    <row r="67" spans="1:12" ht="9.75" customHeight="1">
      <c r="A67" s="199" t="s">
        <v>308</v>
      </c>
      <c r="B67" s="21"/>
      <c r="C67" s="28">
        <v>1</v>
      </c>
      <c r="D67" s="28">
        <v>1</v>
      </c>
      <c r="E67" s="28" t="s">
        <v>577</v>
      </c>
      <c r="F67" s="28">
        <v>1</v>
      </c>
      <c r="G67" s="28" t="s">
        <v>577</v>
      </c>
      <c r="H67" s="28" t="s">
        <v>577</v>
      </c>
      <c r="I67" s="28" t="s">
        <v>577</v>
      </c>
      <c r="J67" s="48" t="s">
        <v>577</v>
      </c>
      <c r="K67" s="48" t="s">
        <v>577</v>
      </c>
      <c r="L67" s="48">
        <v>1</v>
      </c>
    </row>
    <row r="68" spans="1:12" ht="9.75" customHeight="1">
      <c r="A68" s="199" t="s">
        <v>309</v>
      </c>
      <c r="B68" s="21"/>
      <c r="C68" s="28" t="s">
        <v>577</v>
      </c>
      <c r="D68" s="28" t="s">
        <v>577</v>
      </c>
      <c r="E68" s="28" t="s">
        <v>577</v>
      </c>
      <c r="F68" s="28" t="s">
        <v>577</v>
      </c>
      <c r="G68" s="28" t="s">
        <v>577</v>
      </c>
      <c r="H68" s="28" t="s">
        <v>577</v>
      </c>
      <c r="I68" s="28" t="s">
        <v>577</v>
      </c>
      <c r="J68" s="48" t="s">
        <v>577</v>
      </c>
      <c r="K68" s="48" t="s">
        <v>577</v>
      </c>
      <c r="L68" s="48" t="s">
        <v>577</v>
      </c>
    </row>
    <row r="69" spans="1:12" ht="9.75" customHeight="1">
      <c r="A69" s="199" t="s">
        <v>310</v>
      </c>
      <c r="B69" s="21"/>
      <c r="C69" s="28" t="s">
        <v>577</v>
      </c>
      <c r="D69" s="28" t="s">
        <v>577</v>
      </c>
      <c r="E69" s="28" t="s">
        <v>577</v>
      </c>
      <c r="F69" s="28" t="s">
        <v>577</v>
      </c>
      <c r="G69" s="28" t="s">
        <v>577</v>
      </c>
      <c r="H69" s="28" t="s">
        <v>577</v>
      </c>
      <c r="I69" s="28" t="s">
        <v>577</v>
      </c>
      <c r="J69" s="48" t="s">
        <v>577</v>
      </c>
      <c r="K69" s="48" t="s">
        <v>577</v>
      </c>
      <c r="L69" s="48" t="s">
        <v>577</v>
      </c>
    </row>
    <row r="70" spans="1:12" ht="9.75" customHeight="1">
      <c r="A70" s="199" t="s">
        <v>311</v>
      </c>
      <c r="B70" s="21"/>
      <c r="C70" s="28" t="s">
        <v>577</v>
      </c>
      <c r="D70" s="28" t="s">
        <v>577</v>
      </c>
      <c r="E70" s="28" t="s">
        <v>577</v>
      </c>
      <c r="F70" s="28" t="s">
        <v>577</v>
      </c>
      <c r="G70" s="28" t="s">
        <v>577</v>
      </c>
      <c r="H70" s="28" t="s">
        <v>577</v>
      </c>
      <c r="I70" s="28" t="s">
        <v>577</v>
      </c>
      <c r="J70" s="48" t="s">
        <v>577</v>
      </c>
      <c r="K70" s="48" t="s">
        <v>577</v>
      </c>
      <c r="L70" s="48" t="s">
        <v>577</v>
      </c>
    </row>
    <row r="71" spans="1:12" ht="9.75" customHeight="1">
      <c r="A71" s="199" t="s">
        <v>312</v>
      </c>
      <c r="B71" s="21"/>
      <c r="C71" s="28">
        <v>2</v>
      </c>
      <c r="D71" s="28">
        <v>1</v>
      </c>
      <c r="E71" s="28">
        <v>1</v>
      </c>
      <c r="F71" s="28" t="s">
        <v>577</v>
      </c>
      <c r="G71" s="28">
        <v>1</v>
      </c>
      <c r="H71" s="28">
        <v>1</v>
      </c>
      <c r="I71" s="28" t="s">
        <v>577</v>
      </c>
      <c r="J71" s="48">
        <v>2</v>
      </c>
      <c r="K71" s="48" t="s">
        <v>577</v>
      </c>
      <c r="L71" s="48" t="s">
        <v>577</v>
      </c>
    </row>
    <row r="72" spans="1:12" ht="9.75" customHeight="1">
      <c r="A72" s="199" t="s">
        <v>313</v>
      </c>
      <c r="B72" s="21"/>
      <c r="C72" s="28">
        <v>1</v>
      </c>
      <c r="D72" s="28" t="s">
        <v>577</v>
      </c>
      <c r="E72" s="28">
        <v>1</v>
      </c>
      <c r="F72" s="28">
        <v>1</v>
      </c>
      <c r="G72" s="28" t="s">
        <v>577</v>
      </c>
      <c r="H72" s="28" t="s">
        <v>577</v>
      </c>
      <c r="I72" s="28" t="s">
        <v>577</v>
      </c>
      <c r="J72" s="48" t="s">
        <v>577</v>
      </c>
      <c r="K72" s="48" t="s">
        <v>577</v>
      </c>
      <c r="L72" s="48">
        <v>1</v>
      </c>
    </row>
    <row r="73" spans="1:12" ht="9.75" customHeight="1">
      <c r="A73" s="199" t="s">
        <v>314</v>
      </c>
      <c r="B73" s="21"/>
      <c r="C73" s="28">
        <v>16</v>
      </c>
      <c r="D73" s="28">
        <v>7</v>
      </c>
      <c r="E73" s="28">
        <v>9</v>
      </c>
      <c r="F73" s="28">
        <v>1</v>
      </c>
      <c r="G73" s="28">
        <v>3</v>
      </c>
      <c r="H73" s="28">
        <v>6</v>
      </c>
      <c r="I73" s="28">
        <v>6</v>
      </c>
      <c r="J73" s="48" t="s">
        <v>577</v>
      </c>
      <c r="K73" s="48">
        <v>9</v>
      </c>
      <c r="L73" s="48">
        <v>7</v>
      </c>
    </row>
    <row r="74" spans="1:12" ht="9.75" customHeight="1">
      <c r="A74" s="199" t="s">
        <v>315</v>
      </c>
      <c r="B74" s="21"/>
      <c r="C74" s="28">
        <v>6</v>
      </c>
      <c r="D74" s="28">
        <v>2</v>
      </c>
      <c r="E74" s="28">
        <v>4</v>
      </c>
      <c r="F74" s="28" t="s">
        <v>577</v>
      </c>
      <c r="G74" s="28" t="s">
        <v>577</v>
      </c>
      <c r="H74" s="28">
        <v>2</v>
      </c>
      <c r="I74" s="28">
        <v>4</v>
      </c>
      <c r="J74" s="48">
        <v>1</v>
      </c>
      <c r="K74" s="48">
        <v>3</v>
      </c>
      <c r="L74" s="48">
        <v>2</v>
      </c>
    </row>
    <row r="75" spans="1:12" ht="9.75" customHeight="1">
      <c r="A75" s="199" t="s">
        <v>316</v>
      </c>
      <c r="B75" s="21"/>
      <c r="C75" s="28">
        <v>14</v>
      </c>
      <c r="D75" s="28">
        <v>6</v>
      </c>
      <c r="E75" s="28">
        <v>8</v>
      </c>
      <c r="F75" s="28">
        <v>5</v>
      </c>
      <c r="G75" s="28">
        <v>2</v>
      </c>
      <c r="H75" s="28">
        <v>3</v>
      </c>
      <c r="I75" s="28">
        <v>4</v>
      </c>
      <c r="J75" s="48" t="s">
        <v>577</v>
      </c>
      <c r="K75" s="48">
        <v>5</v>
      </c>
      <c r="L75" s="48">
        <v>9</v>
      </c>
    </row>
    <row r="76" spans="1:12" ht="9.75" customHeight="1">
      <c r="A76" s="186" t="s">
        <v>11</v>
      </c>
      <c r="B76" s="21"/>
      <c r="C76" s="164">
        <v>44</v>
      </c>
      <c r="D76" s="164">
        <v>21</v>
      </c>
      <c r="E76" s="164">
        <v>23</v>
      </c>
      <c r="F76" s="164">
        <v>8</v>
      </c>
      <c r="G76" s="164">
        <v>6</v>
      </c>
      <c r="H76" s="164">
        <v>13</v>
      </c>
      <c r="I76" s="164">
        <v>17</v>
      </c>
      <c r="J76" s="151">
        <v>3</v>
      </c>
      <c r="K76" s="151">
        <v>21</v>
      </c>
      <c r="L76" s="151">
        <v>20</v>
      </c>
    </row>
    <row r="77" spans="1:12" ht="9.75" customHeight="1">
      <c r="A77" s="184" t="s">
        <v>261</v>
      </c>
      <c r="B77" s="21"/>
      <c r="C77" s="28" t="s">
        <v>578</v>
      </c>
      <c r="D77" s="28" t="s">
        <v>578</v>
      </c>
      <c r="E77" s="28" t="s">
        <v>578</v>
      </c>
      <c r="F77" s="28" t="s">
        <v>578</v>
      </c>
      <c r="G77" s="28" t="s">
        <v>578</v>
      </c>
      <c r="H77" s="28" t="s">
        <v>578</v>
      </c>
      <c r="I77" s="28" t="s">
        <v>578</v>
      </c>
      <c r="J77" s="48" t="s">
        <v>578</v>
      </c>
      <c r="K77" s="48" t="s">
        <v>578</v>
      </c>
      <c r="L77" s="48" t="s">
        <v>578</v>
      </c>
    </row>
    <row r="78" spans="1:12" ht="9.75" customHeight="1">
      <c r="A78" s="201" t="s">
        <v>338</v>
      </c>
      <c r="B78" s="21"/>
      <c r="C78" s="28">
        <v>18</v>
      </c>
      <c r="D78" s="28">
        <v>8</v>
      </c>
      <c r="E78" s="28">
        <v>10</v>
      </c>
      <c r="F78" s="28">
        <v>7</v>
      </c>
      <c r="G78" s="28">
        <v>6</v>
      </c>
      <c r="H78" s="28">
        <v>4</v>
      </c>
      <c r="I78" s="28">
        <v>1</v>
      </c>
      <c r="J78" s="48">
        <v>3</v>
      </c>
      <c r="K78" s="48" t="s">
        <v>577</v>
      </c>
      <c r="L78" s="48">
        <v>15</v>
      </c>
    </row>
    <row r="79" spans="1:12" ht="9.75" customHeight="1">
      <c r="A79" s="196" t="s">
        <v>317</v>
      </c>
      <c r="B79" s="21"/>
      <c r="C79" s="28">
        <v>4</v>
      </c>
      <c r="D79" s="28">
        <v>1</v>
      </c>
      <c r="E79" s="28">
        <v>3</v>
      </c>
      <c r="F79" s="28">
        <v>2</v>
      </c>
      <c r="G79" s="28" t="s">
        <v>577</v>
      </c>
      <c r="H79" s="28" t="s">
        <v>577</v>
      </c>
      <c r="I79" s="28">
        <v>2</v>
      </c>
      <c r="J79" s="48" t="s">
        <v>577</v>
      </c>
      <c r="K79" s="48">
        <v>2</v>
      </c>
      <c r="L79" s="48">
        <v>2</v>
      </c>
    </row>
    <row r="80" spans="1:12" ht="9.75" customHeight="1">
      <c r="A80" s="184" t="s">
        <v>261</v>
      </c>
      <c r="B80" s="21"/>
      <c r="C80" s="28" t="s">
        <v>578</v>
      </c>
      <c r="D80" s="28" t="s">
        <v>578</v>
      </c>
      <c r="E80" s="28" t="s">
        <v>578</v>
      </c>
      <c r="F80" s="28" t="s">
        <v>578</v>
      </c>
      <c r="G80" s="28" t="s">
        <v>578</v>
      </c>
      <c r="H80" s="28" t="s">
        <v>578</v>
      </c>
      <c r="I80" s="28" t="s">
        <v>578</v>
      </c>
      <c r="J80" s="48" t="s">
        <v>578</v>
      </c>
      <c r="K80" s="48" t="s">
        <v>578</v>
      </c>
      <c r="L80" s="48" t="s">
        <v>578</v>
      </c>
    </row>
    <row r="81" spans="1:12" ht="9.75" customHeight="1">
      <c r="A81" s="201" t="s">
        <v>338</v>
      </c>
      <c r="B81" s="21"/>
      <c r="C81" s="28">
        <v>1</v>
      </c>
      <c r="D81" s="28" t="s">
        <v>577</v>
      </c>
      <c r="E81" s="28">
        <v>1</v>
      </c>
      <c r="F81" s="28">
        <v>1</v>
      </c>
      <c r="G81" s="28" t="s">
        <v>577</v>
      </c>
      <c r="H81" s="28" t="s">
        <v>577</v>
      </c>
      <c r="I81" s="28" t="s">
        <v>577</v>
      </c>
      <c r="J81" s="48" t="s">
        <v>577</v>
      </c>
      <c r="K81" s="48" t="s">
        <v>577</v>
      </c>
      <c r="L81" s="48">
        <v>1</v>
      </c>
    </row>
    <row r="82" spans="1:12" ht="9.75" customHeight="1">
      <c r="A82" s="200" t="s">
        <v>114</v>
      </c>
      <c r="B82" s="82"/>
      <c r="C82" s="164">
        <v>600</v>
      </c>
      <c r="D82" s="164">
        <v>308</v>
      </c>
      <c r="E82" s="164">
        <v>292</v>
      </c>
      <c r="F82" s="164">
        <v>167</v>
      </c>
      <c r="G82" s="164">
        <v>83</v>
      </c>
      <c r="H82" s="164">
        <v>203</v>
      </c>
      <c r="I82" s="164">
        <v>147</v>
      </c>
      <c r="J82" s="151">
        <v>19</v>
      </c>
      <c r="K82" s="151">
        <v>378</v>
      </c>
      <c r="L82" s="151">
        <v>203</v>
      </c>
    </row>
    <row r="83" spans="1:12" ht="9.75" customHeight="1">
      <c r="A83" s="184" t="s">
        <v>261</v>
      </c>
      <c r="B83" s="21"/>
      <c r="C83" s="28" t="s">
        <v>578</v>
      </c>
      <c r="D83" s="28" t="s">
        <v>578</v>
      </c>
      <c r="E83" s="28" t="s">
        <v>578</v>
      </c>
      <c r="F83" s="28" t="s">
        <v>578</v>
      </c>
      <c r="G83" s="28" t="s">
        <v>578</v>
      </c>
      <c r="H83" s="28" t="s">
        <v>578</v>
      </c>
      <c r="I83" s="28" t="s">
        <v>578</v>
      </c>
      <c r="J83" s="48" t="s">
        <v>578</v>
      </c>
      <c r="K83" s="48" t="s">
        <v>578</v>
      </c>
      <c r="L83" s="48" t="s">
        <v>578</v>
      </c>
    </row>
    <row r="84" spans="1:12" ht="9.75" customHeight="1">
      <c r="A84" s="201" t="s">
        <v>338</v>
      </c>
      <c r="B84" s="24"/>
      <c r="C84" s="48">
        <v>83</v>
      </c>
      <c r="D84" s="48">
        <v>48</v>
      </c>
      <c r="E84" s="48">
        <v>35</v>
      </c>
      <c r="F84" s="48">
        <v>41</v>
      </c>
      <c r="G84" s="48">
        <v>22</v>
      </c>
      <c r="H84" s="48">
        <v>17</v>
      </c>
      <c r="I84" s="48">
        <v>3</v>
      </c>
      <c r="J84" s="48">
        <v>5</v>
      </c>
      <c r="K84" s="48">
        <v>4</v>
      </c>
      <c r="L84" s="48">
        <v>74</v>
      </c>
    </row>
    <row r="85" spans="1:12" ht="9.75" customHeight="1">
      <c r="A85" s="22"/>
      <c r="B85" s="27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9.75" customHeight="1">
      <c r="A86" s="20"/>
      <c r="B86" s="27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9.75" customHeight="1">
      <c r="A87" s="22"/>
      <c r="B87" s="27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0.75" customHeight="1">
      <c r="A88" s="20"/>
      <c r="B88" s="27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spans="1:12" ht="9.75" customHeight="1" hidden="1">
      <c r="A89" s="22"/>
      <c r="B89" s="27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9.75" customHeight="1" hidden="1">
      <c r="A90" s="20"/>
      <c r="B90" s="27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9.75" customHeight="1" hidden="1">
      <c r="A91" s="22"/>
      <c r="B91" s="27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9.75" customHeight="1" hidden="1">
      <c r="A92" s="20"/>
      <c r="B92" s="27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9.75" customHeight="1" hidden="1">
      <c r="A93" s="22"/>
      <c r="B93" s="27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9.75" customHeight="1" hidden="1">
      <c r="A94" s="23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9.75" customHeight="1" hidden="1">
      <c r="A95" s="2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</sheetData>
  <mergeCells count="24">
    <mergeCell ref="N13:AD13"/>
    <mergeCell ref="N14:AD14"/>
    <mergeCell ref="N15:AD15"/>
    <mergeCell ref="N16:AD16"/>
    <mergeCell ref="A4:L4"/>
    <mergeCell ref="A6:L6"/>
    <mergeCell ref="A2:L2"/>
    <mergeCell ref="A3:L3"/>
    <mergeCell ref="A5:L5"/>
    <mergeCell ref="A8:L8"/>
    <mergeCell ref="A10:B13"/>
    <mergeCell ref="A7:L7"/>
    <mergeCell ref="E10:E13"/>
    <mergeCell ref="G12:G13"/>
    <mergeCell ref="F12:F13"/>
    <mergeCell ref="I12:I13"/>
    <mergeCell ref="C10:C13"/>
    <mergeCell ref="D10:D13"/>
    <mergeCell ref="L12:L13"/>
    <mergeCell ref="J10:L11"/>
    <mergeCell ref="H12:H13"/>
    <mergeCell ref="F10:I11"/>
    <mergeCell ref="J12:J13"/>
    <mergeCell ref="K12:K13"/>
  </mergeCells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4"/>
  <dimension ref="A4:L111"/>
  <sheetViews>
    <sheetView workbookViewId="0" topLeftCell="B1">
      <selection activeCell="M60" sqref="M60"/>
    </sheetView>
  </sheetViews>
  <sheetFormatPr defaultColWidth="11.421875" defaultRowHeight="12" customHeight="1"/>
  <cols>
    <col min="1" max="1" width="0.2890625" style="2" hidden="1" customWidth="1"/>
    <col min="2" max="2" width="27.7109375" style="2" customWidth="1"/>
    <col min="3" max="3" width="0.85546875" style="2" customWidth="1"/>
    <col min="4" max="10" width="8.140625" style="2" customWidth="1"/>
    <col min="11" max="11" width="8.8515625" style="2" customWidth="1"/>
    <col min="12" max="12" width="6.00390625" style="2" customWidth="1"/>
    <col min="13" max="16384" width="11.421875" style="2" customWidth="1"/>
  </cols>
  <sheetData>
    <row r="1" ht="1.5" customHeight="1"/>
    <row r="2" ht="7.5" customHeight="1" hidden="1"/>
    <row r="3" ht="3" customHeight="1"/>
    <row r="4" spans="2:12" ht="9.75" customHeight="1">
      <c r="B4" s="335" t="s">
        <v>360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2:12" ht="2.25" customHeight="1"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12" s="19" customFormat="1" ht="9" customHeight="1">
      <c r="A6" s="277"/>
      <c r="B6" s="405" t="s">
        <v>538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</row>
    <row r="7" spans="1:12" s="19" customFormat="1" ht="9" customHeight="1">
      <c r="A7" s="405" t="s">
        <v>567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</row>
    <row r="8" spans="1:12" s="19" customFormat="1" ht="9" customHeight="1">
      <c r="A8" s="405" t="s">
        <v>21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</row>
    <row r="9" spans="1:12" s="19" customFormat="1" ht="9" customHeight="1">
      <c r="A9" s="405" t="s">
        <v>320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</row>
    <row r="10" spans="1:12" s="19" customFormat="1" ht="9" customHeight="1">
      <c r="A10" s="405" t="s">
        <v>22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</row>
    <row r="11" spans="1:12" s="19" customFormat="1" ht="2.25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2" s="37" customFormat="1" ht="9" customHeight="1">
      <c r="A12" s="399" t="s">
        <v>547</v>
      </c>
      <c r="B12" s="408"/>
      <c r="C12" s="409"/>
      <c r="D12" s="395" t="s">
        <v>1</v>
      </c>
      <c r="E12" s="398" t="s">
        <v>548</v>
      </c>
      <c r="F12" s="399"/>
      <c r="G12" s="399"/>
      <c r="H12" s="400"/>
      <c r="I12" s="398" t="s">
        <v>268</v>
      </c>
      <c r="J12" s="399"/>
      <c r="K12" s="400"/>
      <c r="L12" s="398" t="s">
        <v>41</v>
      </c>
    </row>
    <row r="13" spans="1:12" s="37" customFormat="1" ht="9" customHeight="1">
      <c r="A13" s="410"/>
      <c r="B13" s="410"/>
      <c r="C13" s="411"/>
      <c r="D13" s="396"/>
      <c r="E13" s="401"/>
      <c r="F13" s="402"/>
      <c r="G13" s="402"/>
      <c r="H13" s="403"/>
      <c r="I13" s="401"/>
      <c r="J13" s="402"/>
      <c r="K13" s="403"/>
      <c r="L13" s="418"/>
    </row>
    <row r="14" spans="1:12" s="37" customFormat="1" ht="9" customHeight="1">
      <c r="A14" s="410"/>
      <c r="B14" s="410"/>
      <c r="C14" s="411"/>
      <c r="D14" s="396"/>
      <c r="E14" s="404" t="s">
        <v>18</v>
      </c>
      <c r="F14" s="390" t="s">
        <v>16</v>
      </c>
      <c r="G14" s="392" t="s">
        <v>17</v>
      </c>
      <c r="H14" s="406" t="s">
        <v>523</v>
      </c>
      <c r="I14" s="404" t="s">
        <v>2</v>
      </c>
      <c r="J14" s="406" t="s">
        <v>3</v>
      </c>
      <c r="K14" s="404" t="s">
        <v>42</v>
      </c>
      <c r="L14" s="418"/>
    </row>
    <row r="15" spans="1:12" s="37" customFormat="1" ht="9" customHeight="1">
      <c r="A15" s="412"/>
      <c r="B15" s="412"/>
      <c r="C15" s="413"/>
      <c r="D15" s="397"/>
      <c r="E15" s="402"/>
      <c r="F15" s="391"/>
      <c r="G15" s="393"/>
      <c r="H15" s="407"/>
      <c r="I15" s="402"/>
      <c r="J15" s="407"/>
      <c r="K15" s="402"/>
      <c r="L15" s="401"/>
    </row>
    <row r="16" spans="1:8" s="37" customFormat="1" ht="5.25" customHeight="1">
      <c r="A16" s="38"/>
      <c r="B16" s="38"/>
      <c r="C16" s="38"/>
      <c r="D16" s="38"/>
      <c r="E16" s="38"/>
      <c r="F16" s="38"/>
      <c r="G16" s="38"/>
      <c r="H16" s="38"/>
    </row>
    <row r="17" spans="1:12" s="37" customFormat="1" ht="7.5" customHeight="1">
      <c r="A17" s="394" t="s">
        <v>23</v>
      </c>
      <c r="B17" s="394"/>
      <c r="C17" s="39"/>
      <c r="D17" s="49">
        <v>298</v>
      </c>
      <c r="E17" s="49">
        <v>111</v>
      </c>
      <c r="F17" s="49">
        <v>45</v>
      </c>
      <c r="G17" s="49">
        <v>98</v>
      </c>
      <c r="H17" s="49">
        <v>44</v>
      </c>
      <c r="I17" s="50">
        <v>3</v>
      </c>
      <c r="J17" s="50">
        <v>186</v>
      </c>
      <c r="K17" s="50">
        <v>109</v>
      </c>
      <c r="L17" s="50">
        <v>20</v>
      </c>
    </row>
    <row r="18" spans="1:12" s="37" customFormat="1" ht="7.5" customHeight="1">
      <c r="A18" s="38"/>
      <c r="B18" s="40"/>
      <c r="C18" s="39"/>
      <c r="D18" s="49"/>
      <c r="E18" s="49"/>
      <c r="F18" s="49"/>
      <c r="G18" s="49"/>
      <c r="H18" s="49"/>
      <c r="I18" s="50"/>
      <c r="J18" s="50"/>
      <c r="K18" s="50"/>
      <c r="L18" s="50"/>
    </row>
    <row r="19" spans="1:12" s="37" customFormat="1" ht="7.5" customHeight="1">
      <c r="A19" s="38"/>
      <c r="B19" s="40" t="s">
        <v>24</v>
      </c>
      <c r="C19" s="39"/>
      <c r="D19" s="49"/>
      <c r="E19" s="49"/>
      <c r="F19" s="49"/>
      <c r="G19" s="49"/>
      <c r="H19" s="49"/>
      <c r="I19" s="50"/>
      <c r="J19" s="50"/>
      <c r="K19" s="50"/>
      <c r="L19" s="50"/>
    </row>
    <row r="20" spans="1:12" s="37" customFormat="1" ht="7.5" customHeight="1">
      <c r="A20" s="38"/>
      <c r="B20" s="134" t="s">
        <v>25</v>
      </c>
      <c r="C20" s="41"/>
      <c r="D20" s="49"/>
      <c r="E20" s="49"/>
      <c r="F20" s="49"/>
      <c r="G20" s="49"/>
      <c r="H20" s="49"/>
      <c r="I20" s="50"/>
      <c r="J20" s="50"/>
      <c r="K20" s="50"/>
      <c r="L20" s="50"/>
    </row>
    <row r="21" spans="1:12" s="37" customFormat="1" ht="7.5" customHeight="1">
      <c r="A21" s="38"/>
      <c r="B21" s="138" t="s">
        <v>26</v>
      </c>
      <c r="C21" s="43"/>
      <c r="D21" s="49" t="s">
        <v>577</v>
      </c>
      <c r="E21" s="49" t="s">
        <v>577</v>
      </c>
      <c r="F21" s="49" t="s">
        <v>577</v>
      </c>
      <c r="G21" s="49" t="s">
        <v>577</v>
      </c>
      <c r="H21" s="49" t="s">
        <v>577</v>
      </c>
      <c r="I21" s="50" t="s">
        <v>577</v>
      </c>
      <c r="J21" s="50" t="s">
        <v>577</v>
      </c>
      <c r="K21" s="50" t="s">
        <v>577</v>
      </c>
      <c r="L21" s="50" t="s">
        <v>577</v>
      </c>
    </row>
    <row r="22" spans="1:12" s="37" customFormat="1" ht="7.5" customHeight="1">
      <c r="A22" s="38"/>
      <c r="B22" s="132" t="s">
        <v>27</v>
      </c>
      <c r="C22" s="41"/>
      <c r="D22" s="49" t="s">
        <v>578</v>
      </c>
      <c r="E22" s="49" t="s">
        <v>578</v>
      </c>
      <c r="F22" s="49" t="s">
        <v>578</v>
      </c>
      <c r="G22" s="49" t="s">
        <v>578</v>
      </c>
      <c r="H22" s="49" t="s">
        <v>578</v>
      </c>
      <c r="I22" s="50" t="s">
        <v>578</v>
      </c>
      <c r="J22" s="50" t="s">
        <v>578</v>
      </c>
      <c r="K22" s="50" t="s">
        <v>578</v>
      </c>
      <c r="L22" s="50" t="s">
        <v>578</v>
      </c>
    </row>
    <row r="23" spans="1:12" s="37" customFormat="1" ht="7.5" customHeight="1">
      <c r="A23" s="38"/>
      <c r="B23" s="131" t="s">
        <v>38</v>
      </c>
      <c r="C23" s="43"/>
      <c r="D23" s="49">
        <v>181</v>
      </c>
      <c r="E23" s="49">
        <v>25</v>
      </c>
      <c r="F23" s="49">
        <v>33</v>
      </c>
      <c r="G23" s="49">
        <v>82</v>
      </c>
      <c r="H23" s="49">
        <v>41</v>
      </c>
      <c r="I23" s="50" t="s">
        <v>577</v>
      </c>
      <c r="J23" s="50">
        <v>177</v>
      </c>
      <c r="K23" s="50">
        <v>4</v>
      </c>
      <c r="L23" s="50">
        <v>15</v>
      </c>
    </row>
    <row r="24" spans="1:12" s="37" customFormat="1" ht="7.5" customHeight="1">
      <c r="A24" s="38"/>
      <c r="B24" s="138" t="s">
        <v>29</v>
      </c>
      <c r="C24" s="43"/>
      <c r="D24" s="49">
        <v>10</v>
      </c>
      <c r="E24" s="49">
        <v>1</v>
      </c>
      <c r="F24" s="49">
        <v>1</v>
      </c>
      <c r="G24" s="49">
        <v>6</v>
      </c>
      <c r="H24" s="49">
        <v>2</v>
      </c>
      <c r="I24" s="50" t="s">
        <v>577</v>
      </c>
      <c r="J24" s="50">
        <v>8</v>
      </c>
      <c r="K24" s="50">
        <v>2</v>
      </c>
      <c r="L24" s="50" t="s">
        <v>577</v>
      </c>
    </row>
    <row r="25" spans="1:12" s="37" customFormat="1" ht="7.5" customHeight="1">
      <c r="A25" s="38"/>
      <c r="B25" s="138" t="s">
        <v>30</v>
      </c>
      <c r="C25" s="43"/>
      <c r="D25" s="49">
        <v>1</v>
      </c>
      <c r="E25" s="49">
        <v>1</v>
      </c>
      <c r="F25" s="49" t="s">
        <v>577</v>
      </c>
      <c r="G25" s="49" t="s">
        <v>577</v>
      </c>
      <c r="H25" s="49" t="s">
        <v>577</v>
      </c>
      <c r="I25" s="50">
        <v>1</v>
      </c>
      <c r="J25" s="50" t="s">
        <v>577</v>
      </c>
      <c r="K25" s="50" t="s">
        <v>577</v>
      </c>
      <c r="L25" s="50" t="s">
        <v>577</v>
      </c>
    </row>
    <row r="26" spans="1:12" s="37" customFormat="1" ht="7.5" customHeight="1">
      <c r="A26" s="38"/>
      <c r="B26" s="138" t="s">
        <v>31</v>
      </c>
      <c r="C26" s="43"/>
      <c r="D26" s="49">
        <v>1</v>
      </c>
      <c r="E26" s="49">
        <v>1</v>
      </c>
      <c r="F26" s="49" t="s">
        <v>577</v>
      </c>
      <c r="G26" s="49" t="s">
        <v>577</v>
      </c>
      <c r="H26" s="49" t="s">
        <v>577</v>
      </c>
      <c r="I26" s="50">
        <v>1</v>
      </c>
      <c r="J26" s="50" t="s">
        <v>577</v>
      </c>
      <c r="K26" s="50" t="s">
        <v>577</v>
      </c>
      <c r="L26" s="50" t="s">
        <v>577</v>
      </c>
    </row>
    <row r="27" spans="1:12" s="37" customFormat="1" ht="7.5" customHeight="1">
      <c r="A27" s="38"/>
      <c r="B27" s="138" t="s">
        <v>32</v>
      </c>
      <c r="C27" s="43"/>
      <c r="D27" s="49">
        <v>27</v>
      </c>
      <c r="E27" s="49">
        <v>13</v>
      </c>
      <c r="F27" s="49">
        <v>7</v>
      </c>
      <c r="G27" s="49">
        <v>6</v>
      </c>
      <c r="H27" s="49">
        <v>1</v>
      </c>
      <c r="I27" s="50" t="s">
        <v>577</v>
      </c>
      <c r="J27" s="50" t="s">
        <v>577</v>
      </c>
      <c r="K27" s="50">
        <v>27</v>
      </c>
      <c r="L27" s="50">
        <v>4</v>
      </c>
    </row>
    <row r="28" spans="1:12" s="37" customFormat="1" ht="7.5" customHeight="1">
      <c r="A28" s="38"/>
      <c r="B28" s="138" t="s">
        <v>33</v>
      </c>
      <c r="C28" s="43"/>
      <c r="D28" s="49">
        <v>17</v>
      </c>
      <c r="E28" s="49">
        <v>11</v>
      </c>
      <c r="F28" s="49">
        <v>2</v>
      </c>
      <c r="G28" s="49">
        <v>4</v>
      </c>
      <c r="H28" s="49" t="s">
        <v>577</v>
      </c>
      <c r="I28" s="50" t="s">
        <v>577</v>
      </c>
      <c r="J28" s="50" t="s">
        <v>577</v>
      </c>
      <c r="K28" s="50">
        <v>17</v>
      </c>
      <c r="L28" s="50" t="s">
        <v>577</v>
      </c>
    </row>
    <row r="29" spans="1:12" s="37" customFormat="1" ht="7.5" customHeight="1">
      <c r="A29" s="38"/>
      <c r="B29" s="138" t="s">
        <v>34</v>
      </c>
      <c r="C29" s="43"/>
      <c r="D29" s="49">
        <v>61</v>
      </c>
      <c r="E29" s="49">
        <v>59</v>
      </c>
      <c r="F29" s="49">
        <v>2</v>
      </c>
      <c r="G29" s="49" t="s">
        <v>577</v>
      </c>
      <c r="H29" s="49" t="s">
        <v>577</v>
      </c>
      <c r="I29" s="50">
        <v>1</v>
      </c>
      <c r="J29" s="50">
        <v>1</v>
      </c>
      <c r="K29" s="50">
        <v>59</v>
      </c>
      <c r="L29" s="50">
        <v>1</v>
      </c>
    </row>
    <row r="30" spans="1:12" s="37" customFormat="1" ht="7.5" customHeight="1">
      <c r="A30" s="38"/>
      <c r="B30" s="138" t="s">
        <v>35</v>
      </c>
      <c r="C30" s="43"/>
      <c r="D30" s="49" t="s">
        <v>577</v>
      </c>
      <c r="E30" s="49" t="s">
        <v>577</v>
      </c>
      <c r="F30" s="49" t="s">
        <v>577</v>
      </c>
      <c r="G30" s="49" t="s">
        <v>577</v>
      </c>
      <c r="H30" s="49" t="s">
        <v>577</v>
      </c>
      <c r="I30" s="50" t="s">
        <v>577</v>
      </c>
      <c r="J30" s="50" t="s">
        <v>577</v>
      </c>
      <c r="K30" s="50" t="s">
        <v>577</v>
      </c>
      <c r="L30" s="50" t="s">
        <v>577</v>
      </c>
    </row>
    <row r="31" spans="1:12" s="37" customFormat="1" ht="7.5" customHeight="1">
      <c r="A31" s="38"/>
      <c r="B31" s="42"/>
      <c r="C31" s="39"/>
      <c r="D31" s="49"/>
      <c r="E31" s="49"/>
      <c r="F31" s="49"/>
      <c r="G31" s="49"/>
      <c r="H31" s="49"/>
      <c r="I31" s="50"/>
      <c r="J31" s="50"/>
      <c r="K31" s="50"/>
      <c r="L31" s="50"/>
    </row>
    <row r="32" spans="1:12" s="37" customFormat="1" ht="7.5" customHeight="1">
      <c r="A32" s="389" t="s">
        <v>36</v>
      </c>
      <c r="B32" s="389"/>
      <c r="C32" s="39"/>
      <c r="D32" s="49"/>
      <c r="E32" s="49"/>
      <c r="F32" s="49"/>
      <c r="G32" s="49"/>
      <c r="H32" s="49"/>
      <c r="I32" s="50"/>
      <c r="J32" s="50"/>
      <c r="K32" s="50"/>
      <c r="L32" s="50"/>
    </row>
    <row r="33" spans="1:12" s="37" customFormat="1" ht="7.5" customHeight="1">
      <c r="A33" s="38"/>
      <c r="B33" s="133" t="s">
        <v>37</v>
      </c>
      <c r="C33" s="39"/>
      <c r="D33" s="49">
        <v>16</v>
      </c>
      <c r="E33" s="49">
        <v>9</v>
      </c>
      <c r="F33" s="49">
        <v>1</v>
      </c>
      <c r="G33" s="49">
        <v>3</v>
      </c>
      <c r="H33" s="49">
        <v>3</v>
      </c>
      <c r="I33" s="50">
        <v>6</v>
      </c>
      <c r="J33" s="50" t="s">
        <v>577</v>
      </c>
      <c r="K33" s="50">
        <v>10</v>
      </c>
      <c r="L33" s="50">
        <v>1</v>
      </c>
    </row>
    <row r="34" spans="1:12" s="37" customFormat="1" ht="7.5" customHeight="1">
      <c r="A34" s="38"/>
      <c r="B34" s="42"/>
      <c r="C34" s="39"/>
      <c r="D34" s="49"/>
      <c r="E34" s="49"/>
      <c r="F34" s="49"/>
      <c r="G34" s="49"/>
      <c r="H34" s="49"/>
      <c r="I34" s="50"/>
      <c r="J34" s="50"/>
      <c r="K34" s="50"/>
      <c r="L34" s="50"/>
    </row>
    <row r="35" spans="1:12" s="37" customFormat="1" ht="7.5" customHeight="1">
      <c r="A35" s="38"/>
      <c r="B35" s="40" t="s">
        <v>24</v>
      </c>
      <c r="C35" s="39"/>
      <c r="D35" s="49"/>
      <c r="E35" s="49"/>
      <c r="F35" s="49"/>
      <c r="G35" s="49"/>
      <c r="H35" s="49"/>
      <c r="I35" s="50"/>
      <c r="J35" s="50"/>
      <c r="K35" s="50"/>
      <c r="L35" s="50"/>
    </row>
    <row r="36" spans="1:12" s="37" customFormat="1" ht="7.5" customHeight="1">
      <c r="A36" s="38"/>
      <c r="B36" s="134" t="s">
        <v>25</v>
      </c>
      <c r="C36" s="41"/>
      <c r="D36" s="49"/>
      <c r="E36" s="49"/>
      <c r="F36" s="49"/>
      <c r="G36" s="49"/>
      <c r="H36" s="49"/>
      <c r="I36" s="50"/>
      <c r="J36" s="50"/>
      <c r="K36" s="50"/>
      <c r="L36" s="50"/>
    </row>
    <row r="37" spans="1:12" s="37" customFormat="1" ht="7.5" customHeight="1">
      <c r="A37" s="38"/>
      <c r="B37" s="131" t="s">
        <v>26</v>
      </c>
      <c r="C37" s="43"/>
      <c r="D37" s="49">
        <v>5</v>
      </c>
      <c r="E37" s="49">
        <v>2</v>
      </c>
      <c r="F37" s="49">
        <v>1</v>
      </c>
      <c r="G37" s="49">
        <v>1</v>
      </c>
      <c r="H37" s="49">
        <v>1</v>
      </c>
      <c r="I37" s="50">
        <v>4</v>
      </c>
      <c r="J37" s="50" t="s">
        <v>577</v>
      </c>
      <c r="K37" s="50">
        <v>1</v>
      </c>
      <c r="L37" s="50" t="s">
        <v>577</v>
      </c>
    </row>
    <row r="38" spans="1:12" s="37" customFormat="1" ht="7.5" customHeight="1">
      <c r="A38" s="38"/>
      <c r="B38" s="132" t="s">
        <v>27</v>
      </c>
      <c r="C38" s="41"/>
      <c r="D38" s="49" t="s">
        <v>578</v>
      </c>
      <c r="E38" s="49" t="s">
        <v>578</v>
      </c>
      <c r="F38" s="49" t="s">
        <v>578</v>
      </c>
      <c r="G38" s="49" t="s">
        <v>578</v>
      </c>
      <c r="H38" s="49" t="s">
        <v>578</v>
      </c>
      <c r="I38" s="50" t="s">
        <v>578</v>
      </c>
      <c r="J38" s="50" t="s">
        <v>578</v>
      </c>
      <c r="K38" s="50" t="s">
        <v>578</v>
      </c>
      <c r="L38" s="50" t="s">
        <v>578</v>
      </c>
    </row>
    <row r="39" spans="1:12" s="37" customFormat="1" ht="7.5" customHeight="1">
      <c r="A39" s="38"/>
      <c r="B39" s="131" t="s">
        <v>38</v>
      </c>
      <c r="C39" s="43"/>
      <c r="D39" s="49">
        <v>1</v>
      </c>
      <c r="E39" s="49" t="s">
        <v>577</v>
      </c>
      <c r="F39" s="49" t="s">
        <v>577</v>
      </c>
      <c r="G39" s="49" t="s">
        <v>577</v>
      </c>
      <c r="H39" s="49">
        <v>1</v>
      </c>
      <c r="I39" s="50">
        <v>1</v>
      </c>
      <c r="J39" s="50" t="s">
        <v>577</v>
      </c>
      <c r="K39" s="50" t="s">
        <v>577</v>
      </c>
      <c r="L39" s="50" t="s">
        <v>577</v>
      </c>
    </row>
    <row r="40" spans="1:12" s="37" customFormat="1" ht="7.5" customHeight="1">
      <c r="A40" s="38"/>
      <c r="B40" s="131" t="s">
        <v>29</v>
      </c>
      <c r="C40" s="43"/>
      <c r="D40" s="49" t="s">
        <v>577</v>
      </c>
      <c r="E40" s="49" t="s">
        <v>577</v>
      </c>
      <c r="F40" s="49" t="s">
        <v>577</v>
      </c>
      <c r="G40" s="49" t="s">
        <v>577</v>
      </c>
      <c r="H40" s="49" t="s">
        <v>577</v>
      </c>
      <c r="I40" s="50" t="s">
        <v>577</v>
      </c>
      <c r="J40" s="50" t="s">
        <v>577</v>
      </c>
      <c r="K40" s="50" t="s">
        <v>577</v>
      </c>
      <c r="L40" s="50" t="s">
        <v>577</v>
      </c>
    </row>
    <row r="41" spans="1:12" s="37" customFormat="1" ht="7.5" customHeight="1">
      <c r="A41" s="38"/>
      <c r="B41" s="131" t="s">
        <v>30</v>
      </c>
      <c r="C41" s="43"/>
      <c r="D41" s="49" t="s">
        <v>577</v>
      </c>
      <c r="E41" s="49" t="s">
        <v>577</v>
      </c>
      <c r="F41" s="49" t="s">
        <v>577</v>
      </c>
      <c r="G41" s="49" t="s">
        <v>577</v>
      </c>
      <c r="H41" s="49" t="s">
        <v>577</v>
      </c>
      <c r="I41" s="50" t="s">
        <v>577</v>
      </c>
      <c r="J41" s="50" t="s">
        <v>577</v>
      </c>
      <c r="K41" s="50" t="s">
        <v>577</v>
      </c>
      <c r="L41" s="50" t="s">
        <v>577</v>
      </c>
    </row>
    <row r="42" spans="1:12" s="37" customFormat="1" ht="7.5" customHeight="1">
      <c r="A42" s="38"/>
      <c r="B42" s="131" t="s">
        <v>31</v>
      </c>
      <c r="C42" s="43"/>
      <c r="D42" s="49">
        <v>1</v>
      </c>
      <c r="E42" s="49" t="s">
        <v>577</v>
      </c>
      <c r="F42" s="49" t="s">
        <v>577</v>
      </c>
      <c r="G42" s="49" t="s">
        <v>577</v>
      </c>
      <c r="H42" s="49">
        <v>1</v>
      </c>
      <c r="I42" s="50">
        <v>1</v>
      </c>
      <c r="J42" s="50" t="s">
        <v>577</v>
      </c>
      <c r="K42" s="50" t="s">
        <v>577</v>
      </c>
      <c r="L42" s="50" t="s">
        <v>577</v>
      </c>
    </row>
    <row r="43" spans="1:12" s="37" customFormat="1" ht="7.5" customHeight="1">
      <c r="A43" s="38"/>
      <c r="B43" s="131" t="s">
        <v>32</v>
      </c>
      <c r="C43" s="43"/>
      <c r="D43" s="49" t="s">
        <v>577</v>
      </c>
      <c r="E43" s="49" t="s">
        <v>577</v>
      </c>
      <c r="F43" s="49" t="s">
        <v>577</v>
      </c>
      <c r="G43" s="49" t="s">
        <v>577</v>
      </c>
      <c r="H43" s="49" t="s">
        <v>577</v>
      </c>
      <c r="I43" s="50" t="s">
        <v>577</v>
      </c>
      <c r="J43" s="50" t="s">
        <v>577</v>
      </c>
      <c r="K43" s="50" t="s">
        <v>577</v>
      </c>
      <c r="L43" s="50" t="s">
        <v>577</v>
      </c>
    </row>
    <row r="44" spans="1:12" s="37" customFormat="1" ht="7.5" customHeight="1">
      <c r="A44" s="38"/>
      <c r="B44" s="131" t="s">
        <v>33</v>
      </c>
      <c r="C44" s="43"/>
      <c r="D44" s="49">
        <v>1</v>
      </c>
      <c r="E44" s="49" t="s">
        <v>577</v>
      </c>
      <c r="F44" s="49" t="s">
        <v>577</v>
      </c>
      <c r="G44" s="49">
        <v>1</v>
      </c>
      <c r="H44" s="49" t="s">
        <v>577</v>
      </c>
      <c r="I44" s="50" t="s">
        <v>577</v>
      </c>
      <c r="J44" s="50" t="s">
        <v>577</v>
      </c>
      <c r="K44" s="50">
        <v>1</v>
      </c>
      <c r="L44" s="50" t="s">
        <v>577</v>
      </c>
    </row>
    <row r="45" spans="1:12" s="37" customFormat="1" ht="7.5" customHeight="1">
      <c r="A45" s="38"/>
      <c r="B45" s="131" t="s">
        <v>34</v>
      </c>
      <c r="C45" s="43"/>
      <c r="D45" s="49">
        <v>8</v>
      </c>
      <c r="E45" s="49">
        <v>7</v>
      </c>
      <c r="F45" s="49" t="s">
        <v>577</v>
      </c>
      <c r="G45" s="49">
        <v>1</v>
      </c>
      <c r="H45" s="49" t="s">
        <v>577</v>
      </c>
      <c r="I45" s="50" t="s">
        <v>577</v>
      </c>
      <c r="J45" s="50" t="s">
        <v>577</v>
      </c>
      <c r="K45" s="50">
        <v>8</v>
      </c>
      <c r="L45" s="50">
        <v>1</v>
      </c>
    </row>
    <row r="46" spans="1:12" s="37" customFormat="1" ht="7.5" customHeight="1">
      <c r="A46" s="38"/>
      <c r="B46" s="131" t="s">
        <v>35</v>
      </c>
      <c r="C46" s="43"/>
      <c r="D46" s="49" t="s">
        <v>577</v>
      </c>
      <c r="E46" s="49" t="s">
        <v>577</v>
      </c>
      <c r="F46" s="49" t="s">
        <v>577</v>
      </c>
      <c r="G46" s="49" t="s">
        <v>577</v>
      </c>
      <c r="H46" s="49" t="s">
        <v>577</v>
      </c>
      <c r="I46" s="50" t="s">
        <v>577</v>
      </c>
      <c r="J46" s="50" t="s">
        <v>577</v>
      </c>
      <c r="K46" s="50" t="s">
        <v>577</v>
      </c>
      <c r="L46" s="50" t="s">
        <v>577</v>
      </c>
    </row>
    <row r="47" spans="1:12" s="37" customFormat="1" ht="7.5" customHeight="1">
      <c r="A47" s="38"/>
      <c r="B47" s="42"/>
      <c r="C47" s="39"/>
      <c r="D47" s="49"/>
      <c r="E47" s="49"/>
      <c r="F47" s="49"/>
      <c r="G47" s="49"/>
      <c r="H47" s="49"/>
      <c r="I47" s="50"/>
      <c r="J47" s="50"/>
      <c r="K47" s="50"/>
      <c r="L47" s="50"/>
    </row>
    <row r="48" spans="1:12" s="37" customFormat="1" ht="7.5" customHeight="1">
      <c r="A48" s="389" t="s">
        <v>39</v>
      </c>
      <c r="B48" s="389"/>
      <c r="C48" s="39"/>
      <c r="D48" s="49"/>
      <c r="E48" s="49"/>
      <c r="F48" s="49"/>
      <c r="G48" s="49"/>
      <c r="H48" s="49"/>
      <c r="I48" s="50"/>
      <c r="J48" s="50"/>
      <c r="K48" s="50"/>
      <c r="L48" s="50"/>
    </row>
    <row r="49" spans="1:12" s="37" customFormat="1" ht="7.5" customHeight="1">
      <c r="A49" s="38"/>
      <c r="B49" s="133" t="s">
        <v>37</v>
      </c>
      <c r="C49" s="39"/>
      <c r="D49" s="49">
        <v>23</v>
      </c>
      <c r="E49" s="49">
        <v>13</v>
      </c>
      <c r="F49" s="49">
        <v>2</v>
      </c>
      <c r="G49" s="49">
        <v>3</v>
      </c>
      <c r="H49" s="49">
        <v>5</v>
      </c>
      <c r="I49" s="50">
        <v>2</v>
      </c>
      <c r="J49" s="50" t="s">
        <v>577</v>
      </c>
      <c r="K49" s="50">
        <v>21</v>
      </c>
      <c r="L49" s="50">
        <v>2</v>
      </c>
    </row>
    <row r="50" spans="1:12" s="37" customFormat="1" ht="7.5" customHeight="1">
      <c r="A50" s="38"/>
      <c r="B50" s="42"/>
      <c r="C50" s="39"/>
      <c r="D50" s="49"/>
      <c r="E50" s="49"/>
      <c r="F50" s="49"/>
      <c r="G50" s="49"/>
      <c r="H50" s="49"/>
      <c r="I50" s="50"/>
      <c r="J50" s="50"/>
      <c r="K50" s="50"/>
      <c r="L50" s="50"/>
    </row>
    <row r="51" spans="1:12" s="37" customFormat="1" ht="7.5" customHeight="1">
      <c r="A51" s="38"/>
      <c r="B51" s="40" t="s">
        <v>24</v>
      </c>
      <c r="C51" s="39"/>
      <c r="D51" s="49"/>
      <c r="E51" s="49"/>
      <c r="F51" s="49"/>
      <c r="G51" s="49"/>
      <c r="H51" s="49"/>
      <c r="I51" s="50"/>
      <c r="J51" s="50"/>
      <c r="K51" s="50"/>
      <c r="L51" s="50"/>
    </row>
    <row r="52" spans="1:12" s="37" customFormat="1" ht="7.5" customHeight="1">
      <c r="A52" s="38"/>
      <c r="B52" s="134" t="s">
        <v>25</v>
      </c>
      <c r="C52" s="39"/>
      <c r="D52" s="49"/>
      <c r="E52" s="49"/>
      <c r="F52" s="49"/>
      <c r="G52" s="49"/>
      <c r="H52" s="49"/>
      <c r="I52" s="50"/>
      <c r="J52" s="50"/>
      <c r="K52" s="50"/>
      <c r="L52" s="50"/>
    </row>
    <row r="53" spans="1:12" s="37" customFormat="1" ht="7.5" customHeight="1">
      <c r="A53" s="38"/>
      <c r="B53" s="131" t="s">
        <v>26</v>
      </c>
      <c r="C53" s="39"/>
      <c r="D53" s="49" t="s">
        <v>577</v>
      </c>
      <c r="E53" s="49" t="s">
        <v>577</v>
      </c>
      <c r="F53" s="49" t="s">
        <v>577</v>
      </c>
      <c r="G53" s="49" t="s">
        <v>577</v>
      </c>
      <c r="H53" s="49" t="s">
        <v>577</v>
      </c>
      <c r="I53" s="50" t="s">
        <v>577</v>
      </c>
      <c r="J53" s="50" t="s">
        <v>577</v>
      </c>
      <c r="K53" s="50" t="s">
        <v>577</v>
      </c>
      <c r="L53" s="50" t="s">
        <v>577</v>
      </c>
    </row>
    <row r="54" spans="1:12" s="37" customFormat="1" ht="7.5" customHeight="1">
      <c r="A54" s="38"/>
      <c r="B54" s="132" t="s">
        <v>27</v>
      </c>
      <c r="C54" s="39"/>
      <c r="D54" s="49" t="s">
        <v>578</v>
      </c>
      <c r="E54" s="49" t="s">
        <v>578</v>
      </c>
      <c r="F54" s="49" t="s">
        <v>578</v>
      </c>
      <c r="G54" s="49" t="s">
        <v>578</v>
      </c>
      <c r="H54" s="49" t="s">
        <v>578</v>
      </c>
      <c r="I54" s="50" t="s">
        <v>578</v>
      </c>
      <c r="J54" s="50" t="s">
        <v>578</v>
      </c>
      <c r="K54" s="50" t="s">
        <v>578</v>
      </c>
      <c r="L54" s="50" t="s">
        <v>578</v>
      </c>
    </row>
    <row r="55" spans="1:12" s="37" customFormat="1" ht="7.5" customHeight="1">
      <c r="A55" s="38"/>
      <c r="B55" s="131" t="s">
        <v>38</v>
      </c>
      <c r="C55" s="39"/>
      <c r="D55" s="49">
        <v>12</v>
      </c>
      <c r="E55" s="49">
        <v>4</v>
      </c>
      <c r="F55" s="49">
        <v>1</v>
      </c>
      <c r="G55" s="49">
        <v>2</v>
      </c>
      <c r="H55" s="49">
        <v>5</v>
      </c>
      <c r="I55" s="50">
        <v>2</v>
      </c>
      <c r="J55" s="50" t="s">
        <v>577</v>
      </c>
      <c r="K55" s="50">
        <v>10</v>
      </c>
      <c r="L55" s="50" t="s">
        <v>577</v>
      </c>
    </row>
    <row r="56" spans="1:12" s="37" customFormat="1" ht="7.5" customHeight="1">
      <c r="A56" s="38"/>
      <c r="B56" s="131" t="s">
        <v>29</v>
      </c>
      <c r="C56" s="39"/>
      <c r="D56" s="49">
        <v>3</v>
      </c>
      <c r="E56" s="49">
        <v>1</v>
      </c>
      <c r="F56" s="49">
        <v>1</v>
      </c>
      <c r="G56" s="49">
        <v>1</v>
      </c>
      <c r="H56" s="49" t="s">
        <v>577</v>
      </c>
      <c r="I56" s="50" t="s">
        <v>577</v>
      </c>
      <c r="J56" s="50" t="s">
        <v>577</v>
      </c>
      <c r="K56" s="50">
        <v>3</v>
      </c>
      <c r="L56" s="50">
        <v>2</v>
      </c>
    </row>
    <row r="57" spans="1:12" s="37" customFormat="1" ht="7.5" customHeight="1">
      <c r="A57" s="38"/>
      <c r="B57" s="131" t="s">
        <v>30</v>
      </c>
      <c r="C57" s="39"/>
      <c r="D57" s="49" t="s">
        <v>577</v>
      </c>
      <c r="E57" s="49" t="s">
        <v>577</v>
      </c>
      <c r="F57" s="49" t="s">
        <v>577</v>
      </c>
      <c r="G57" s="49" t="s">
        <v>577</v>
      </c>
      <c r="H57" s="49" t="s">
        <v>577</v>
      </c>
      <c r="I57" s="50" t="s">
        <v>577</v>
      </c>
      <c r="J57" s="50" t="s">
        <v>577</v>
      </c>
      <c r="K57" s="50" t="s">
        <v>577</v>
      </c>
      <c r="L57" s="50" t="s">
        <v>577</v>
      </c>
    </row>
    <row r="58" spans="1:12" s="37" customFormat="1" ht="7.5" customHeight="1">
      <c r="A58" s="38"/>
      <c r="B58" s="131" t="s">
        <v>31</v>
      </c>
      <c r="C58" s="39"/>
      <c r="D58" s="49" t="s">
        <v>577</v>
      </c>
      <c r="E58" s="49" t="s">
        <v>577</v>
      </c>
      <c r="F58" s="49" t="s">
        <v>577</v>
      </c>
      <c r="G58" s="49" t="s">
        <v>577</v>
      </c>
      <c r="H58" s="49" t="s">
        <v>577</v>
      </c>
      <c r="I58" s="50" t="s">
        <v>577</v>
      </c>
      <c r="J58" s="50" t="s">
        <v>577</v>
      </c>
      <c r="K58" s="50" t="s">
        <v>577</v>
      </c>
      <c r="L58" s="50" t="s">
        <v>577</v>
      </c>
    </row>
    <row r="59" spans="1:12" s="37" customFormat="1" ht="7.5" customHeight="1">
      <c r="A59" s="38"/>
      <c r="B59" s="131" t="s">
        <v>32</v>
      </c>
      <c r="C59" s="39"/>
      <c r="D59" s="49">
        <v>2</v>
      </c>
      <c r="E59" s="49">
        <v>2</v>
      </c>
      <c r="F59" s="49" t="s">
        <v>577</v>
      </c>
      <c r="G59" s="49" t="s">
        <v>577</v>
      </c>
      <c r="H59" s="49" t="s">
        <v>577</v>
      </c>
      <c r="I59" s="50" t="s">
        <v>577</v>
      </c>
      <c r="J59" s="50" t="s">
        <v>577</v>
      </c>
      <c r="K59" s="50">
        <v>2</v>
      </c>
      <c r="L59" s="50" t="s">
        <v>577</v>
      </c>
    </row>
    <row r="60" spans="1:12" s="37" customFormat="1" ht="7.5" customHeight="1">
      <c r="A60" s="38"/>
      <c r="B60" s="131" t="s">
        <v>33</v>
      </c>
      <c r="C60" s="39"/>
      <c r="D60" s="49" t="s">
        <v>577</v>
      </c>
      <c r="E60" s="49" t="s">
        <v>577</v>
      </c>
      <c r="F60" s="49" t="s">
        <v>577</v>
      </c>
      <c r="G60" s="49" t="s">
        <v>577</v>
      </c>
      <c r="H60" s="49" t="s">
        <v>577</v>
      </c>
      <c r="I60" s="50" t="s">
        <v>577</v>
      </c>
      <c r="J60" s="50" t="s">
        <v>577</v>
      </c>
      <c r="K60" s="50" t="s">
        <v>577</v>
      </c>
      <c r="L60" s="50" t="s">
        <v>577</v>
      </c>
    </row>
    <row r="61" spans="1:12" s="37" customFormat="1" ht="7.5" customHeight="1">
      <c r="A61" s="38"/>
      <c r="B61" s="131" t="s">
        <v>34</v>
      </c>
      <c r="C61" s="39"/>
      <c r="D61" s="49">
        <v>6</v>
      </c>
      <c r="E61" s="49">
        <v>6</v>
      </c>
      <c r="F61" s="49" t="s">
        <v>577</v>
      </c>
      <c r="G61" s="49" t="s">
        <v>577</v>
      </c>
      <c r="H61" s="49" t="s">
        <v>577</v>
      </c>
      <c r="I61" s="50" t="s">
        <v>577</v>
      </c>
      <c r="J61" s="50" t="s">
        <v>577</v>
      </c>
      <c r="K61" s="50">
        <v>6</v>
      </c>
      <c r="L61" s="50" t="s">
        <v>577</v>
      </c>
    </row>
    <row r="62" spans="1:12" s="37" customFormat="1" ht="7.5" customHeight="1">
      <c r="A62" s="38"/>
      <c r="B62" s="131" t="s">
        <v>35</v>
      </c>
      <c r="C62" s="39"/>
      <c r="D62" s="49" t="s">
        <v>577</v>
      </c>
      <c r="E62" s="49" t="s">
        <v>577</v>
      </c>
      <c r="F62" s="49" t="s">
        <v>577</v>
      </c>
      <c r="G62" s="49" t="s">
        <v>577</v>
      </c>
      <c r="H62" s="49" t="s">
        <v>577</v>
      </c>
      <c r="I62" s="50" t="s">
        <v>577</v>
      </c>
      <c r="J62" s="50" t="s">
        <v>577</v>
      </c>
      <c r="K62" s="50" t="s">
        <v>577</v>
      </c>
      <c r="L62" s="50" t="s">
        <v>577</v>
      </c>
    </row>
    <row r="63" spans="1:12" s="37" customFormat="1" ht="7.5" customHeight="1">
      <c r="A63" s="38"/>
      <c r="B63" s="42"/>
      <c r="C63" s="39"/>
      <c r="D63" s="49"/>
      <c r="E63" s="49"/>
      <c r="F63" s="49"/>
      <c r="G63" s="49"/>
      <c r="H63" s="49"/>
      <c r="I63" s="50"/>
      <c r="J63" s="50"/>
      <c r="K63" s="50"/>
      <c r="L63" s="50"/>
    </row>
    <row r="64" spans="1:12" s="37" customFormat="1" ht="7.5" customHeight="1">
      <c r="A64" s="389" t="s">
        <v>199</v>
      </c>
      <c r="B64" s="389"/>
      <c r="C64" s="39"/>
      <c r="D64" s="49"/>
      <c r="E64" s="49"/>
      <c r="F64" s="49"/>
      <c r="G64" s="49"/>
      <c r="H64" s="49"/>
      <c r="I64" s="50"/>
      <c r="J64" s="50"/>
      <c r="K64" s="50"/>
      <c r="L64" s="50"/>
    </row>
    <row r="65" spans="1:12" s="37" customFormat="1" ht="7.5" customHeight="1">
      <c r="A65" s="38"/>
      <c r="B65" s="133" t="s">
        <v>37</v>
      </c>
      <c r="C65" s="39"/>
      <c r="D65" s="49">
        <v>173</v>
      </c>
      <c r="E65" s="49">
        <v>4</v>
      </c>
      <c r="F65" s="49">
        <v>18</v>
      </c>
      <c r="G65" s="49">
        <v>73</v>
      </c>
      <c r="H65" s="49">
        <v>78</v>
      </c>
      <c r="I65" s="50">
        <v>3</v>
      </c>
      <c r="J65" s="50">
        <v>165</v>
      </c>
      <c r="K65" s="50">
        <v>5</v>
      </c>
      <c r="L65" s="50">
        <v>16</v>
      </c>
    </row>
    <row r="66" spans="1:12" s="37" customFormat="1" ht="7.5" customHeight="1">
      <c r="A66" s="38"/>
      <c r="B66" s="42"/>
      <c r="C66" s="39"/>
      <c r="D66" s="49"/>
      <c r="E66" s="49"/>
      <c r="F66" s="49"/>
      <c r="G66" s="49"/>
      <c r="H66" s="49"/>
      <c r="I66" s="50"/>
      <c r="J66" s="50"/>
      <c r="K66" s="50"/>
      <c r="L66" s="50"/>
    </row>
    <row r="67" spans="1:12" s="37" customFormat="1" ht="7.5" customHeight="1">
      <c r="A67" s="38"/>
      <c r="B67" s="40" t="s">
        <v>24</v>
      </c>
      <c r="C67" s="39"/>
      <c r="D67" s="49"/>
      <c r="E67" s="49"/>
      <c r="F67" s="49"/>
      <c r="G67" s="49"/>
      <c r="H67" s="49"/>
      <c r="I67" s="50"/>
      <c r="J67" s="50"/>
      <c r="K67" s="50"/>
      <c r="L67" s="50"/>
    </row>
    <row r="68" spans="1:12" s="37" customFormat="1" ht="7.5" customHeight="1">
      <c r="A68" s="38"/>
      <c r="B68" s="134" t="s">
        <v>25</v>
      </c>
      <c r="C68" s="39"/>
      <c r="D68" s="49"/>
      <c r="E68" s="49"/>
      <c r="F68" s="49"/>
      <c r="G68" s="49"/>
      <c r="H68" s="49"/>
      <c r="I68" s="50"/>
      <c r="J68" s="50"/>
      <c r="K68" s="50"/>
      <c r="L68" s="50"/>
    </row>
    <row r="69" spans="1:12" s="37" customFormat="1" ht="7.5" customHeight="1">
      <c r="A69" s="38"/>
      <c r="B69" s="131" t="s">
        <v>26</v>
      </c>
      <c r="C69" s="39"/>
      <c r="D69" s="49" t="s">
        <v>577</v>
      </c>
      <c r="E69" s="49" t="s">
        <v>577</v>
      </c>
      <c r="F69" s="49" t="s">
        <v>577</v>
      </c>
      <c r="G69" s="49" t="s">
        <v>577</v>
      </c>
      <c r="H69" s="49" t="s">
        <v>577</v>
      </c>
      <c r="I69" s="50" t="s">
        <v>577</v>
      </c>
      <c r="J69" s="50" t="s">
        <v>577</v>
      </c>
      <c r="K69" s="50" t="s">
        <v>577</v>
      </c>
      <c r="L69" s="50" t="s">
        <v>577</v>
      </c>
    </row>
    <row r="70" spans="1:12" s="37" customFormat="1" ht="7.5" customHeight="1">
      <c r="A70" s="38"/>
      <c r="B70" s="132" t="s">
        <v>27</v>
      </c>
      <c r="C70" s="39"/>
      <c r="D70" s="49" t="s">
        <v>578</v>
      </c>
      <c r="E70" s="49" t="s">
        <v>578</v>
      </c>
      <c r="F70" s="49" t="s">
        <v>578</v>
      </c>
      <c r="G70" s="49" t="s">
        <v>578</v>
      </c>
      <c r="H70" s="49" t="s">
        <v>578</v>
      </c>
      <c r="I70" s="50" t="s">
        <v>578</v>
      </c>
      <c r="J70" s="50" t="s">
        <v>578</v>
      </c>
      <c r="K70" s="50" t="s">
        <v>578</v>
      </c>
      <c r="L70" s="50" t="s">
        <v>578</v>
      </c>
    </row>
    <row r="71" spans="1:12" s="37" customFormat="1" ht="7.5" customHeight="1">
      <c r="A71" s="38"/>
      <c r="B71" s="131" t="s">
        <v>38</v>
      </c>
      <c r="C71" s="39"/>
      <c r="D71" s="49">
        <v>161</v>
      </c>
      <c r="E71" s="49" t="s">
        <v>577</v>
      </c>
      <c r="F71" s="49">
        <v>16</v>
      </c>
      <c r="G71" s="49">
        <v>70</v>
      </c>
      <c r="H71" s="49">
        <v>75</v>
      </c>
      <c r="I71" s="50" t="s">
        <v>577</v>
      </c>
      <c r="J71" s="50">
        <v>161</v>
      </c>
      <c r="K71" s="50" t="s">
        <v>577</v>
      </c>
      <c r="L71" s="50">
        <v>15</v>
      </c>
    </row>
    <row r="72" spans="1:12" s="37" customFormat="1" ht="7.5" customHeight="1">
      <c r="A72" s="38"/>
      <c r="B72" s="131" t="s">
        <v>29</v>
      </c>
      <c r="C72" s="39"/>
      <c r="D72" s="49">
        <v>3</v>
      </c>
      <c r="E72" s="49" t="s">
        <v>577</v>
      </c>
      <c r="F72" s="49">
        <v>1</v>
      </c>
      <c r="G72" s="49">
        <v>1</v>
      </c>
      <c r="H72" s="49">
        <v>1</v>
      </c>
      <c r="I72" s="50" t="s">
        <v>577</v>
      </c>
      <c r="J72" s="50">
        <v>3</v>
      </c>
      <c r="K72" s="50" t="s">
        <v>577</v>
      </c>
      <c r="L72" s="50" t="s">
        <v>577</v>
      </c>
    </row>
    <row r="73" spans="1:12" s="37" customFormat="1" ht="7.5" customHeight="1">
      <c r="A73" s="38"/>
      <c r="B73" s="131" t="s">
        <v>30</v>
      </c>
      <c r="C73" s="39"/>
      <c r="D73" s="49">
        <v>2</v>
      </c>
      <c r="E73" s="49" t="s">
        <v>577</v>
      </c>
      <c r="F73" s="49" t="s">
        <v>577</v>
      </c>
      <c r="G73" s="49">
        <v>1</v>
      </c>
      <c r="H73" s="49">
        <v>1</v>
      </c>
      <c r="I73" s="50">
        <v>2</v>
      </c>
      <c r="J73" s="50" t="s">
        <v>577</v>
      </c>
      <c r="K73" s="50" t="s">
        <v>577</v>
      </c>
      <c r="L73" s="50" t="s">
        <v>577</v>
      </c>
    </row>
    <row r="74" spans="1:12" s="37" customFormat="1" ht="7.5" customHeight="1">
      <c r="A74" s="38"/>
      <c r="B74" s="131" t="s">
        <v>31</v>
      </c>
      <c r="C74" s="39"/>
      <c r="D74" s="49" t="s">
        <v>577</v>
      </c>
      <c r="E74" s="49" t="s">
        <v>577</v>
      </c>
      <c r="F74" s="49" t="s">
        <v>577</v>
      </c>
      <c r="G74" s="49" t="s">
        <v>577</v>
      </c>
      <c r="H74" s="49" t="s">
        <v>577</v>
      </c>
      <c r="I74" s="50" t="s">
        <v>577</v>
      </c>
      <c r="J74" s="50" t="s">
        <v>577</v>
      </c>
      <c r="K74" s="50" t="s">
        <v>577</v>
      </c>
      <c r="L74" s="50" t="s">
        <v>577</v>
      </c>
    </row>
    <row r="75" spans="1:12" s="37" customFormat="1" ht="7.5" customHeight="1">
      <c r="A75" s="38"/>
      <c r="B75" s="131" t="s">
        <v>32</v>
      </c>
      <c r="C75" s="39"/>
      <c r="D75" s="49">
        <v>4</v>
      </c>
      <c r="E75" s="49">
        <v>1</v>
      </c>
      <c r="F75" s="49">
        <v>1</v>
      </c>
      <c r="G75" s="49">
        <v>1</v>
      </c>
      <c r="H75" s="49">
        <v>1</v>
      </c>
      <c r="I75" s="50" t="s">
        <v>577</v>
      </c>
      <c r="J75" s="50" t="s">
        <v>577</v>
      </c>
      <c r="K75" s="50">
        <v>4</v>
      </c>
      <c r="L75" s="50">
        <v>1</v>
      </c>
    </row>
    <row r="76" spans="1:12" s="37" customFormat="1" ht="7.5" customHeight="1">
      <c r="A76" s="38"/>
      <c r="B76" s="131" t="s">
        <v>33</v>
      </c>
      <c r="C76" s="39"/>
      <c r="D76" s="49" t="s">
        <v>577</v>
      </c>
      <c r="E76" s="49" t="s">
        <v>577</v>
      </c>
      <c r="F76" s="49" t="s">
        <v>577</v>
      </c>
      <c r="G76" s="49" t="s">
        <v>577</v>
      </c>
      <c r="H76" s="49" t="s">
        <v>577</v>
      </c>
      <c r="I76" s="50" t="s">
        <v>577</v>
      </c>
      <c r="J76" s="50" t="s">
        <v>577</v>
      </c>
      <c r="K76" s="50" t="s">
        <v>577</v>
      </c>
      <c r="L76" s="50" t="s">
        <v>577</v>
      </c>
    </row>
    <row r="77" spans="1:12" s="37" customFormat="1" ht="7.5" customHeight="1">
      <c r="A77" s="38"/>
      <c r="B77" s="131" t="s">
        <v>34</v>
      </c>
      <c r="C77" s="39"/>
      <c r="D77" s="49">
        <v>3</v>
      </c>
      <c r="E77" s="49">
        <v>3</v>
      </c>
      <c r="F77" s="49" t="s">
        <v>577</v>
      </c>
      <c r="G77" s="49" t="s">
        <v>577</v>
      </c>
      <c r="H77" s="49" t="s">
        <v>577</v>
      </c>
      <c r="I77" s="50">
        <v>1</v>
      </c>
      <c r="J77" s="50">
        <v>1</v>
      </c>
      <c r="K77" s="50">
        <v>1</v>
      </c>
      <c r="L77" s="50" t="s">
        <v>577</v>
      </c>
    </row>
    <row r="78" spans="1:12" s="37" customFormat="1" ht="7.5" customHeight="1">
      <c r="A78" s="38"/>
      <c r="B78" s="131" t="s">
        <v>35</v>
      </c>
      <c r="C78" s="39"/>
      <c r="D78" s="49" t="s">
        <v>577</v>
      </c>
      <c r="E78" s="49" t="s">
        <v>577</v>
      </c>
      <c r="F78" s="49" t="s">
        <v>577</v>
      </c>
      <c r="G78" s="49" t="s">
        <v>577</v>
      </c>
      <c r="H78" s="49" t="s">
        <v>577</v>
      </c>
      <c r="I78" s="50" t="s">
        <v>577</v>
      </c>
      <c r="J78" s="50" t="s">
        <v>577</v>
      </c>
      <c r="K78" s="50" t="s">
        <v>577</v>
      </c>
      <c r="L78" s="50" t="s">
        <v>577</v>
      </c>
    </row>
    <row r="79" spans="1:12" s="37" customFormat="1" ht="7.5" customHeight="1">
      <c r="A79" s="38"/>
      <c r="B79" s="42"/>
      <c r="C79" s="39"/>
      <c r="D79" s="49"/>
      <c r="E79" s="49"/>
      <c r="F79" s="49"/>
      <c r="G79" s="49"/>
      <c r="H79" s="49"/>
      <c r="I79" s="50"/>
      <c r="J79" s="50"/>
      <c r="K79" s="50"/>
      <c r="L79" s="50"/>
    </row>
    <row r="80" spans="1:12" s="37" customFormat="1" ht="7.5" customHeight="1">
      <c r="A80" s="417" t="s">
        <v>40</v>
      </c>
      <c r="B80" s="417"/>
      <c r="C80" s="39"/>
      <c r="D80" s="49">
        <v>90</v>
      </c>
      <c r="E80" s="49">
        <v>30</v>
      </c>
      <c r="F80" s="49">
        <v>17</v>
      </c>
      <c r="G80" s="49">
        <v>26</v>
      </c>
      <c r="H80" s="49">
        <v>17</v>
      </c>
      <c r="I80" s="50">
        <v>5</v>
      </c>
      <c r="J80" s="50">
        <v>27</v>
      </c>
      <c r="K80" s="50">
        <v>58</v>
      </c>
      <c r="L80" s="50" t="s">
        <v>577</v>
      </c>
    </row>
    <row r="81" spans="1:12" s="37" customFormat="1" ht="7.5" customHeight="1">
      <c r="A81" s="38"/>
      <c r="B81" s="42"/>
      <c r="C81" s="39"/>
      <c r="D81" s="49"/>
      <c r="E81" s="49"/>
      <c r="F81" s="49"/>
      <c r="G81" s="49"/>
      <c r="H81" s="49"/>
      <c r="I81" s="50"/>
      <c r="J81" s="50"/>
      <c r="K81" s="50"/>
      <c r="L81" s="50"/>
    </row>
    <row r="82" spans="1:12" s="37" customFormat="1" ht="7.5" customHeight="1">
      <c r="A82" s="38"/>
      <c r="B82" s="40" t="s">
        <v>24</v>
      </c>
      <c r="C82" s="39"/>
      <c r="D82" s="49"/>
      <c r="E82" s="49"/>
      <c r="F82" s="49"/>
      <c r="G82" s="49"/>
      <c r="H82" s="49"/>
      <c r="I82" s="50"/>
      <c r="J82" s="50"/>
      <c r="K82" s="50"/>
      <c r="L82" s="50"/>
    </row>
    <row r="83" spans="1:12" s="37" customFormat="1" ht="7.5" customHeight="1">
      <c r="A83" s="38"/>
      <c r="B83" s="134" t="s">
        <v>25</v>
      </c>
      <c r="C83" s="39"/>
      <c r="D83" s="49"/>
      <c r="E83" s="49"/>
      <c r="F83" s="49"/>
      <c r="G83" s="49"/>
      <c r="H83" s="49"/>
      <c r="I83" s="50"/>
      <c r="J83" s="50"/>
      <c r="K83" s="50"/>
      <c r="L83" s="50"/>
    </row>
    <row r="84" spans="1:12" s="37" customFormat="1" ht="7.5" customHeight="1">
      <c r="A84" s="38"/>
      <c r="B84" s="131" t="s">
        <v>26</v>
      </c>
      <c r="C84" s="39"/>
      <c r="D84" s="49" t="s">
        <v>577</v>
      </c>
      <c r="E84" s="49" t="s">
        <v>577</v>
      </c>
      <c r="F84" s="49" t="s">
        <v>577</v>
      </c>
      <c r="G84" s="49" t="s">
        <v>577</v>
      </c>
      <c r="H84" s="49" t="s">
        <v>577</v>
      </c>
      <c r="I84" s="50" t="s">
        <v>577</v>
      </c>
      <c r="J84" s="50" t="s">
        <v>577</v>
      </c>
      <c r="K84" s="50" t="s">
        <v>577</v>
      </c>
      <c r="L84" s="50" t="s">
        <v>577</v>
      </c>
    </row>
    <row r="85" spans="1:12" s="37" customFormat="1" ht="7.5" customHeight="1">
      <c r="A85" s="38"/>
      <c r="B85" s="132" t="s">
        <v>27</v>
      </c>
      <c r="C85" s="44"/>
      <c r="D85" s="50" t="s">
        <v>578</v>
      </c>
      <c r="E85" s="50" t="s">
        <v>578</v>
      </c>
      <c r="F85" s="50" t="s">
        <v>578</v>
      </c>
      <c r="G85" s="50" t="s">
        <v>578</v>
      </c>
      <c r="H85" s="50" t="s">
        <v>578</v>
      </c>
      <c r="I85" s="50" t="s">
        <v>578</v>
      </c>
      <c r="J85" s="50" t="s">
        <v>578</v>
      </c>
      <c r="K85" s="50" t="s">
        <v>578</v>
      </c>
      <c r="L85" s="50" t="s">
        <v>578</v>
      </c>
    </row>
    <row r="86" spans="1:12" s="37" customFormat="1" ht="7.5" customHeight="1">
      <c r="A86" s="38"/>
      <c r="B86" s="131" t="s">
        <v>38</v>
      </c>
      <c r="C86" s="44"/>
      <c r="D86" s="50">
        <v>25</v>
      </c>
      <c r="E86" s="50">
        <v>3</v>
      </c>
      <c r="F86" s="50">
        <v>2</v>
      </c>
      <c r="G86" s="50">
        <v>10</v>
      </c>
      <c r="H86" s="50">
        <v>10</v>
      </c>
      <c r="I86" s="50" t="s">
        <v>577</v>
      </c>
      <c r="J86" s="50">
        <v>25</v>
      </c>
      <c r="K86" s="50" t="s">
        <v>577</v>
      </c>
      <c r="L86" s="50" t="s">
        <v>577</v>
      </c>
    </row>
    <row r="87" spans="1:12" s="37" customFormat="1" ht="7.5" customHeight="1">
      <c r="A87" s="38"/>
      <c r="B87" s="131" t="s">
        <v>29</v>
      </c>
      <c r="C87" s="44"/>
      <c r="D87" s="50">
        <v>2</v>
      </c>
      <c r="E87" s="50" t="s">
        <v>577</v>
      </c>
      <c r="F87" s="50" t="s">
        <v>577</v>
      </c>
      <c r="G87" s="50">
        <v>1</v>
      </c>
      <c r="H87" s="50">
        <v>1</v>
      </c>
      <c r="I87" s="50" t="s">
        <v>577</v>
      </c>
      <c r="J87" s="50">
        <v>2</v>
      </c>
      <c r="K87" s="50" t="s">
        <v>577</v>
      </c>
      <c r="L87" s="50" t="s">
        <v>577</v>
      </c>
    </row>
    <row r="88" spans="1:12" s="37" customFormat="1" ht="7.5" customHeight="1">
      <c r="A88" s="38"/>
      <c r="B88" s="131" t="s">
        <v>30</v>
      </c>
      <c r="C88" s="44"/>
      <c r="D88" s="50">
        <v>2</v>
      </c>
      <c r="E88" s="50" t="s">
        <v>577</v>
      </c>
      <c r="F88" s="50">
        <v>1</v>
      </c>
      <c r="G88" s="50" t="s">
        <v>577</v>
      </c>
      <c r="H88" s="50">
        <v>1</v>
      </c>
      <c r="I88" s="50">
        <v>1</v>
      </c>
      <c r="J88" s="50" t="s">
        <v>577</v>
      </c>
      <c r="K88" s="50">
        <v>1</v>
      </c>
      <c r="L88" s="50" t="s">
        <v>577</v>
      </c>
    </row>
    <row r="89" spans="1:12" s="37" customFormat="1" ht="7.5" customHeight="1">
      <c r="A89" s="38"/>
      <c r="B89" s="131" t="s">
        <v>31</v>
      </c>
      <c r="C89" s="44"/>
      <c r="D89" s="50">
        <v>4</v>
      </c>
      <c r="E89" s="50" t="s">
        <v>577</v>
      </c>
      <c r="F89" s="50" t="s">
        <v>577</v>
      </c>
      <c r="G89" s="50">
        <v>1</v>
      </c>
      <c r="H89" s="50">
        <v>3</v>
      </c>
      <c r="I89" s="50">
        <v>3</v>
      </c>
      <c r="J89" s="50" t="s">
        <v>577</v>
      </c>
      <c r="K89" s="50">
        <v>1</v>
      </c>
      <c r="L89" s="50" t="s">
        <v>577</v>
      </c>
    </row>
    <row r="90" spans="1:12" s="37" customFormat="1" ht="7.5" customHeight="1">
      <c r="A90" s="38"/>
      <c r="B90" s="131" t="s">
        <v>32</v>
      </c>
      <c r="C90" s="44"/>
      <c r="D90" s="50">
        <v>7</v>
      </c>
      <c r="E90" s="50">
        <v>2</v>
      </c>
      <c r="F90" s="50" t="s">
        <v>577</v>
      </c>
      <c r="G90" s="50">
        <v>3</v>
      </c>
      <c r="H90" s="50">
        <v>2</v>
      </c>
      <c r="I90" s="50" t="s">
        <v>577</v>
      </c>
      <c r="J90" s="50" t="s">
        <v>577</v>
      </c>
      <c r="K90" s="50">
        <v>7</v>
      </c>
      <c r="L90" s="50" t="s">
        <v>577</v>
      </c>
    </row>
    <row r="91" spans="1:12" s="37" customFormat="1" ht="7.5" customHeight="1">
      <c r="A91" s="38"/>
      <c r="B91" s="131" t="s">
        <v>33</v>
      </c>
      <c r="C91" s="44"/>
      <c r="D91" s="50">
        <v>41</v>
      </c>
      <c r="E91" s="50">
        <v>17</v>
      </c>
      <c r="F91" s="50">
        <v>14</v>
      </c>
      <c r="G91" s="50">
        <v>10</v>
      </c>
      <c r="H91" s="50" t="s">
        <v>577</v>
      </c>
      <c r="I91" s="50" t="s">
        <v>577</v>
      </c>
      <c r="J91" s="50" t="s">
        <v>577</v>
      </c>
      <c r="K91" s="50">
        <v>41</v>
      </c>
      <c r="L91" s="50" t="s">
        <v>577</v>
      </c>
    </row>
    <row r="92" spans="1:12" s="37" customFormat="1" ht="7.5" customHeight="1">
      <c r="A92" s="38"/>
      <c r="B92" s="131" t="s">
        <v>34</v>
      </c>
      <c r="C92" s="44"/>
      <c r="D92" s="50">
        <v>6</v>
      </c>
      <c r="E92" s="50">
        <v>5</v>
      </c>
      <c r="F92" s="50" t="s">
        <v>577</v>
      </c>
      <c r="G92" s="50">
        <v>1</v>
      </c>
      <c r="H92" s="50" t="s">
        <v>577</v>
      </c>
      <c r="I92" s="50">
        <v>1</v>
      </c>
      <c r="J92" s="50" t="s">
        <v>577</v>
      </c>
      <c r="K92" s="50">
        <v>5</v>
      </c>
      <c r="L92" s="50" t="s">
        <v>577</v>
      </c>
    </row>
    <row r="93" spans="1:12" s="37" customFormat="1" ht="7.5" customHeight="1">
      <c r="A93" s="38"/>
      <c r="B93" s="131" t="s">
        <v>35</v>
      </c>
      <c r="C93" s="44"/>
      <c r="D93" s="50">
        <v>3</v>
      </c>
      <c r="E93" s="50">
        <v>3</v>
      </c>
      <c r="F93" s="50" t="s">
        <v>577</v>
      </c>
      <c r="G93" s="50" t="s">
        <v>577</v>
      </c>
      <c r="H93" s="50" t="s">
        <v>577</v>
      </c>
      <c r="I93" s="50" t="s">
        <v>577</v>
      </c>
      <c r="J93" s="50" t="s">
        <v>577</v>
      </c>
      <c r="K93" s="50">
        <v>3</v>
      </c>
      <c r="L93" s="50" t="s">
        <v>577</v>
      </c>
    </row>
    <row r="94" spans="2:12" s="37" customFormat="1" ht="7.5" customHeight="1">
      <c r="B94" s="46"/>
      <c r="C94" s="44"/>
      <c r="D94" s="50"/>
      <c r="E94" s="50"/>
      <c r="F94" s="50"/>
      <c r="G94" s="50"/>
      <c r="H94" s="50"/>
      <c r="I94" s="50"/>
      <c r="J94" s="50"/>
      <c r="K94" s="50"/>
      <c r="L94" s="50"/>
    </row>
    <row r="95" spans="1:12" s="37" customFormat="1" ht="7.5" customHeight="1">
      <c r="A95" s="416" t="s">
        <v>1</v>
      </c>
      <c r="B95" s="416"/>
      <c r="C95" s="135"/>
      <c r="D95" s="136">
        <v>600</v>
      </c>
      <c r="E95" s="136">
        <v>167</v>
      </c>
      <c r="F95" s="136">
        <v>83</v>
      </c>
      <c r="G95" s="136">
        <v>203</v>
      </c>
      <c r="H95" s="136">
        <v>147</v>
      </c>
      <c r="I95" s="136">
        <v>19</v>
      </c>
      <c r="J95" s="136">
        <v>378</v>
      </c>
      <c r="K95" s="136">
        <v>203</v>
      </c>
      <c r="L95" s="136">
        <v>39</v>
      </c>
    </row>
    <row r="96" spans="1:12" s="37" customFormat="1" ht="7.5" customHeight="1">
      <c r="A96" s="38"/>
      <c r="B96" s="42"/>
      <c r="C96" s="44"/>
      <c r="D96" s="50"/>
      <c r="E96" s="50"/>
      <c r="F96" s="50"/>
      <c r="G96" s="50"/>
      <c r="H96" s="50"/>
      <c r="I96" s="50"/>
      <c r="J96" s="50"/>
      <c r="K96" s="50"/>
      <c r="L96" s="50"/>
    </row>
    <row r="97" spans="1:12" s="37" customFormat="1" ht="7.5" customHeight="1">
      <c r="A97" s="38"/>
      <c r="B97" s="40" t="s">
        <v>24</v>
      </c>
      <c r="C97" s="44"/>
      <c r="D97" s="50"/>
      <c r="E97" s="50"/>
      <c r="F97" s="50"/>
      <c r="G97" s="50"/>
      <c r="H97" s="50"/>
      <c r="I97" s="50"/>
      <c r="J97" s="50"/>
      <c r="K97" s="50"/>
      <c r="L97" s="50"/>
    </row>
    <row r="98" spans="1:12" s="37" customFormat="1" ht="7.5" customHeight="1">
      <c r="A98" s="38"/>
      <c r="B98" s="134" t="s">
        <v>25</v>
      </c>
      <c r="C98" s="44"/>
      <c r="D98" s="50"/>
      <c r="E98" s="50"/>
      <c r="F98" s="50"/>
      <c r="G98" s="50"/>
      <c r="H98" s="50"/>
      <c r="I98" s="50"/>
      <c r="J98" s="50"/>
      <c r="K98" s="50"/>
      <c r="L98" s="50"/>
    </row>
    <row r="99" spans="1:12" s="37" customFormat="1" ht="7.5" customHeight="1">
      <c r="A99" s="38"/>
      <c r="B99" s="131" t="s">
        <v>26</v>
      </c>
      <c r="C99" s="44"/>
      <c r="D99" s="50">
        <v>5</v>
      </c>
      <c r="E99" s="50">
        <v>2</v>
      </c>
      <c r="F99" s="50">
        <v>1</v>
      </c>
      <c r="G99" s="50">
        <v>1</v>
      </c>
      <c r="H99" s="50">
        <v>1</v>
      </c>
      <c r="I99" s="50">
        <v>4</v>
      </c>
      <c r="J99" s="50" t="s">
        <v>577</v>
      </c>
      <c r="K99" s="50">
        <v>1</v>
      </c>
      <c r="L99" s="50" t="s">
        <v>577</v>
      </c>
    </row>
    <row r="100" spans="1:12" s="37" customFormat="1" ht="7.5" customHeight="1">
      <c r="A100" s="38"/>
      <c r="B100" s="132" t="s">
        <v>27</v>
      </c>
      <c r="C100" s="44"/>
      <c r="D100" s="50" t="s">
        <v>578</v>
      </c>
      <c r="E100" s="50" t="s">
        <v>578</v>
      </c>
      <c r="F100" s="50" t="s">
        <v>578</v>
      </c>
      <c r="G100" s="50" t="s">
        <v>578</v>
      </c>
      <c r="H100" s="50" t="s">
        <v>578</v>
      </c>
      <c r="I100" s="50" t="s">
        <v>578</v>
      </c>
      <c r="J100" s="50" t="s">
        <v>578</v>
      </c>
      <c r="K100" s="50" t="s">
        <v>578</v>
      </c>
      <c r="L100" s="50" t="s">
        <v>578</v>
      </c>
    </row>
    <row r="101" spans="1:12" s="37" customFormat="1" ht="7.5" customHeight="1">
      <c r="A101" s="38"/>
      <c r="B101" s="131" t="s">
        <v>38</v>
      </c>
      <c r="C101" s="44"/>
      <c r="D101" s="50">
        <v>380</v>
      </c>
      <c r="E101" s="50">
        <v>32</v>
      </c>
      <c r="F101" s="50">
        <v>52</v>
      </c>
      <c r="G101" s="50">
        <v>164</v>
      </c>
      <c r="H101" s="50">
        <v>132</v>
      </c>
      <c r="I101" s="50">
        <v>3</v>
      </c>
      <c r="J101" s="50">
        <v>363</v>
      </c>
      <c r="K101" s="50">
        <v>14</v>
      </c>
      <c r="L101" s="50">
        <v>30</v>
      </c>
    </row>
    <row r="102" spans="1:12" s="37" customFormat="1" ht="7.5" customHeight="1">
      <c r="A102" s="38"/>
      <c r="B102" s="131" t="s">
        <v>29</v>
      </c>
      <c r="C102" s="44"/>
      <c r="D102" s="50">
        <v>18</v>
      </c>
      <c r="E102" s="50">
        <v>2</v>
      </c>
      <c r="F102" s="50">
        <v>3</v>
      </c>
      <c r="G102" s="50">
        <v>9</v>
      </c>
      <c r="H102" s="50">
        <v>4</v>
      </c>
      <c r="I102" s="50" t="s">
        <v>577</v>
      </c>
      <c r="J102" s="50">
        <v>13</v>
      </c>
      <c r="K102" s="50">
        <v>5</v>
      </c>
      <c r="L102" s="50">
        <v>2</v>
      </c>
    </row>
    <row r="103" spans="1:12" s="37" customFormat="1" ht="7.5" customHeight="1">
      <c r="A103" s="38"/>
      <c r="B103" s="131" t="s">
        <v>30</v>
      </c>
      <c r="C103" s="44"/>
      <c r="D103" s="50">
        <v>5</v>
      </c>
      <c r="E103" s="50">
        <v>1</v>
      </c>
      <c r="F103" s="50">
        <v>1</v>
      </c>
      <c r="G103" s="50">
        <v>1</v>
      </c>
      <c r="H103" s="50">
        <v>2</v>
      </c>
      <c r="I103" s="50">
        <v>4</v>
      </c>
      <c r="J103" s="50" t="s">
        <v>577</v>
      </c>
      <c r="K103" s="50">
        <v>1</v>
      </c>
      <c r="L103" s="50" t="s">
        <v>577</v>
      </c>
    </row>
    <row r="104" spans="1:12" s="37" customFormat="1" ht="7.5" customHeight="1">
      <c r="A104" s="38"/>
      <c r="B104" s="131" t="s">
        <v>31</v>
      </c>
      <c r="C104" s="44"/>
      <c r="D104" s="50">
        <v>6</v>
      </c>
      <c r="E104" s="50">
        <v>1</v>
      </c>
      <c r="F104" s="50" t="s">
        <v>577</v>
      </c>
      <c r="G104" s="50">
        <v>1</v>
      </c>
      <c r="H104" s="50">
        <v>4</v>
      </c>
      <c r="I104" s="50">
        <v>5</v>
      </c>
      <c r="J104" s="50" t="s">
        <v>577</v>
      </c>
      <c r="K104" s="50">
        <v>1</v>
      </c>
      <c r="L104" s="50" t="s">
        <v>577</v>
      </c>
    </row>
    <row r="105" spans="1:12" s="37" customFormat="1" ht="7.5" customHeight="1">
      <c r="A105" s="38"/>
      <c r="B105" s="131" t="s">
        <v>32</v>
      </c>
      <c r="C105" s="44"/>
      <c r="D105" s="50">
        <v>40</v>
      </c>
      <c r="E105" s="50">
        <v>18</v>
      </c>
      <c r="F105" s="50">
        <v>8</v>
      </c>
      <c r="G105" s="50">
        <v>10</v>
      </c>
      <c r="H105" s="50">
        <v>4</v>
      </c>
      <c r="I105" s="50" t="s">
        <v>577</v>
      </c>
      <c r="J105" s="50" t="s">
        <v>577</v>
      </c>
      <c r="K105" s="50">
        <v>40</v>
      </c>
      <c r="L105" s="50">
        <v>5</v>
      </c>
    </row>
    <row r="106" spans="1:12" s="37" customFormat="1" ht="7.5" customHeight="1">
      <c r="A106" s="38"/>
      <c r="B106" s="131" t="s">
        <v>33</v>
      </c>
      <c r="C106" s="44"/>
      <c r="D106" s="50">
        <v>59</v>
      </c>
      <c r="E106" s="50">
        <v>28</v>
      </c>
      <c r="F106" s="50">
        <v>16</v>
      </c>
      <c r="G106" s="50">
        <v>15</v>
      </c>
      <c r="H106" s="50" t="s">
        <v>577</v>
      </c>
      <c r="I106" s="50" t="s">
        <v>577</v>
      </c>
      <c r="J106" s="50" t="s">
        <v>577</v>
      </c>
      <c r="K106" s="50">
        <v>59</v>
      </c>
      <c r="L106" s="50" t="s">
        <v>577</v>
      </c>
    </row>
    <row r="107" spans="1:12" s="37" customFormat="1" ht="7.5" customHeight="1">
      <c r="A107" s="38"/>
      <c r="B107" s="131" t="s">
        <v>34</v>
      </c>
      <c r="C107" s="44"/>
      <c r="D107" s="50">
        <v>84</v>
      </c>
      <c r="E107" s="50">
        <v>80</v>
      </c>
      <c r="F107" s="50">
        <v>2</v>
      </c>
      <c r="G107" s="50">
        <v>2</v>
      </c>
      <c r="H107" s="50" t="s">
        <v>577</v>
      </c>
      <c r="I107" s="50">
        <v>3</v>
      </c>
      <c r="J107" s="50">
        <v>2</v>
      </c>
      <c r="K107" s="50">
        <v>79</v>
      </c>
      <c r="L107" s="50">
        <v>2</v>
      </c>
    </row>
    <row r="108" spans="1:12" s="37" customFormat="1" ht="7.5" customHeight="1">
      <c r="A108" s="38"/>
      <c r="B108" s="131" t="s">
        <v>35</v>
      </c>
      <c r="C108" s="44"/>
      <c r="D108" s="50">
        <v>3</v>
      </c>
      <c r="E108" s="50">
        <v>3</v>
      </c>
      <c r="F108" s="50" t="s">
        <v>577</v>
      </c>
      <c r="G108" s="50" t="s">
        <v>577</v>
      </c>
      <c r="H108" s="50" t="s">
        <v>577</v>
      </c>
      <c r="I108" s="50" t="s">
        <v>577</v>
      </c>
      <c r="J108" s="50" t="s">
        <v>577</v>
      </c>
      <c r="K108" s="50">
        <v>3</v>
      </c>
      <c r="L108" s="50" t="s">
        <v>577</v>
      </c>
    </row>
    <row r="109" s="37" customFormat="1" ht="5.25" customHeight="1">
      <c r="B109" s="45" t="s">
        <v>200</v>
      </c>
    </row>
    <row r="110" spans="2:12" s="37" customFormat="1" ht="7.5" customHeight="1">
      <c r="B110" s="414" t="s">
        <v>533</v>
      </c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</row>
    <row r="111" spans="2:6" ht="12" customHeight="1">
      <c r="B111" s="137"/>
      <c r="C111" s="95"/>
      <c r="D111" s="95"/>
      <c r="E111" s="95"/>
      <c r="F111" s="95"/>
    </row>
  </sheetData>
  <mergeCells count="26">
    <mergeCell ref="B110:L110"/>
    <mergeCell ref="B6:L6"/>
    <mergeCell ref="B5:L5"/>
    <mergeCell ref="B4:L4"/>
    <mergeCell ref="A95:B95"/>
    <mergeCell ref="A80:B80"/>
    <mergeCell ref="A64:B64"/>
    <mergeCell ref="L12:L15"/>
    <mergeCell ref="I12:K13"/>
    <mergeCell ref="J14:J15"/>
    <mergeCell ref="K14:K15"/>
    <mergeCell ref="I14:I15"/>
    <mergeCell ref="A7:L7"/>
    <mergeCell ref="A8:L8"/>
    <mergeCell ref="A9:L9"/>
    <mergeCell ref="A10:L10"/>
    <mergeCell ref="H14:H15"/>
    <mergeCell ref="A12:C15"/>
    <mergeCell ref="A32:B32"/>
    <mergeCell ref="A48:B48"/>
    <mergeCell ref="F14:F15"/>
    <mergeCell ref="G14:G15"/>
    <mergeCell ref="A17:B17"/>
    <mergeCell ref="D12:D15"/>
    <mergeCell ref="E12:H13"/>
    <mergeCell ref="E14:E15"/>
  </mergeCells>
  <printOptions/>
  <pageMargins left="0.1968503937007874" right="0.1968503937007874" top="0" bottom="0" header="0.31496062992125984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9"/>
  <dimension ref="A1:E36"/>
  <sheetViews>
    <sheetView workbookViewId="0" topLeftCell="A1">
      <selection activeCell="J56" sqref="J56"/>
    </sheetView>
  </sheetViews>
  <sheetFormatPr defaultColWidth="11.421875" defaultRowHeight="12.75"/>
  <cols>
    <col min="1" max="1" width="28.7109375" style="0" customWidth="1"/>
    <col min="2" max="2" width="0.85546875" style="0" customWidth="1"/>
    <col min="3" max="5" width="15.7109375" style="0" customWidth="1"/>
  </cols>
  <sheetData>
    <row r="1" spans="1:5" ht="12.75">
      <c r="A1" s="335" t="s">
        <v>361</v>
      </c>
      <c r="B1" s="336"/>
      <c r="C1" s="336"/>
      <c r="D1" s="336"/>
      <c r="E1" s="336"/>
    </row>
    <row r="2" spans="1:5" ht="15">
      <c r="A2" s="419"/>
      <c r="B2" s="419"/>
      <c r="C2" s="419"/>
      <c r="D2" s="419"/>
      <c r="E2" s="419"/>
    </row>
    <row r="3" spans="1:5" ht="12.75">
      <c r="A3" s="375" t="s">
        <v>538</v>
      </c>
      <c r="B3" s="375"/>
      <c r="C3" s="375"/>
      <c r="D3" s="375"/>
      <c r="E3" s="375"/>
    </row>
    <row r="4" spans="1:5" ht="15">
      <c r="A4" s="419"/>
      <c r="B4" s="419"/>
      <c r="C4" s="419"/>
      <c r="D4" s="419"/>
      <c r="E4" s="419"/>
    </row>
    <row r="5" spans="1:5" ht="12.75">
      <c r="A5" s="375" t="s">
        <v>568</v>
      </c>
      <c r="B5" s="375"/>
      <c r="C5" s="375"/>
      <c r="D5" s="375"/>
      <c r="E5" s="375"/>
    </row>
    <row r="6" spans="1:5" ht="12.75">
      <c r="A6" s="375"/>
      <c r="B6" s="375"/>
      <c r="C6" s="375"/>
      <c r="D6" s="375"/>
      <c r="E6" s="375"/>
    </row>
    <row r="7" spans="1:5" ht="12.75">
      <c r="A7" s="420" t="s">
        <v>43</v>
      </c>
      <c r="B7" s="423"/>
      <c r="C7" s="426" t="s">
        <v>1</v>
      </c>
      <c r="D7" s="429" t="s">
        <v>54</v>
      </c>
      <c r="E7" s="420" t="s">
        <v>55</v>
      </c>
    </row>
    <row r="8" spans="1:5" ht="12.75">
      <c r="A8" s="421"/>
      <c r="B8" s="424"/>
      <c r="C8" s="427"/>
      <c r="D8" s="430"/>
      <c r="E8" s="421"/>
    </row>
    <row r="9" spans="1:5" ht="12.75">
      <c r="A9" s="422"/>
      <c r="B9" s="425"/>
      <c r="C9" s="428"/>
      <c r="D9" s="431"/>
      <c r="E9" s="422"/>
    </row>
    <row r="10" spans="1:5" ht="12.75">
      <c r="A10" s="168"/>
      <c r="B10" s="168"/>
      <c r="C10" s="168"/>
      <c r="D10" s="168"/>
      <c r="E10" s="168"/>
    </row>
    <row r="11" spans="1:5" ht="12.75">
      <c r="A11" s="145" t="s">
        <v>44</v>
      </c>
      <c r="B11" s="160"/>
      <c r="C11" s="168"/>
      <c r="D11" s="168"/>
      <c r="E11" s="168"/>
    </row>
    <row r="12" spans="1:5" ht="12.75">
      <c r="A12" s="145"/>
      <c r="B12" s="160"/>
      <c r="C12" s="168"/>
      <c r="D12" s="168"/>
      <c r="E12" s="168"/>
    </row>
    <row r="13" spans="1:5" ht="12.75">
      <c r="A13" s="141" t="s">
        <v>45</v>
      </c>
      <c r="B13" s="160"/>
      <c r="C13" s="144">
        <v>600</v>
      </c>
      <c r="D13" s="144">
        <v>596</v>
      </c>
      <c r="E13" s="144">
        <v>4</v>
      </c>
    </row>
    <row r="14" spans="1:5" ht="12.75">
      <c r="A14" s="141" t="s">
        <v>46</v>
      </c>
      <c r="B14" s="160"/>
      <c r="C14" s="144">
        <v>2</v>
      </c>
      <c r="D14" s="144">
        <v>2</v>
      </c>
      <c r="E14" s="144" t="s">
        <v>577</v>
      </c>
    </row>
    <row r="15" spans="1:5" ht="12.75">
      <c r="A15" s="141" t="s">
        <v>255</v>
      </c>
      <c r="B15" s="160"/>
      <c r="C15" s="144">
        <v>12</v>
      </c>
      <c r="D15" s="144">
        <v>12</v>
      </c>
      <c r="E15" s="144" t="s">
        <v>577</v>
      </c>
    </row>
    <row r="16" spans="1:5" ht="12.75">
      <c r="A16" s="145"/>
      <c r="B16" s="160"/>
      <c r="C16" s="169" t="s">
        <v>578</v>
      </c>
      <c r="D16" s="169" t="s">
        <v>578</v>
      </c>
      <c r="E16" s="169" t="s">
        <v>578</v>
      </c>
    </row>
    <row r="17" spans="1:5" ht="12.75">
      <c r="A17" s="145" t="s">
        <v>47</v>
      </c>
      <c r="B17" s="161"/>
      <c r="C17" s="169" t="s">
        <v>578</v>
      </c>
      <c r="D17" s="169" t="s">
        <v>578</v>
      </c>
      <c r="E17" s="169" t="s">
        <v>578</v>
      </c>
    </row>
    <row r="18" spans="1:5" ht="12.75">
      <c r="A18" s="145"/>
      <c r="B18" s="162"/>
      <c r="C18" s="169"/>
      <c r="D18" s="169"/>
      <c r="E18" s="169"/>
    </row>
    <row r="19" spans="1:5" ht="12.75">
      <c r="A19" s="145" t="s">
        <v>48</v>
      </c>
      <c r="B19" s="161"/>
      <c r="C19" s="169"/>
      <c r="D19" s="169"/>
      <c r="E19" s="169"/>
    </row>
    <row r="20" spans="1:5" ht="12.75">
      <c r="A20" s="181" t="s">
        <v>49</v>
      </c>
      <c r="B20" s="162"/>
      <c r="C20" s="144">
        <v>114</v>
      </c>
      <c r="D20" s="144">
        <v>113</v>
      </c>
      <c r="E20" s="144">
        <v>1</v>
      </c>
    </row>
    <row r="21" spans="1:5" ht="12.75">
      <c r="A21" s="141"/>
      <c r="B21" s="162"/>
      <c r="C21" s="169"/>
      <c r="D21" s="169"/>
      <c r="E21" s="169"/>
    </row>
    <row r="22" spans="1:5" ht="12.75">
      <c r="A22" s="180" t="s">
        <v>12</v>
      </c>
      <c r="B22" s="162"/>
      <c r="C22" s="144">
        <v>51</v>
      </c>
      <c r="D22" s="144">
        <v>51</v>
      </c>
      <c r="E22" s="144" t="s">
        <v>577</v>
      </c>
    </row>
    <row r="23" spans="1:5" ht="12.75">
      <c r="A23" s="180" t="s">
        <v>13</v>
      </c>
      <c r="B23" s="162"/>
      <c r="C23" s="144">
        <v>63</v>
      </c>
      <c r="D23" s="144">
        <v>62</v>
      </c>
      <c r="E23" s="144">
        <v>1</v>
      </c>
    </row>
    <row r="24" spans="1:5" ht="12.75">
      <c r="A24" s="141"/>
      <c r="B24" s="162"/>
      <c r="C24" s="169"/>
      <c r="D24" s="169"/>
      <c r="E24" s="169"/>
    </row>
    <row r="25" spans="1:5" ht="12.75">
      <c r="A25" s="141" t="s">
        <v>50</v>
      </c>
      <c r="B25" s="162"/>
      <c r="C25" s="169">
        <v>1088</v>
      </c>
      <c r="D25" s="169">
        <v>1004</v>
      </c>
      <c r="E25" s="169">
        <v>84</v>
      </c>
    </row>
    <row r="26" spans="1:5" ht="12.75">
      <c r="A26" s="141"/>
      <c r="B26" s="162"/>
      <c r="C26" s="169" t="s">
        <v>578</v>
      </c>
      <c r="D26" s="169" t="s">
        <v>578</v>
      </c>
      <c r="E26" s="169" t="s">
        <v>578</v>
      </c>
    </row>
    <row r="27" spans="1:5" ht="12.75">
      <c r="A27" s="145" t="s">
        <v>50</v>
      </c>
      <c r="B27" s="162"/>
      <c r="C27" s="169" t="s">
        <v>578</v>
      </c>
      <c r="D27" s="169" t="s">
        <v>578</v>
      </c>
      <c r="E27" s="169" t="s">
        <v>578</v>
      </c>
    </row>
    <row r="28" spans="1:5" ht="12.75">
      <c r="A28" s="182" t="s">
        <v>256</v>
      </c>
      <c r="B28" s="160"/>
      <c r="C28" s="169"/>
      <c r="D28" s="169"/>
      <c r="E28" s="169"/>
    </row>
    <row r="29" spans="1:5" ht="12.75">
      <c r="A29" s="163" t="s">
        <v>257</v>
      </c>
      <c r="B29" s="160"/>
      <c r="C29" s="144">
        <v>10</v>
      </c>
      <c r="D29" s="144">
        <v>9</v>
      </c>
      <c r="E29" s="144">
        <v>84</v>
      </c>
    </row>
    <row r="30" spans="1:5" ht="12.75">
      <c r="A30" s="141"/>
      <c r="B30" s="160"/>
      <c r="C30" s="169" t="s">
        <v>578</v>
      </c>
      <c r="D30" s="169" t="s">
        <v>578</v>
      </c>
      <c r="E30" s="169" t="s">
        <v>578</v>
      </c>
    </row>
    <row r="31" spans="1:5" ht="12.75">
      <c r="A31" s="145" t="s">
        <v>51</v>
      </c>
      <c r="B31" s="160"/>
      <c r="C31" s="169"/>
      <c r="D31" s="169"/>
      <c r="E31" s="169"/>
    </row>
    <row r="32" spans="1:5" ht="12.75">
      <c r="A32" s="163" t="s">
        <v>52</v>
      </c>
      <c r="B32" s="160"/>
      <c r="C32" s="169">
        <v>362</v>
      </c>
      <c r="D32" s="169">
        <v>354</v>
      </c>
      <c r="E32" s="169">
        <v>8</v>
      </c>
    </row>
    <row r="33" spans="1:5" ht="12.75">
      <c r="A33" s="170"/>
      <c r="B33" s="161"/>
      <c r="C33" s="169"/>
      <c r="D33" s="169"/>
      <c r="E33" s="169"/>
    </row>
    <row r="34" spans="1:5" ht="12.75">
      <c r="A34" s="180" t="s">
        <v>12</v>
      </c>
      <c r="B34" s="162"/>
      <c r="C34" s="169">
        <v>165</v>
      </c>
      <c r="D34" s="169">
        <v>162</v>
      </c>
      <c r="E34" s="169">
        <v>3</v>
      </c>
    </row>
    <row r="35" spans="1:5" ht="12.75">
      <c r="A35" s="180" t="s">
        <v>13</v>
      </c>
      <c r="B35" s="161"/>
      <c r="C35" s="169">
        <v>197</v>
      </c>
      <c r="D35" s="169">
        <v>192</v>
      </c>
      <c r="E35" s="169">
        <v>5</v>
      </c>
    </row>
    <row r="36" spans="1:5" ht="12.75">
      <c r="A36" s="13"/>
      <c r="B36" s="13"/>
      <c r="C36" s="6"/>
      <c r="D36" s="6"/>
      <c r="E36" s="6"/>
    </row>
  </sheetData>
  <mergeCells count="11">
    <mergeCell ref="A5:E5"/>
    <mergeCell ref="A6:E6"/>
    <mergeCell ref="A7:A9"/>
    <mergeCell ref="B7:B9"/>
    <mergeCell ref="C7:C9"/>
    <mergeCell ref="D7:D9"/>
    <mergeCell ref="E7:E9"/>
    <mergeCell ref="A1:E1"/>
    <mergeCell ref="A2:E2"/>
    <mergeCell ref="A3:E3"/>
    <mergeCell ref="A4:E4"/>
  </mergeCells>
  <printOptions/>
  <pageMargins left="0.7874015748031497" right="0.7874015748031497" top="0.3937007874015748" bottom="0.984251968503937" header="0.5118110236220472" footer="0.5118110236220472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8"/>
  <dimension ref="A1:G65"/>
  <sheetViews>
    <sheetView workbookViewId="0" topLeftCell="A1">
      <selection activeCell="A17" sqref="A17"/>
    </sheetView>
  </sheetViews>
  <sheetFormatPr defaultColWidth="11.421875" defaultRowHeight="12.75"/>
  <cols>
    <col min="1" max="1" width="21.7109375" style="0" customWidth="1"/>
    <col min="2" max="2" width="0.85546875" style="0" customWidth="1"/>
    <col min="3" max="7" width="12.28125" style="0" customWidth="1"/>
  </cols>
  <sheetData>
    <row r="1" spans="1:7" ht="12.75">
      <c r="A1" s="343" t="s">
        <v>362</v>
      </c>
      <c r="B1" s="344"/>
      <c r="C1" s="344"/>
      <c r="D1" s="344"/>
      <c r="E1" s="344"/>
      <c r="F1" s="344"/>
      <c r="G1" s="344"/>
    </row>
    <row r="2" spans="1:7" ht="6" customHeight="1">
      <c r="A2" s="434"/>
      <c r="B2" s="434"/>
      <c r="C2" s="434"/>
      <c r="D2" s="434"/>
      <c r="E2" s="434"/>
      <c r="F2" s="434"/>
      <c r="G2" s="434"/>
    </row>
    <row r="3" spans="1:7" ht="12.75">
      <c r="A3" s="337" t="s">
        <v>539</v>
      </c>
      <c r="B3" s="337"/>
      <c r="C3" s="337"/>
      <c r="D3" s="337"/>
      <c r="E3" s="337"/>
      <c r="F3" s="337"/>
      <c r="G3" s="337"/>
    </row>
    <row r="4" spans="1:7" ht="12.75">
      <c r="A4" s="337"/>
      <c r="B4" s="337"/>
      <c r="C4" s="337"/>
      <c r="D4" s="337"/>
      <c r="E4" s="337"/>
      <c r="F4" s="337"/>
      <c r="G4" s="337"/>
    </row>
    <row r="5" spans="1:7" ht="12.75">
      <c r="A5" s="337" t="s">
        <v>569</v>
      </c>
      <c r="B5" s="337"/>
      <c r="C5" s="337"/>
      <c r="D5" s="337"/>
      <c r="E5" s="337"/>
      <c r="F5" s="337"/>
      <c r="G5" s="337"/>
    </row>
    <row r="6" spans="1:7" ht="12.75">
      <c r="A6" s="375" t="s">
        <v>56</v>
      </c>
      <c r="B6" s="375"/>
      <c r="C6" s="375"/>
      <c r="D6" s="375"/>
      <c r="E6" s="375"/>
      <c r="F6" s="375"/>
      <c r="G6" s="375"/>
    </row>
    <row r="7" spans="1:7" ht="12.75">
      <c r="A7" s="56"/>
      <c r="B7" s="56"/>
      <c r="C7" s="56"/>
      <c r="D7" s="56"/>
      <c r="E7" s="56"/>
      <c r="F7" s="56"/>
      <c r="G7" s="56"/>
    </row>
    <row r="8" spans="1:7" s="19" customFormat="1" ht="15" customHeight="1">
      <c r="A8" s="321" t="s">
        <v>258</v>
      </c>
      <c r="B8" s="381"/>
      <c r="C8" s="438" t="s">
        <v>57</v>
      </c>
      <c r="D8" s="439"/>
      <c r="E8" s="439"/>
      <c r="F8" s="439"/>
      <c r="G8" s="439"/>
    </row>
    <row r="9" spans="1:7" s="19" customFormat="1" ht="15" customHeight="1">
      <c r="A9" s="316"/>
      <c r="B9" s="317"/>
      <c r="C9" s="433" t="s">
        <v>269</v>
      </c>
      <c r="D9" s="306"/>
      <c r="E9" s="306"/>
      <c r="F9" s="307"/>
      <c r="G9" s="308" t="s">
        <v>60</v>
      </c>
    </row>
    <row r="10" spans="1:7" s="19" customFormat="1" ht="15" customHeight="1">
      <c r="A10" s="316"/>
      <c r="B10" s="317"/>
      <c r="C10" s="318" t="s">
        <v>198</v>
      </c>
      <c r="D10" s="309" t="s">
        <v>271</v>
      </c>
      <c r="E10" s="323"/>
      <c r="F10" s="308" t="s">
        <v>59</v>
      </c>
      <c r="G10" s="308"/>
    </row>
    <row r="11" spans="1:7" s="19" customFormat="1" ht="15" customHeight="1">
      <c r="A11" s="316"/>
      <c r="B11" s="317"/>
      <c r="C11" s="312"/>
      <c r="D11" s="318" t="s">
        <v>58</v>
      </c>
      <c r="E11" s="379" t="s">
        <v>270</v>
      </c>
      <c r="F11" s="308"/>
      <c r="G11" s="308"/>
    </row>
    <row r="12" spans="1:7" s="19" customFormat="1" ht="15" customHeight="1">
      <c r="A12" s="306"/>
      <c r="B12" s="307"/>
      <c r="C12" s="313"/>
      <c r="D12" s="313"/>
      <c r="E12" s="380"/>
      <c r="F12" s="309"/>
      <c r="G12" s="309"/>
    </row>
    <row r="13" spans="1:7" s="19" customFormat="1" ht="10.5" customHeight="1">
      <c r="A13" s="18"/>
      <c r="B13" s="18"/>
      <c r="C13" s="18"/>
      <c r="D13" s="18"/>
      <c r="E13" s="18"/>
      <c r="F13" s="18"/>
      <c r="G13" s="18"/>
    </row>
    <row r="14" spans="1:7" s="19" customFormat="1" ht="10.5" customHeight="1">
      <c r="A14" s="374" t="s">
        <v>61</v>
      </c>
      <c r="B14" s="374"/>
      <c r="C14" s="374"/>
      <c r="D14" s="374"/>
      <c r="E14" s="374"/>
      <c r="F14" s="374"/>
      <c r="G14" s="374"/>
    </row>
    <row r="15" spans="1:7" s="19" customFormat="1" ht="10.5" customHeight="1">
      <c r="A15" s="18"/>
      <c r="B15" s="18"/>
      <c r="C15" s="18"/>
      <c r="D15" s="18"/>
      <c r="E15" s="18"/>
      <c r="F15" s="18"/>
      <c r="G15" s="18"/>
    </row>
    <row r="16" spans="1:7" s="19" customFormat="1" ht="10.5" customHeight="1">
      <c r="A16" s="171" t="s">
        <v>1</v>
      </c>
      <c r="B16" s="21"/>
      <c r="C16" s="157">
        <v>613</v>
      </c>
      <c r="D16" s="157">
        <v>4618</v>
      </c>
      <c r="E16" s="157">
        <v>20</v>
      </c>
      <c r="F16" s="157">
        <v>2726</v>
      </c>
      <c r="G16" s="157">
        <v>91231</v>
      </c>
    </row>
    <row r="17" spans="1:7" s="19" customFormat="1" ht="10.5" customHeight="1">
      <c r="A17" s="172" t="s">
        <v>243</v>
      </c>
      <c r="B17" s="21"/>
      <c r="C17" s="51">
        <v>277</v>
      </c>
      <c r="D17" s="51">
        <v>2396</v>
      </c>
      <c r="E17" s="51">
        <v>12</v>
      </c>
      <c r="F17" s="51">
        <v>1592</v>
      </c>
      <c r="G17" s="51">
        <v>46208</v>
      </c>
    </row>
    <row r="18" spans="1:7" s="19" customFormat="1" ht="10.5" customHeight="1">
      <c r="A18" s="172" t="s">
        <v>13</v>
      </c>
      <c r="B18" s="21"/>
      <c r="C18" s="51">
        <v>336</v>
      </c>
      <c r="D18" s="51">
        <v>2222</v>
      </c>
      <c r="E18" s="51">
        <v>8</v>
      </c>
      <c r="F18" s="51">
        <v>1134</v>
      </c>
      <c r="G18" s="51">
        <v>45023</v>
      </c>
    </row>
    <row r="19" spans="1:7" s="19" customFormat="1" ht="10.5" customHeight="1">
      <c r="A19" s="22"/>
      <c r="B19" s="173"/>
      <c r="C19" s="51"/>
      <c r="D19" s="51"/>
      <c r="E19" s="51"/>
      <c r="F19" s="51"/>
      <c r="G19" s="51"/>
    </row>
    <row r="20" spans="1:7" s="19" customFormat="1" ht="10.5" customHeight="1">
      <c r="A20" s="22" t="s">
        <v>10</v>
      </c>
      <c r="B20" s="32"/>
      <c r="C20" s="51">
        <v>533</v>
      </c>
      <c r="D20" s="51">
        <v>4247</v>
      </c>
      <c r="E20" s="130" t="s">
        <v>579</v>
      </c>
      <c r="F20" s="51">
        <v>2044</v>
      </c>
      <c r="G20" s="51">
        <v>84937</v>
      </c>
    </row>
    <row r="21" spans="1:7" s="19" customFormat="1" ht="10.5" customHeight="1">
      <c r="A21" s="172" t="s">
        <v>243</v>
      </c>
      <c r="B21" s="173"/>
      <c r="C21" s="51">
        <v>236</v>
      </c>
      <c r="D21" s="51">
        <v>2202</v>
      </c>
      <c r="E21" s="130" t="s">
        <v>579</v>
      </c>
      <c r="F21" s="51">
        <v>1068</v>
      </c>
      <c r="G21" s="51">
        <v>42997</v>
      </c>
    </row>
    <row r="22" spans="1:7" s="19" customFormat="1" ht="10.5" customHeight="1">
      <c r="A22" s="172" t="s">
        <v>13</v>
      </c>
      <c r="B22" s="32"/>
      <c r="C22" s="51">
        <v>297</v>
      </c>
      <c r="D22" s="51">
        <v>2045</v>
      </c>
      <c r="E22" s="130" t="s">
        <v>579</v>
      </c>
      <c r="F22" s="51">
        <v>976</v>
      </c>
      <c r="G22" s="51">
        <v>41940</v>
      </c>
    </row>
    <row r="23" spans="1:7" s="19" customFormat="1" ht="10.5" customHeight="1">
      <c r="A23" s="22"/>
      <c r="B23" s="32"/>
      <c r="C23" s="51"/>
      <c r="D23" s="51"/>
      <c r="E23" s="51"/>
      <c r="F23" s="51"/>
      <c r="G23" s="51"/>
    </row>
    <row r="24" spans="1:7" s="19" customFormat="1" ht="10.5" customHeight="1">
      <c r="A24" s="22" t="s">
        <v>14</v>
      </c>
      <c r="B24" s="32"/>
      <c r="C24" s="51">
        <v>80</v>
      </c>
      <c r="D24" s="51">
        <v>371</v>
      </c>
      <c r="E24" s="130" t="s">
        <v>579</v>
      </c>
      <c r="F24" s="51">
        <v>682</v>
      </c>
      <c r="G24" s="51">
        <v>6294</v>
      </c>
    </row>
    <row r="25" spans="1:7" s="19" customFormat="1" ht="10.5" customHeight="1">
      <c r="A25" s="172" t="s">
        <v>243</v>
      </c>
      <c r="B25" s="32"/>
      <c r="C25" s="51">
        <v>41</v>
      </c>
      <c r="D25" s="51">
        <v>194</v>
      </c>
      <c r="E25" s="130" t="s">
        <v>579</v>
      </c>
      <c r="F25" s="51">
        <v>524</v>
      </c>
      <c r="G25" s="51">
        <v>3211</v>
      </c>
    </row>
    <row r="26" spans="1:7" s="19" customFormat="1" ht="10.5" customHeight="1">
      <c r="A26" s="172" t="s">
        <v>13</v>
      </c>
      <c r="B26" s="32"/>
      <c r="C26" s="51">
        <v>39</v>
      </c>
      <c r="D26" s="51">
        <v>177</v>
      </c>
      <c r="E26" s="130" t="s">
        <v>579</v>
      </c>
      <c r="F26" s="51">
        <v>158</v>
      </c>
      <c r="G26" s="51">
        <v>3083</v>
      </c>
    </row>
    <row r="27" spans="1:7" s="19" customFormat="1" ht="10.5" customHeight="1">
      <c r="A27" s="31"/>
      <c r="B27" s="31"/>
      <c r="C27" s="28"/>
      <c r="D27" s="28"/>
      <c r="E27" s="28"/>
      <c r="F27" s="28"/>
      <c r="G27" s="28"/>
    </row>
    <row r="28" spans="1:7" s="19" customFormat="1" ht="10.5" customHeight="1">
      <c r="A28" s="374" t="s">
        <v>62</v>
      </c>
      <c r="B28" s="374"/>
      <c r="C28" s="374"/>
      <c r="D28" s="374"/>
      <c r="E28" s="374"/>
      <c r="F28" s="374"/>
      <c r="G28" s="374"/>
    </row>
    <row r="29" spans="1:7" s="19" customFormat="1" ht="10.5" customHeight="1">
      <c r="A29" s="31"/>
      <c r="B29" s="31"/>
      <c r="C29" s="28"/>
      <c r="D29" s="28"/>
      <c r="E29" s="28"/>
      <c r="F29" s="28"/>
      <c r="G29" s="28"/>
    </row>
    <row r="30" spans="1:7" s="19" customFormat="1" ht="10.5" customHeight="1">
      <c r="A30" s="174" t="s">
        <v>1</v>
      </c>
      <c r="B30" s="82"/>
      <c r="C30" s="284">
        <v>100</v>
      </c>
      <c r="D30" s="284">
        <v>100</v>
      </c>
      <c r="E30" s="284">
        <v>100</v>
      </c>
      <c r="F30" s="284">
        <v>100</v>
      </c>
      <c r="G30" s="284">
        <v>100</v>
      </c>
    </row>
    <row r="31" spans="1:7" s="19" customFormat="1" ht="10.5" customHeight="1">
      <c r="A31" s="172" t="s">
        <v>243</v>
      </c>
      <c r="B31" s="21"/>
      <c r="C31" s="130">
        <v>45.2</v>
      </c>
      <c r="D31" s="130">
        <v>51.9</v>
      </c>
      <c r="E31" s="130">
        <v>60</v>
      </c>
      <c r="F31" s="130">
        <v>58.4</v>
      </c>
      <c r="G31" s="130">
        <v>50.6</v>
      </c>
    </row>
    <row r="32" spans="1:7" s="19" customFormat="1" ht="10.5" customHeight="1">
      <c r="A32" s="172" t="s">
        <v>13</v>
      </c>
      <c r="B32" s="21"/>
      <c r="C32" s="130">
        <v>54.8</v>
      </c>
      <c r="D32" s="130">
        <v>48.1</v>
      </c>
      <c r="E32" s="130">
        <v>40</v>
      </c>
      <c r="F32" s="130">
        <v>41.6</v>
      </c>
      <c r="G32" s="130">
        <v>49.4</v>
      </c>
    </row>
    <row r="33" spans="1:7" s="19" customFormat="1" ht="10.5" customHeight="1">
      <c r="A33" s="22"/>
      <c r="B33" s="21"/>
      <c r="C33" s="130"/>
      <c r="D33" s="130"/>
      <c r="E33" s="130"/>
      <c r="F33" s="130"/>
      <c r="G33" s="130"/>
    </row>
    <row r="34" spans="1:7" s="19" customFormat="1" ht="10.5" customHeight="1">
      <c r="A34" s="22" t="s">
        <v>10</v>
      </c>
      <c r="B34" s="21"/>
      <c r="C34" s="130">
        <v>86.9</v>
      </c>
      <c r="D34" s="130">
        <v>92</v>
      </c>
      <c r="E34" s="130" t="s">
        <v>579</v>
      </c>
      <c r="F34" s="130">
        <v>75</v>
      </c>
      <c r="G34" s="130">
        <v>93.1</v>
      </c>
    </row>
    <row r="35" spans="1:7" s="19" customFormat="1" ht="10.5" customHeight="1">
      <c r="A35" s="172" t="s">
        <v>243</v>
      </c>
      <c r="B35" s="173"/>
      <c r="C35" s="130">
        <v>38.5</v>
      </c>
      <c r="D35" s="130">
        <v>47.7</v>
      </c>
      <c r="E35" s="130" t="s">
        <v>579</v>
      </c>
      <c r="F35" s="130">
        <v>39.2</v>
      </c>
      <c r="G35" s="130">
        <v>47.1</v>
      </c>
    </row>
    <row r="36" spans="1:7" s="19" customFormat="1" ht="10.5" customHeight="1">
      <c r="A36" s="172" t="s">
        <v>13</v>
      </c>
      <c r="B36" s="32"/>
      <c r="C36" s="130">
        <v>48.5</v>
      </c>
      <c r="D36" s="130">
        <v>44.3</v>
      </c>
      <c r="E36" s="130" t="s">
        <v>579</v>
      </c>
      <c r="F36" s="130">
        <v>35.8</v>
      </c>
      <c r="G36" s="130">
        <v>46</v>
      </c>
    </row>
    <row r="37" spans="1:7" s="19" customFormat="1" ht="10.5" customHeight="1">
      <c r="A37" s="22"/>
      <c r="B37" s="173"/>
      <c r="C37" s="130"/>
      <c r="D37" s="130"/>
      <c r="E37" s="130"/>
      <c r="F37" s="130"/>
      <c r="G37" s="130"/>
    </row>
    <row r="38" spans="1:7" s="19" customFormat="1" ht="10.5" customHeight="1">
      <c r="A38" s="22" t="s">
        <v>14</v>
      </c>
      <c r="B38" s="32"/>
      <c r="C38" s="130">
        <v>13.1</v>
      </c>
      <c r="D38" s="130">
        <v>8</v>
      </c>
      <c r="E38" s="130" t="s">
        <v>579</v>
      </c>
      <c r="F38" s="130">
        <v>25</v>
      </c>
      <c r="G38" s="130">
        <v>6.9</v>
      </c>
    </row>
    <row r="39" spans="1:7" s="19" customFormat="1" ht="10.5" customHeight="1">
      <c r="A39" s="172" t="s">
        <v>243</v>
      </c>
      <c r="B39" s="32"/>
      <c r="C39" s="130">
        <v>6.7</v>
      </c>
      <c r="D39" s="130">
        <v>4.2</v>
      </c>
      <c r="E39" s="130" t="s">
        <v>579</v>
      </c>
      <c r="F39" s="130">
        <v>19.2</v>
      </c>
      <c r="G39" s="130">
        <v>3.5</v>
      </c>
    </row>
    <row r="40" spans="1:7" s="19" customFormat="1" ht="10.5" customHeight="1">
      <c r="A40" s="172" t="s">
        <v>13</v>
      </c>
      <c r="B40" s="32"/>
      <c r="C40" s="130">
        <v>6.4</v>
      </c>
      <c r="D40" s="130">
        <v>3.8</v>
      </c>
      <c r="E40" s="130" t="s">
        <v>579</v>
      </c>
      <c r="F40" s="130">
        <v>5.8</v>
      </c>
      <c r="G40" s="130">
        <v>3.4</v>
      </c>
    </row>
    <row r="44" spans="1:7" ht="12.75">
      <c r="A44" s="11"/>
      <c r="B44" s="11"/>
      <c r="C44" s="11"/>
      <c r="D44" s="11"/>
      <c r="E44" s="11"/>
      <c r="F44" s="11"/>
      <c r="G44" s="1"/>
    </row>
    <row r="45" spans="1:7" ht="12.75">
      <c r="A45" s="375" t="s">
        <v>570</v>
      </c>
      <c r="B45" s="375"/>
      <c r="C45" s="375"/>
      <c r="D45" s="375"/>
      <c r="E45" s="375"/>
      <c r="F45" s="375"/>
      <c r="G45" s="375"/>
    </row>
    <row r="46" spans="1:7" ht="12.75">
      <c r="A46" s="375" t="s">
        <v>549</v>
      </c>
      <c r="B46" s="375"/>
      <c r="C46" s="375"/>
      <c r="D46" s="375"/>
      <c r="E46" s="375"/>
      <c r="F46" s="375"/>
      <c r="G46" s="375"/>
    </row>
    <row r="47" spans="1:7" ht="9" customHeight="1">
      <c r="A47" s="56"/>
      <c r="B47" s="56"/>
      <c r="C47" s="56"/>
      <c r="D47" s="56"/>
      <c r="E47" s="56"/>
      <c r="F47" s="56"/>
      <c r="G47" s="56"/>
    </row>
    <row r="48" spans="1:7" s="19" customFormat="1" ht="12" customHeight="1">
      <c r="A48" s="385" t="s">
        <v>0</v>
      </c>
      <c r="B48" s="381"/>
      <c r="C48" s="432" t="s">
        <v>57</v>
      </c>
      <c r="D48" s="385"/>
      <c r="E48" s="381"/>
      <c r="F48" s="303" t="s">
        <v>550</v>
      </c>
      <c r="G48" s="321"/>
    </row>
    <row r="49" spans="1:7" s="19" customFormat="1" ht="12" customHeight="1">
      <c r="A49" s="316"/>
      <c r="B49" s="317"/>
      <c r="C49" s="433"/>
      <c r="D49" s="306"/>
      <c r="E49" s="307"/>
      <c r="F49" s="308"/>
      <c r="G49" s="322"/>
    </row>
    <row r="50" spans="1:7" s="19" customFormat="1" ht="12" customHeight="1">
      <c r="A50" s="316"/>
      <c r="B50" s="317"/>
      <c r="C50" s="318" t="s">
        <v>58</v>
      </c>
      <c r="D50" s="303" t="s">
        <v>63</v>
      </c>
      <c r="E50" s="435" t="s">
        <v>64</v>
      </c>
      <c r="F50" s="308"/>
      <c r="G50" s="322"/>
    </row>
    <row r="51" spans="1:7" s="19" customFormat="1" ht="12" customHeight="1">
      <c r="A51" s="316"/>
      <c r="B51" s="317"/>
      <c r="C51" s="312"/>
      <c r="D51" s="308"/>
      <c r="E51" s="436"/>
      <c r="F51" s="308"/>
      <c r="G51" s="322"/>
    </row>
    <row r="52" spans="1:7" s="19" customFormat="1" ht="12" customHeight="1">
      <c r="A52" s="306"/>
      <c r="B52" s="307"/>
      <c r="C52" s="313"/>
      <c r="D52" s="309"/>
      <c r="E52" s="437"/>
      <c r="F52" s="309"/>
      <c r="G52" s="323"/>
    </row>
    <row r="53" spans="1:6" s="19" customFormat="1" ht="10.5" customHeight="1">
      <c r="A53" s="18"/>
      <c r="B53" s="18"/>
      <c r="C53" s="18"/>
      <c r="D53" s="18"/>
      <c r="E53" s="18"/>
      <c r="F53" s="18"/>
    </row>
    <row r="54" spans="1:7" s="19" customFormat="1" ht="10.5" customHeight="1">
      <c r="A54" s="374" t="s">
        <v>61</v>
      </c>
      <c r="B54" s="374"/>
      <c r="C54" s="374"/>
      <c r="D54" s="374"/>
      <c r="E54" s="374"/>
      <c r="F54" s="374"/>
      <c r="G54" s="374"/>
    </row>
    <row r="55" spans="1:6" s="19" customFormat="1" ht="10.5" customHeight="1">
      <c r="A55" s="18"/>
      <c r="B55" s="18"/>
      <c r="C55" s="18"/>
      <c r="D55" s="18"/>
      <c r="E55" s="18"/>
      <c r="F55" s="18"/>
    </row>
    <row r="56" spans="1:7" s="19" customFormat="1" ht="10.5" customHeight="1">
      <c r="A56" s="174" t="s">
        <v>1</v>
      </c>
      <c r="B56" s="21"/>
      <c r="C56" s="157">
        <v>162</v>
      </c>
      <c r="D56" s="157">
        <v>160</v>
      </c>
      <c r="E56" s="157">
        <v>2</v>
      </c>
      <c r="F56" s="157">
        <v>6054</v>
      </c>
      <c r="G56" s="104"/>
    </row>
    <row r="57" spans="1:7" s="19" customFormat="1" ht="10.5" customHeight="1">
      <c r="A57" s="172" t="s">
        <v>243</v>
      </c>
      <c r="B57" s="21"/>
      <c r="C57" s="28">
        <v>80</v>
      </c>
      <c r="D57" s="28">
        <v>79</v>
      </c>
      <c r="E57" s="28">
        <v>1</v>
      </c>
      <c r="F57" s="28" t="s">
        <v>580</v>
      </c>
      <c r="G57" s="48"/>
    </row>
    <row r="58" spans="1:7" s="19" customFormat="1" ht="10.5" customHeight="1">
      <c r="A58" s="172" t="s">
        <v>13</v>
      </c>
      <c r="B58" s="21"/>
      <c r="C58" s="28">
        <v>82</v>
      </c>
      <c r="D58" s="28">
        <v>81</v>
      </c>
      <c r="E58" s="28">
        <v>1</v>
      </c>
      <c r="F58" s="28" t="s">
        <v>580</v>
      </c>
      <c r="G58" s="48"/>
    </row>
    <row r="59" spans="1:6" s="19" customFormat="1" ht="10.5" customHeight="1">
      <c r="A59" s="22"/>
      <c r="B59" s="173"/>
      <c r="C59" s="18"/>
      <c r="D59" s="18"/>
      <c r="E59" s="18"/>
      <c r="F59" s="18"/>
    </row>
    <row r="60" spans="1:6" s="19" customFormat="1" ht="10.5" customHeight="1">
      <c r="A60" s="31"/>
      <c r="B60" s="31"/>
      <c r="C60" s="18"/>
      <c r="D60" s="18"/>
      <c r="E60" s="18"/>
      <c r="F60" s="18"/>
    </row>
    <row r="61" spans="1:7" s="19" customFormat="1" ht="10.5" customHeight="1">
      <c r="A61" s="374" t="s">
        <v>62</v>
      </c>
      <c r="B61" s="374"/>
      <c r="C61" s="374"/>
      <c r="D61" s="374"/>
      <c r="E61" s="374"/>
      <c r="F61" s="374"/>
      <c r="G61" s="374"/>
    </row>
    <row r="62" spans="1:6" s="19" customFormat="1" ht="10.5" customHeight="1">
      <c r="A62" s="31"/>
      <c r="B62" s="31"/>
      <c r="C62" s="18"/>
      <c r="D62" s="18"/>
      <c r="E62" s="18"/>
      <c r="F62" s="18"/>
    </row>
    <row r="63" spans="1:7" s="19" customFormat="1" ht="10.5" customHeight="1">
      <c r="A63" s="174" t="s">
        <v>1</v>
      </c>
      <c r="B63" s="82"/>
      <c r="C63" s="284">
        <v>100</v>
      </c>
      <c r="D63" s="287">
        <v>100</v>
      </c>
      <c r="E63" s="287">
        <v>100</v>
      </c>
      <c r="F63" s="203" t="s">
        <v>580</v>
      </c>
      <c r="G63" s="271"/>
    </row>
    <row r="64" spans="1:7" s="19" customFormat="1" ht="10.5" customHeight="1">
      <c r="A64" s="172" t="s">
        <v>243</v>
      </c>
      <c r="B64" s="21"/>
      <c r="C64" s="285">
        <v>49.4</v>
      </c>
      <c r="D64" s="130">
        <v>49.4</v>
      </c>
      <c r="E64" s="130">
        <v>50</v>
      </c>
      <c r="F64" s="175" t="s">
        <v>580</v>
      </c>
      <c r="G64" s="176"/>
    </row>
    <row r="65" spans="1:7" s="19" customFormat="1" ht="10.5" customHeight="1">
      <c r="A65" s="172" t="s">
        <v>13</v>
      </c>
      <c r="B65" s="21"/>
      <c r="C65" s="285">
        <v>50.6</v>
      </c>
      <c r="D65" s="130">
        <v>50.6</v>
      </c>
      <c r="E65" s="130">
        <v>50</v>
      </c>
      <c r="F65" s="175" t="s">
        <v>580</v>
      </c>
      <c r="G65" s="176"/>
    </row>
  </sheetData>
  <mergeCells count="27">
    <mergeCell ref="D50:D52"/>
    <mergeCell ref="E50:E52"/>
    <mergeCell ref="A6:G6"/>
    <mergeCell ref="C8:G8"/>
    <mergeCell ref="C9:F9"/>
    <mergeCell ref="G9:G12"/>
    <mergeCell ref="C10:C12"/>
    <mergeCell ref="D10:E10"/>
    <mergeCell ref="F10:F12"/>
    <mergeCell ref="D11:D12"/>
    <mergeCell ref="E11:E12"/>
    <mergeCell ref="A8:B12"/>
    <mergeCell ref="A1:G1"/>
    <mergeCell ref="A2:G2"/>
    <mergeCell ref="A3:G3"/>
    <mergeCell ref="A5:G5"/>
    <mergeCell ref="A4:G4"/>
    <mergeCell ref="A14:G14"/>
    <mergeCell ref="A28:G28"/>
    <mergeCell ref="A54:G54"/>
    <mergeCell ref="A61:G61"/>
    <mergeCell ref="A45:G45"/>
    <mergeCell ref="A46:G46"/>
    <mergeCell ref="C48:E49"/>
    <mergeCell ref="F48:G52"/>
    <mergeCell ref="A48:B52"/>
    <mergeCell ref="C50:C5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9"/>
  <dimension ref="A1:L87"/>
  <sheetViews>
    <sheetView workbookViewId="0" topLeftCell="A1">
      <selection activeCell="H54" sqref="H54"/>
    </sheetView>
  </sheetViews>
  <sheetFormatPr defaultColWidth="11.421875" defaultRowHeight="12" customHeight="1"/>
  <cols>
    <col min="1" max="1" width="27.8515625" style="2" customWidth="1"/>
    <col min="2" max="2" width="0.85546875" style="2" customWidth="1"/>
    <col min="3" max="8" width="9.28125" style="2" customWidth="1"/>
    <col min="9" max="16384" width="11.421875" style="2" customWidth="1"/>
  </cols>
  <sheetData>
    <row r="1" spans="1:8" ht="12" customHeight="1">
      <c r="A1" s="335" t="s">
        <v>363</v>
      </c>
      <c r="B1" s="336"/>
      <c r="C1" s="336"/>
      <c r="D1" s="336"/>
      <c r="E1" s="336"/>
      <c r="F1" s="336"/>
      <c r="G1" s="336"/>
      <c r="H1" s="336"/>
    </row>
    <row r="2" spans="1:8" ht="12" customHeight="1">
      <c r="A2" s="415"/>
      <c r="B2" s="415"/>
      <c r="C2" s="415"/>
      <c r="D2" s="415"/>
      <c r="E2" s="415"/>
      <c r="F2" s="415"/>
      <c r="G2" s="415"/>
      <c r="H2" s="415"/>
    </row>
    <row r="3" spans="1:8" s="1" customFormat="1" ht="12" customHeight="1">
      <c r="A3" s="375" t="s">
        <v>539</v>
      </c>
      <c r="B3" s="375"/>
      <c r="C3" s="375"/>
      <c r="D3" s="375"/>
      <c r="E3" s="375"/>
      <c r="F3" s="375"/>
      <c r="G3" s="375"/>
      <c r="H3" s="375"/>
    </row>
    <row r="4" spans="1:12" ht="9" customHeight="1">
      <c r="A4" s="444"/>
      <c r="B4" s="444"/>
      <c r="C4" s="444"/>
      <c r="D4" s="444"/>
      <c r="E4" s="444"/>
      <c r="F4" s="444"/>
      <c r="G4" s="444"/>
      <c r="H4" s="444"/>
      <c r="I4" s="1"/>
      <c r="J4" s="1"/>
      <c r="K4" s="1"/>
      <c r="L4" s="1"/>
    </row>
    <row r="5" spans="1:12" ht="12" customHeight="1">
      <c r="A5" s="337" t="s">
        <v>571</v>
      </c>
      <c r="B5" s="337"/>
      <c r="C5" s="337"/>
      <c r="D5" s="337"/>
      <c r="E5" s="337"/>
      <c r="F5" s="337"/>
      <c r="G5" s="337"/>
      <c r="H5" s="337"/>
      <c r="I5" s="1"/>
      <c r="J5" s="1"/>
      <c r="K5" s="1"/>
      <c r="L5" s="1"/>
    </row>
    <row r="6" spans="1:8" s="1" customFormat="1" ht="12" customHeight="1">
      <c r="A6" s="337"/>
      <c r="B6" s="337"/>
      <c r="C6" s="337"/>
      <c r="D6" s="337"/>
      <c r="E6" s="337"/>
      <c r="F6" s="337"/>
      <c r="G6" s="337"/>
      <c r="H6" s="337"/>
    </row>
    <row r="7" spans="1:10" ht="15.75" customHeight="1">
      <c r="A7" s="321" t="s">
        <v>244</v>
      </c>
      <c r="B7" s="324"/>
      <c r="C7" s="438" t="s">
        <v>65</v>
      </c>
      <c r="D7" s="439"/>
      <c r="E7" s="439"/>
      <c r="F7" s="439"/>
      <c r="G7" s="439"/>
      <c r="H7" s="439"/>
      <c r="I7" s="4"/>
      <c r="J7" s="4"/>
    </row>
    <row r="8" spans="1:10" ht="15.75" customHeight="1">
      <c r="A8" s="322"/>
      <c r="B8" s="325"/>
      <c r="C8" s="191" t="s">
        <v>58</v>
      </c>
      <c r="D8" s="192" t="s">
        <v>12</v>
      </c>
      <c r="E8" s="192" t="s">
        <v>13</v>
      </c>
      <c r="F8" s="192" t="s">
        <v>58</v>
      </c>
      <c r="G8" s="187" t="s">
        <v>12</v>
      </c>
      <c r="H8" s="187" t="s">
        <v>13</v>
      </c>
      <c r="I8" s="4"/>
      <c r="J8" s="4"/>
    </row>
    <row r="9" spans="1:10" ht="15.75" customHeight="1">
      <c r="A9" s="323"/>
      <c r="B9" s="319"/>
      <c r="C9" s="440" t="s">
        <v>61</v>
      </c>
      <c r="D9" s="440"/>
      <c r="E9" s="441"/>
      <c r="F9" s="442" t="s">
        <v>66</v>
      </c>
      <c r="G9" s="440"/>
      <c r="H9" s="443"/>
      <c r="I9" s="4"/>
      <c r="J9" s="4"/>
    </row>
    <row r="10" spans="1:10" ht="12.75" customHeight="1">
      <c r="A10" s="18"/>
      <c r="B10" s="18"/>
      <c r="C10" s="18"/>
      <c r="D10" s="18"/>
      <c r="E10" s="18"/>
      <c r="F10" s="18"/>
      <c r="G10" s="18"/>
      <c r="H10" s="18"/>
      <c r="I10" s="4"/>
      <c r="J10" s="4"/>
    </row>
    <row r="11" spans="1:10" ht="12.75" customHeight="1">
      <c r="A11" s="20" t="s">
        <v>584</v>
      </c>
      <c r="B11" s="21"/>
      <c r="C11" s="18"/>
      <c r="D11" s="18"/>
      <c r="E11" s="18"/>
      <c r="F11" s="18"/>
      <c r="G11" s="18"/>
      <c r="H11" s="18"/>
      <c r="I11" s="4"/>
      <c r="J11" s="4"/>
    </row>
    <row r="12" spans="1:10" ht="12.75" customHeight="1">
      <c r="A12" s="122" t="s">
        <v>585</v>
      </c>
      <c r="B12" s="21"/>
      <c r="C12" s="27"/>
      <c r="D12" s="27"/>
      <c r="E12" s="27"/>
      <c r="F12" s="27"/>
      <c r="G12" s="27"/>
      <c r="H12" s="27"/>
      <c r="I12" s="4"/>
      <c r="J12" s="4"/>
    </row>
    <row r="13" spans="1:10" ht="12.75" customHeight="1">
      <c r="A13" s="172" t="s">
        <v>586</v>
      </c>
      <c r="B13" s="26"/>
      <c r="C13" s="51">
        <v>1939</v>
      </c>
      <c r="D13" s="51">
        <v>987</v>
      </c>
      <c r="E13" s="51">
        <v>952</v>
      </c>
      <c r="F13" s="285">
        <v>100</v>
      </c>
      <c r="G13" s="130">
        <v>50.9</v>
      </c>
      <c r="H13" s="130">
        <v>49.1</v>
      </c>
      <c r="I13" s="4"/>
      <c r="J13" s="4"/>
    </row>
    <row r="14" spans="1:10" ht="12.75" customHeight="1">
      <c r="A14" s="22"/>
      <c r="B14" s="26"/>
      <c r="C14" s="51" t="s">
        <v>578</v>
      </c>
      <c r="D14" s="51" t="s">
        <v>578</v>
      </c>
      <c r="E14" s="51" t="s">
        <v>578</v>
      </c>
      <c r="F14" s="130" t="s">
        <v>578</v>
      </c>
      <c r="G14" s="130" t="s">
        <v>578</v>
      </c>
      <c r="H14" s="130" t="s">
        <v>578</v>
      </c>
      <c r="I14" s="4"/>
      <c r="J14" s="4"/>
    </row>
    <row r="15" spans="1:10" ht="12.75" customHeight="1">
      <c r="A15" s="20" t="s">
        <v>67</v>
      </c>
      <c r="B15" s="26"/>
      <c r="C15" s="51" t="s">
        <v>578</v>
      </c>
      <c r="D15" s="51" t="s">
        <v>578</v>
      </c>
      <c r="E15" s="51" t="s">
        <v>578</v>
      </c>
      <c r="F15" s="130" t="s">
        <v>578</v>
      </c>
      <c r="G15" s="130" t="s">
        <v>578</v>
      </c>
      <c r="H15" s="130" t="s">
        <v>578</v>
      </c>
      <c r="I15" s="4"/>
      <c r="J15" s="4"/>
    </row>
    <row r="16" spans="1:10" ht="12.75" customHeight="1">
      <c r="A16" s="122" t="s">
        <v>68</v>
      </c>
      <c r="B16" s="26"/>
      <c r="C16" s="51"/>
      <c r="D16" s="51"/>
      <c r="E16" s="51"/>
      <c r="F16" s="130"/>
      <c r="G16" s="130"/>
      <c r="H16" s="130"/>
      <c r="I16" s="4"/>
      <c r="J16" s="4"/>
    </row>
    <row r="17" spans="1:10" ht="12.75" customHeight="1">
      <c r="A17" s="172" t="s">
        <v>69</v>
      </c>
      <c r="B17" s="26"/>
      <c r="C17" s="51">
        <v>1551</v>
      </c>
      <c r="D17" s="51">
        <v>793</v>
      </c>
      <c r="E17" s="51">
        <v>758</v>
      </c>
      <c r="F17" s="285">
        <v>100</v>
      </c>
      <c r="G17" s="130">
        <v>51.1</v>
      </c>
      <c r="H17" s="130">
        <v>48.9</v>
      </c>
      <c r="I17" s="4"/>
      <c r="J17" s="4"/>
    </row>
    <row r="18" spans="1:10" ht="12.75" customHeight="1">
      <c r="A18" s="22"/>
      <c r="B18" s="26"/>
      <c r="C18" s="51" t="s">
        <v>578</v>
      </c>
      <c r="D18" s="51" t="s">
        <v>578</v>
      </c>
      <c r="E18" s="51" t="s">
        <v>578</v>
      </c>
      <c r="F18" s="130" t="s">
        <v>578</v>
      </c>
      <c r="G18" s="130" t="s">
        <v>578</v>
      </c>
      <c r="H18" s="130" t="s">
        <v>578</v>
      </c>
      <c r="I18" s="4"/>
      <c r="J18" s="4"/>
    </row>
    <row r="19" spans="1:10" ht="12.75" customHeight="1">
      <c r="A19" s="20" t="s">
        <v>70</v>
      </c>
      <c r="B19" s="26"/>
      <c r="C19" s="51" t="s">
        <v>578</v>
      </c>
      <c r="D19" s="51" t="s">
        <v>578</v>
      </c>
      <c r="E19" s="51" t="s">
        <v>578</v>
      </c>
      <c r="F19" s="130" t="s">
        <v>578</v>
      </c>
      <c r="G19" s="130" t="s">
        <v>578</v>
      </c>
      <c r="H19" s="130" t="s">
        <v>578</v>
      </c>
      <c r="I19" s="4"/>
      <c r="J19" s="4"/>
    </row>
    <row r="20" spans="1:10" ht="12.75" customHeight="1">
      <c r="A20" s="122" t="s">
        <v>71</v>
      </c>
      <c r="B20" s="26"/>
      <c r="C20" s="51"/>
      <c r="D20" s="51"/>
      <c r="E20" s="51"/>
      <c r="F20" s="130"/>
      <c r="G20" s="130"/>
      <c r="H20" s="130"/>
      <c r="I20" s="4"/>
      <c r="J20" s="4"/>
    </row>
    <row r="21" spans="1:10" ht="12.75" customHeight="1">
      <c r="A21" s="172" t="s">
        <v>72</v>
      </c>
      <c r="B21" s="24"/>
      <c r="C21" s="51">
        <v>1227</v>
      </c>
      <c r="D21" s="51">
        <v>631</v>
      </c>
      <c r="E21" s="51">
        <v>596</v>
      </c>
      <c r="F21" s="285">
        <v>100</v>
      </c>
      <c r="G21" s="130">
        <v>51.4</v>
      </c>
      <c r="H21" s="130">
        <v>48.6</v>
      </c>
      <c r="I21" s="4"/>
      <c r="J21" s="4"/>
    </row>
    <row r="22" spans="1:10" ht="12.75" customHeight="1">
      <c r="A22" s="22"/>
      <c r="B22" s="26"/>
      <c r="C22" s="51" t="s">
        <v>578</v>
      </c>
      <c r="D22" s="51" t="s">
        <v>578</v>
      </c>
      <c r="E22" s="51" t="s">
        <v>578</v>
      </c>
      <c r="F22" s="130" t="s">
        <v>578</v>
      </c>
      <c r="G22" s="130" t="s">
        <v>578</v>
      </c>
      <c r="H22" s="130" t="s">
        <v>578</v>
      </c>
      <c r="I22" s="4"/>
      <c r="J22" s="4"/>
    </row>
    <row r="23" spans="1:10" ht="12.75" customHeight="1">
      <c r="A23" s="20" t="s">
        <v>166</v>
      </c>
      <c r="B23" s="26"/>
      <c r="C23" s="51"/>
      <c r="D23" s="51"/>
      <c r="E23" s="51"/>
      <c r="F23" s="130"/>
      <c r="G23" s="130"/>
      <c r="H23" s="130"/>
      <c r="I23" s="4"/>
      <c r="J23" s="4"/>
    </row>
    <row r="24" spans="1:10" ht="12.75" customHeight="1">
      <c r="A24" s="193" t="s">
        <v>331</v>
      </c>
      <c r="B24" s="26"/>
      <c r="C24" s="51">
        <v>299</v>
      </c>
      <c r="D24" s="51">
        <v>160</v>
      </c>
      <c r="E24" s="51">
        <v>139</v>
      </c>
      <c r="F24" s="285">
        <v>100</v>
      </c>
      <c r="G24" s="130">
        <v>53.5</v>
      </c>
      <c r="H24" s="130">
        <v>46.5</v>
      </c>
      <c r="I24" s="4"/>
      <c r="J24" s="4"/>
    </row>
    <row r="25" spans="1:10" ht="12.75" customHeight="1">
      <c r="A25" s="22"/>
      <c r="B25" s="26"/>
      <c r="C25" s="51"/>
      <c r="D25" s="51"/>
      <c r="E25" s="51"/>
      <c r="F25" s="51"/>
      <c r="G25" s="51"/>
      <c r="H25" s="51"/>
      <c r="I25" s="4"/>
      <c r="J25" s="4"/>
    </row>
    <row r="26" spans="1:10" ht="12.75" customHeight="1">
      <c r="A26" s="22" t="s">
        <v>73</v>
      </c>
      <c r="B26" s="26"/>
      <c r="C26" s="51">
        <v>14134</v>
      </c>
      <c r="D26" s="51" t="s">
        <v>580</v>
      </c>
      <c r="E26" s="51" t="s">
        <v>580</v>
      </c>
      <c r="F26" s="51" t="s">
        <v>580</v>
      </c>
      <c r="G26" s="51" t="s">
        <v>580</v>
      </c>
      <c r="H26" s="51" t="s">
        <v>580</v>
      </c>
      <c r="I26" s="4"/>
      <c r="J26" s="4"/>
    </row>
    <row r="27" spans="1:10" ht="12.75" customHeight="1">
      <c r="A27" s="20" t="s">
        <v>74</v>
      </c>
      <c r="B27" s="26"/>
      <c r="C27" s="51" t="s">
        <v>578</v>
      </c>
      <c r="D27" s="51" t="s">
        <v>578</v>
      </c>
      <c r="E27" s="51" t="s">
        <v>578</v>
      </c>
      <c r="F27" s="51" t="s">
        <v>578</v>
      </c>
      <c r="G27" s="51" t="s">
        <v>578</v>
      </c>
      <c r="H27" s="51" t="s">
        <v>578</v>
      </c>
      <c r="I27" s="4"/>
      <c r="J27" s="4"/>
    </row>
    <row r="28" spans="1:10" ht="12.75" customHeight="1">
      <c r="A28" s="172" t="s">
        <v>75</v>
      </c>
      <c r="B28" s="26"/>
      <c r="C28" s="51">
        <v>14127</v>
      </c>
      <c r="D28" s="51" t="s">
        <v>580</v>
      </c>
      <c r="E28" s="51" t="s">
        <v>580</v>
      </c>
      <c r="F28" s="51" t="s">
        <v>580</v>
      </c>
      <c r="G28" s="51" t="s">
        <v>580</v>
      </c>
      <c r="H28" s="51" t="s">
        <v>580</v>
      </c>
      <c r="I28" s="4"/>
      <c r="J28" s="4"/>
    </row>
    <row r="29" spans="1:10" ht="12.75" customHeight="1">
      <c r="A29" s="172" t="s">
        <v>245</v>
      </c>
      <c r="B29" s="26"/>
      <c r="C29" s="51">
        <v>7</v>
      </c>
      <c r="D29" s="51" t="s">
        <v>580</v>
      </c>
      <c r="E29" s="51" t="s">
        <v>580</v>
      </c>
      <c r="F29" s="51" t="s">
        <v>580</v>
      </c>
      <c r="G29" s="51" t="s">
        <v>580</v>
      </c>
      <c r="H29" s="51" t="s">
        <v>580</v>
      </c>
      <c r="I29" s="4"/>
      <c r="J29" s="4"/>
    </row>
    <row r="30" spans="1:10" ht="9" customHeight="1">
      <c r="A30" s="7"/>
      <c r="B30" s="8"/>
      <c r="C30" s="8"/>
      <c r="D30" s="8"/>
      <c r="E30" s="8"/>
      <c r="F30" s="8"/>
      <c r="G30" s="8"/>
      <c r="H30" s="8"/>
      <c r="I30" s="4"/>
      <c r="J30" s="4"/>
    </row>
    <row r="31" spans="1:10" ht="12" customHeight="1">
      <c r="A31" s="5"/>
      <c r="B31" s="5"/>
      <c r="C31" s="8"/>
      <c r="D31" s="8"/>
      <c r="E31" s="8"/>
      <c r="F31" s="8"/>
      <c r="G31" s="8"/>
      <c r="H31" s="8"/>
      <c r="I31" s="4"/>
      <c r="J31" s="4"/>
    </row>
    <row r="32" spans="1:10" ht="12" customHeight="1">
      <c r="A32" s="5"/>
      <c r="B32" s="5"/>
      <c r="C32" s="8"/>
      <c r="D32" s="8"/>
      <c r="E32" s="8"/>
      <c r="F32" s="8"/>
      <c r="G32" s="8"/>
      <c r="H32" s="8"/>
      <c r="I32" s="4"/>
      <c r="J32" s="4"/>
    </row>
    <row r="33" spans="1:10" ht="12" customHeight="1">
      <c r="A33" s="5"/>
      <c r="B33" s="5"/>
      <c r="C33" s="8"/>
      <c r="D33" s="8"/>
      <c r="E33" s="8"/>
      <c r="F33" s="8"/>
      <c r="G33" s="8"/>
      <c r="H33" s="8"/>
      <c r="I33" s="4"/>
      <c r="J33" s="4"/>
    </row>
    <row r="34" spans="1:10" ht="12" customHeight="1">
      <c r="A34" s="13"/>
      <c r="B34" s="5"/>
      <c r="C34" s="8"/>
      <c r="D34" s="8"/>
      <c r="E34" s="8"/>
      <c r="F34" s="8"/>
      <c r="G34" s="8"/>
      <c r="H34" s="8"/>
      <c r="I34" s="4"/>
      <c r="J34" s="4"/>
    </row>
    <row r="35" spans="1:10" ht="12" customHeight="1">
      <c r="A35" s="13"/>
      <c r="B35" s="5"/>
      <c r="C35" s="8"/>
      <c r="D35" s="8"/>
      <c r="E35" s="8"/>
      <c r="F35" s="8"/>
      <c r="G35" s="8"/>
      <c r="H35" s="8"/>
      <c r="I35" s="4"/>
      <c r="J35" s="4"/>
    </row>
    <row r="36" spans="1:10" ht="12" customHeight="1">
      <c r="A36" s="13"/>
      <c r="B36" s="5"/>
      <c r="C36" s="8"/>
      <c r="D36" s="8"/>
      <c r="E36" s="8"/>
      <c r="F36" s="8"/>
      <c r="G36" s="8"/>
      <c r="H36" s="8"/>
      <c r="I36" s="8"/>
      <c r="J36" s="4"/>
    </row>
    <row r="37" spans="1:10" ht="12" customHeight="1">
      <c r="A37" s="13"/>
      <c r="B37" s="5"/>
      <c r="C37" s="8"/>
      <c r="D37" s="8"/>
      <c r="E37" s="8"/>
      <c r="F37" s="8"/>
      <c r="G37" s="8"/>
      <c r="H37" s="8"/>
      <c r="I37" s="4"/>
      <c r="J37" s="4"/>
    </row>
    <row r="38" spans="1:10" ht="12" customHeight="1">
      <c r="A38" s="13"/>
      <c r="B38" s="5"/>
      <c r="C38" s="8"/>
      <c r="D38" s="8"/>
      <c r="E38" s="8"/>
      <c r="F38" s="8"/>
      <c r="G38" s="8"/>
      <c r="H38" s="8"/>
      <c r="I38" s="4"/>
      <c r="J38" s="4"/>
    </row>
    <row r="39" spans="1:10" ht="9" customHeight="1">
      <c r="A39" s="8"/>
      <c r="B39" s="8"/>
      <c r="C39" s="8"/>
      <c r="D39" s="8"/>
      <c r="E39" s="8"/>
      <c r="F39" s="8"/>
      <c r="G39" s="8"/>
      <c r="H39" s="8"/>
      <c r="I39" s="4"/>
      <c r="J39" s="4"/>
    </row>
    <row r="40" spans="1:10" ht="12" customHeight="1">
      <c r="A40" s="8"/>
      <c r="B40" s="8"/>
      <c r="C40" s="8"/>
      <c r="D40" s="8"/>
      <c r="E40" s="8"/>
      <c r="F40" s="8"/>
      <c r="G40" s="8"/>
      <c r="H40" s="8"/>
      <c r="I40" s="4"/>
      <c r="J40" s="4"/>
    </row>
    <row r="41" spans="1:10" ht="9" customHeight="1">
      <c r="A41" s="8"/>
      <c r="B41" s="8"/>
      <c r="C41" s="8"/>
      <c r="D41" s="8"/>
      <c r="E41" s="8"/>
      <c r="F41" s="8"/>
      <c r="G41" s="8"/>
      <c r="H41" s="8"/>
      <c r="I41" s="4"/>
      <c r="J41" s="4"/>
    </row>
    <row r="42" spans="1:10" ht="12" customHeight="1">
      <c r="A42" s="13"/>
      <c r="B42" s="5"/>
      <c r="C42" s="8"/>
      <c r="D42" s="8"/>
      <c r="E42" s="8"/>
      <c r="F42" s="8"/>
      <c r="G42" s="8"/>
      <c r="H42" s="8"/>
      <c r="I42" s="4"/>
      <c r="J42" s="4"/>
    </row>
    <row r="43" spans="1:10" ht="12" customHeight="1">
      <c r="A43" s="13"/>
      <c r="B43" s="5"/>
      <c r="C43" s="8"/>
      <c r="D43" s="8"/>
      <c r="E43" s="8"/>
      <c r="F43" s="8"/>
      <c r="G43" s="8"/>
      <c r="H43" s="8"/>
      <c r="I43" s="4"/>
      <c r="J43" s="4"/>
    </row>
    <row r="44" spans="1:10" ht="12" customHeight="1">
      <c r="A44" s="13"/>
      <c r="B44" s="5"/>
      <c r="C44" s="8"/>
      <c r="D44" s="8"/>
      <c r="E44" s="8"/>
      <c r="F44" s="8"/>
      <c r="G44" s="8"/>
      <c r="H44" s="8"/>
      <c r="I44" s="4"/>
      <c r="J44" s="4"/>
    </row>
    <row r="45" spans="1:10" ht="12" customHeight="1">
      <c r="A45" s="13"/>
      <c r="B45" s="5"/>
      <c r="C45" s="8"/>
      <c r="D45" s="8"/>
      <c r="E45" s="8"/>
      <c r="F45" s="8"/>
      <c r="G45" s="8"/>
      <c r="H45" s="8"/>
      <c r="I45" s="4"/>
      <c r="J45" s="4"/>
    </row>
    <row r="46" spans="1:10" ht="12" customHeight="1">
      <c r="A46" s="13"/>
      <c r="B46" s="5"/>
      <c r="C46" s="8"/>
      <c r="D46" s="8"/>
      <c r="E46" s="8"/>
      <c r="F46" s="8"/>
      <c r="G46" s="8"/>
      <c r="H46" s="8"/>
      <c r="I46" s="4"/>
      <c r="J46" s="4"/>
    </row>
    <row r="47" spans="1:10" ht="12" customHeight="1">
      <c r="A47" s="13"/>
      <c r="B47" s="5"/>
      <c r="C47" s="8"/>
      <c r="D47" s="8"/>
      <c r="E47" s="8"/>
      <c r="F47" s="8"/>
      <c r="G47" s="8"/>
      <c r="H47" s="8"/>
      <c r="I47" s="4"/>
      <c r="J47" s="4"/>
    </row>
    <row r="48" spans="1:10" ht="12" customHeight="1">
      <c r="A48" s="13"/>
      <c r="B48" s="5"/>
      <c r="C48" s="8"/>
      <c r="D48" s="8"/>
      <c r="E48" s="8"/>
      <c r="F48" s="8"/>
      <c r="G48" s="8"/>
      <c r="H48" s="8"/>
      <c r="I48" s="4"/>
      <c r="J48" s="4"/>
    </row>
    <row r="49" spans="1:10" ht="12" customHeight="1">
      <c r="A49" s="13"/>
      <c r="B49" s="5"/>
      <c r="C49" s="8"/>
      <c r="D49" s="8"/>
      <c r="E49" s="8"/>
      <c r="F49" s="8"/>
      <c r="G49" s="8"/>
      <c r="H49" s="8"/>
      <c r="I49" s="4"/>
      <c r="J49" s="4"/>
    </row>
    <row r="50" spans="1:10" ht="9" customHeight="1">
      <c r="A50" s="8"/>
      <c r="B50" s="8"/>
      <c r="C50" s="8"/>
      <c r="D50" s="8"/>
      <c r="E50" s="8"/>
      <c r="F50" s="8"/>
      <c r="G50" s="8"/>
      <c r="H50" s="8"/>
      <c r="I50" s="4"/>
      <c r="J50" s="4"/>
    </row>
    <row r="51" spans="1:10" ht="12" customHeight="1">
      <c r="A51" s="16"/>
      <c r="B51" s="10"/>
      <c r="C51" s="8"/>
      <c r="D51" s="8"/>
      <c r="E51" s="8"/>
      <c r="F51" s="8"/>
      <c r="G51" s="8"/>
      <c r="H51" s="8"/>
      <c r="I51" s="4"/>
      <c r="J51" s="4"/>
    </row>
    <row r="52" spans="1:10" ht="12" customHeight="1">
      <c r="A52" s="16"/>
      <c r="B52" s="10"/>
      <c r="C52" s="8"/>
      <c r="D52" s="8"/>
      <c r="E52" s="8"/>
      <c r="F52" s="8"/>
      <c r="G52" s="8"/>
      <c r="H52" s="8"/>
      <c r="I52" s="4"/>
      <c r="J52" s="4"/>
    </row>
    <row r="53" spans="1:10" ht="9" customHeight="1">
      <c r="A53" s="8"/>
      <c r="B53" s="8"/>
      <c r="C53" s="8"/>
      <c r="D53" s="8"/>
      <c r="E53" s="8"/>
      <c r="F53" s="8"/>
      <c r="G53" s="8"/>
      <c r="H53" s="8"/>
      <c r="I53" s="4"/>
      <c r="J53" s="4"/>
    </row>
    <row r="54" spans="1:10" ht="12" customHeight="1">
      <c r="A54" s="8"/>
      <c r="B54" s="8"/>
      <c r="C54" s="8"/>
      <c r="D54" s="8"/>
      <c r="E54" s="8"/>
      <c r="F54" s="8"/>
      <c r="G54" s="8"/>
      <c r="H54" s="8"/>
      <c r="I54" s="4"/>
      <c r="J54" s="4"/>
    </row>
    <row r="55" spans="1:10" ht="9" customHeight="1">
      <c r="A55" s="8"/>
      <c r="B55" s="8"/>
      <c r="C55" s="8"/>
      <c r="D55" s="8"/>
      <c r="E55" s="8"/>
      <c r="F55" s="8"/>
      <c r="G55" s="8"/>
      <c r="H55" s="8"/>
      <c r="I55" s="4"/>
      <c r="J55" s="4"/>
    </row>
    <row r="56" spans="1:10" ht="12" customHeight="1">
      <c r="A56" s="13"/>
      <c r="B56" s="5"/>
      <c r="C56" s="8"/>
      <c r="D56" s="8"/>
      <c r="E56" s="8"/>
      <c r="F56" s="8"/>
      <c r="G56" s="8"/>
      <c r="H56" s="8"/>
      <c r="I56" s="4"/>
      <c r="J56" s="4"/>
    </row>
    <row r="57" spans="1:10" ht="12" customHeight="1">
      <c r="A57" s="13"/>
      <c r="B57" s="5"/>
      <c r="C57" s="8"/>
      <c r="D57" s="8"/>
      <c r="E57" s="8"/>
      <c r="F57" s="8"/>
      <c r="G57" s="8"/>
      <c r="H57" s="8"/>
      <c r="I57" s="4"/>
      <c r="J57" s="4"/>
    </row>
    <row r="58" spans="1:10" ht="12" customHeight="1">
      <c r="A58" s="13"/>
      <c r="B58" s="5"/>
      <c r="C58" s="8"/>
      <c r="D58" s="8"/>
      <c r="E58" s="8"/>
      <c r="F58" s="8"/>
      <c r="G58" s="8"/>
      <c r="H58" s="8"/>
      <c r="I58" s="4"/>
      <c r="J58" s="4"/>
    </row>
    <row r="59" spans="1:10" ht="12" customHeight="1">
      <c r="A59" s="13"/>
      <c r="B59" s="5"/>
      <c r="C59" s="8"/>
      <c r="D59" s="8"/>
      <c r="E59" s="8"/>
      <c r="F59" s="8"/>
      <c r="G59" s="8"/>
      <c r="H59" s="8"/>
      <c r="I59" s="4"/>
      <c r="J59" s="4"/>
    </row>
    <row r="60" spans="1:10" ht="12" customHeight="1">
      <c r="A60" s="13"/>
      <c r="B60" s="5"/>
      <c r="C60" s="8"/>
      <c r="D60" s="8"/>
      <c r="E60" s="8"/>
      <c r="F60" s="8"/>
      <c r="G60" s="8"/>
      <c r="H60" s="8"/>
      <c r="I60" s="4"/>
      <c r="J60" s="4"/>
    </row>
    <row r="61" spans="1:10" ht="12" customHeight="1">
      <c r="A61" s="13"/>
      <c r="B61" s="5"/>
      <c r="C61" s="8"/>
      <c r="D61" s="8"/>
      <c r="E61" s="8"/>
      <c r="F61" s="8"/>
      <c r="G61" s="8"/>
      <c r="H61" s="8"/>
      <c r="I61" s="4"/>
      <c r="J61" s="4"/>
    </row>
    <row r="62" spans="1:10" ht="12" customHeight="1">
      <c r="A62" s="13"/>
      <c r="B62" s="5"/>
      <c r="C62" s="8"/>
      <c r="D62" s="8"/>
      <c r="E62" s="8"/>
      <c r="F62" s="8"/>
      <c r="G62" s="8"/>
      <c r="H62" s="8"/>
      <c r="I62" s="4"/>
      <c r="J62" s="4"/>
    </row>
    <row r="63" spans="1:10" ht="12" customHeight="1">
      <c r="A63" s="13"/>
      <c r="B63" s="5"/>
      <c r="C63" s="8"/>
      <c r="D63" s="8"/>
      <c r="E63" s="8"/>
      <c r="F63" s="8"/>
      <c r="G63" s="8"/>
      <c r="H63" s="8"/>
      <c r="I63" s="4"/>
      <c r="J63" s="4"/>
    </row>
    <row r="64" spans="1:10" ht="9" customHeight="1">
      <c r="A64" s="8"/>
      <c r="B64" s="8"/>
      <c r="C64" s="8"/>
      <c r="D64" s="8"/>
      <c r="E64" s="8"/>
      <c r="F64" s="8"/>
      <c r="G64" s="8"/>
      <c r="H64" s="8"/>
      <c r="I64" s="4"/>
      <c r="J64" s="4"/>
    </row>
    <row r="65" spans="1:10" ht="12" customHeight="1">
      <c r="A65" s="16"/>
      <c r="B65" s="10"/>
      <c r="C65" s="8"/>
      <c r="D65" s="8"/>
      <c r="E65" s="8"/>
      <c r="F65" s="8"/>
      <c r="G65" s="8"/>
      <c r="H65" s="8"/>
      <c r="I65" s="4"/>
      <c r="J65" s="4"/>
    </row>
    <row r="66" spans="1:10" ht="12" customHeight="1">
      <c r="A66" s="16"/>
      <c r="B66" s="10"/>
      <c r="C66" s="8"/>
      <c r="D66" s="8"/>
      <c r="E66" s="8"/>
      <c r="F66" s="8"/>
      <c r="G66" s="8"/>
      <c r="H66" s="8"/>
      <c r="I66" s="4"/>
      <c r="J66" s="4"/>
    </row>
    <row r="67" spans="1:10" ht="9" customHeight="1">
      <c r="A67" s="8"/>
      <c r="B67" s="8"/>
      <c r="C67" s="8"/>
      <c r="D67" s="8"/>
      <c r="E67" s="8"/>
      <c r="F67" s="8"/>
      <c r="G67" s="8"/>
      <c r="H67" s="8"/>
      <c r="I67" s="4"/>
      <c r="J67" s="4"/>
    </row>
    <row r="68" spans="1:10" ht="9" customHeight="1">
      <c r="A68" s="8"/>
      <c r="B68" s="8"/>
      <c r="C68" s="8"/>
      <c r="D68" s="8"/>
      <c r="E68" s="8"/>
      <c r="F68" s="8"/>
      <c r="G68" s="8"/>
      <c r="H68" s="8"/>
      <c r="I68" s="4"/>
      <c r="J68" s="4"/>
    </row>
    <row r="69" spans="1:10" ht="9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</sheetData>
  <mergeCells count="10">
    <mergeCell ref="A1:H1"/>
    <mergeCell ref="A2:H2"/>
    <mergeCell ref="A4:H4"/>
    <mergeCell ref="A3:H3"/>
    <mergeCell ref="A5:H5"/>
    <mergeCell ref="A6:H6"/>
    <mergeCell ref="C9:E9"/>
    <mergeCell ref="F9:H9"/>
    <mergeCell ref="C7:H7"/>
    <mergeCell ref="A7:B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60"/>
  <sheetViews>
    <sheetView workbookViewId="0" topLeftCell="A1">
      <selection activeCell="W30" sqref="W30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1" customWidth="1"/>
    <col min="11" max="18" width="10.00390625" style="0" customWidth="1"/>
    <col min="19" max="19" width="1.28515625" style="0" customWidth="1"/>
    <col min="20" max="20" width="3.7109375" style="0" customWidth="1"/>
  </cols>
  <sheetData>
    <row r="1" spans="1:20" ht="12.75">
      <c r="A1" s="335" t="s">
        <v>339</v>
      </c>
      <c r="B1" s="336"/>
      <c r="C1" s="336"/>
      <c r="D1" s="336"/>
      <c r="E1" s="336"/>
      <c r="F1" s="336"/>
      <c r="G1" s="336"/>
      <c r="H1" s="336"/>
      <c r="I1" s="336"/>
      <c r="J1" s="336"/>
      <c r="K1" s="335" t="s">
        <v>340</v>
      </c>
      <c r="L1" s="336"/>
      <c r="M1" s="336"/>
      <c r="N1" s="336"/>
      <c r="O1" s="336"/>
      <c r="P1" s="336"/>
      <c r="Q1" s="336"/>
      <c r="R1" s="336"/>
      <c r="S1" s="336"/>
      <c r="T1" s="336"/>
    </row>
    <row r="3" spans="1:20" ht="12.75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116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537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1" t="s">
        <v>541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560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2.75">
      <c r="A6" s="341" t="s">
        <v>118</v>
      </c>
      <c r="B6" s="341"/>
      <c r="C6" s="341"/>
      <c r="D6" s="341"/>
      <c r="E6" s="341"/>
      <c r="F6" s="341"/>
      <c r="G6" s="341"/>
      <c r="H6" s="341"/>
      <c r="I6" s="341"/>
      <c r="J6" s="341"/>
      <c r="K6" s="342" t="s">
        <v>99</v>
      </c>
      <c r="L6" s="342"/>
      <c r="M6" s="342"/>
      <c r="N6" s="342"/>
      <c r="O6" s="342"/>
      <c r="P6" s="342"/>
      <c r="Q6" s="342"/>
      <c r="R6" s="342"/>
      <c r="S6" s="342"/>
      <c r="T6" s="342"/>
    </row>
    <row r="7" spans="11:20" ht="12.75"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321" t="s">
        <v>172</v>
      </c>
      <c r="B8" s="324"/>
      <c r="C8" s="303" t="s">
        <v>176</v>
      </c>
      <c r="D8" s="324"/>
      <c r="E8" s="324" t="s">
        <v>542</v>
      </c>
      <c r="F8" s="70"/>
      <c r="G8" s="36"/>
      <c r="H8" s="36"/>
      <c r="I8" s="36"/>
      <c r="J8" s="79" t="s">
        <v>74</v>
      </c>
      <c r="K8" s="36" t="s">
        <v>119</v>
      </c>
      <c r="L8" s="36"/>
      <c r="M8" s="36"/>
      <c r="N8" s="36"/>
      <c r="O8" s="36"/>
      <c r="P8" s="71"/>
      <c r="Q8" s="304" t="s">
        <v>120</v>
      </c>
      <c r="R8" s="305"/>
      <c r="S8" s="338"/>
      <c r="T8" s="321" t="s">
        <v>172</v>
      </c>
    </row>
    <row r="9" spans="1:20" ht="12.75" customHeight="1">
      <c r="A9" s="322"/>
      <c r="B9" s="325"/>
      <c r="C9" s="308"/>
      <c r="D9" s="325"/>
      <c r="E9" s="325"/>
      <c r="F9" s="312" t="s">
        <v>121</v>
      </c>
      <c r="G9" s="318" t="s">
        <v>166</v>
      </c>
      <c r="H9" s="312" t="s">
        <v>122</v>
      </c>
      <c r="I9" s="312" t="s">
        <v>123</v>
      </c>
      <c r="J9" s="322" t="s">
        <v>124</v>
      </c>
      <c r="K9" s="325" t="s">
        <v>125</v>
      </c>
      <c r="L9" s="312" t="s">
        <v>126</v>
      </c>
      <c r="M9" s="312" t="s">
        <v>127</v>
      </c>
      <c r="N9" s="325" t="s">
        <v>128</v>
      </c>
      <c r="O9" s="312" t="s">
        <v>129</v>
      </c>
      <c r="P9" s="312" t="s">
        <v>130</v>
      </c>
      <c r="Q9" s="339" t="s">
        <v>74</v>
      </c>
      <c r="R9" s="314"/>
      <c r="S9" s="340"/>
      <c r="T9" s="322"/>
    </row>
    <row r="10" spans="1:20" ht="12.75" customHeight="1">
      <c r="A10" s="322"/>
      <c r="B10" s="325"/>
      <c r="C10" s="308"/>
      <c r="D10" s="325"/>
      <c r="E10" s="325"/>
      <c r="F10" s="312"/>
      <c r="G10" s="313"/>
      <c r="H10" s="312"/>
      <c r="I10" s="312"/>
      <c r="J10" s="322"/>
      <c r="K10" s="325"/>
      <c r="L10" s="312"/>
      <c r="M10" s="312"/>
      <c r="N10" s="325"/>
      <c r="O10" s="312"/>
      <c r="P10" s="308"/>
      <c r="Q10" s="318" t="s">
        <v>131</v>
      </c>
      <c r="R10" s="322" t="s">
        <v>132</v>
      </c>
      <c r="S10" s="33"/>
      <c r="T10" s="322"/>
    </row>
    <row r="11" spans="1:20" ht="12.75">
      <c r="A11" s="322"/>
      <c r="B11" s="325"/>
      <c r="C11" s="308"/>
      <c r="D11" s="325"/>
      <c r="E11" s="325"/>
      <c r="F11" s="312"/>
      <c r="G11" s="312" t="s">
        <v>171</v>
      </c>
      <c r="H11" s="312"/>
      <c r="I11" s="312"/>
      <c r="J11" s="322"/>
      <c r="K11" s="325"/>
      <c r="L11" s="312"/>
      <c r="M11" s="312"/>
      <c r="N11" s="325"/>
      <c r="O11" s="312"/>
      <c r="P11" s="308"/>
      <c r="Q11" s="312"/>
      <c r="R11" s="322"/>
      <c r="S11" s="108"/>
      <c r="T11" s="322"/>
    </row>
    <row r="12" spans="1:20" ht="12.75">
      <c r="A12" s="322"/>
      <c r="B12" s="325"/>
      <c r="C12" s="308"/>
      <c r="D12" s="325"/>
      <c r="E12" s="325"/>
      <c r="F12" s="312"/>
      <c r="G12" s="312"/>
      <c r="H12" s="312"/>
      <c r="I12" s="312"/>
      <c r="J12" s="322"/>
      <c r="K12" s="325"/>
      <c r="L12" s="312"/>
      <c r="M12" s="312"/>
      <c r="N12" s="325"/>
      <c r="O12" s="312"/>
      <c r="P12" s="308"/>
      <c r="Q12" s="312"/>
      <c r="R12" s="322"/>
      <c r="S12" s="108"/>
      <c r="T12" s="322"/>
    </row>
    <row r="13" spans="1:20" ht="12.75">
      <c r="A13" s="322"/>
      <c r="B13" s="325"/>
      <c r="C13" s="308"/>
      <c r="D13" s="325"/>
      <c r="E13" s="325"/>
      <c r="F13" s="312"/>
      <c r="G13" s="312"/>
      <c r="H13" s="312"/>
      <c r="I13" s="312"/>
      <c r="J13" s="322"/>
      <c r="K13" s="325"/>
      <c r="L13" s="312"/>
      <c r="M13" s="312"/>
      <c r="N13" s="325"/>
      <c r="O13" s="312"/>
      <c r="P13" s="308"/>
      <c r="Q13" s="312"/>
      <c r="R13" s="322"/>
      <c r="S13" s="108"/>
      <c r="T13" s="322"/>
    </row>
    <row r="14" spans="1:20" ht="12.75">
      <c r="A14" s="322"/>
      <c r="B14" s="325"/>
      <c r="C14" s="308"/>
      <c r="D14" s="325"/>
      <c r="E14" s="325"/>
      <c r="F14" s="312"/>
      <c r="G14" s="312"/>
      <c r="H14" s="312"/>
      <c r="I14" s="312"/>
      <c r="J14" s="322"/>
      <c r="K14" s="325"/>
      <c r="L14" s="312"/>
      <c r="M14" s="312"/>
      <c r="N14" s="325"/>
      <c r="O14" s="312"/>
      <c r="P14" s="308"/>
      <c r="Q14" s="312"/>
      <c r="R14" s="322"/>
      <c r="S14" s="108"/>
      <c r="T14" s="322"/>
    </row>
    <row r="15" spans="1:20" ht="12.75">
      <c r="A15" s="322"/>
      <c r="B15" s="325"/>
      <c r="C15" s="308"/>
      <c r="D15" s="325"/>
      <c r="E15" s="325"/>
      <c r="F15" s="312"/>
      <c r="G15" s="312"/>
      <c r="H15" s="312"/>
      <c r="I15" s="312"/>
      <c r="J15" s="322"/>
      <c r="K15" s="325"/>
      <c r="L15" s="312"/>
      <c r="M15" s="312"/>
      <c r="N15" s="325"/>
      <c r="O15" s="312"/>
      <c r="P15" s="308"/>
      <c r="Q15" s="312"/>
      <c r="R15" s="322"/>
      <c r="S15" s="108"/>
      <c r="T15" s="322"/>
    </row>
    <row r="16" spans="1:20" ht="12.75">
      <c r="A16" s="323"/>
      <c r="B16" s="319"/>
      <c r="C16" s="309"/>
      <c r="D16" s="319"/>
      <c r="E16" s="319"/>
      <c r="F16" s="313"/>
      <c r="G16" s="313"/>
      <c r="H16" s="313"/>
      <c r="I16" s="313"/>
      <c r="J16" s="323"/>
      <c r="K16" s="319"/>
      <c r="L16" s="313"/>
      <c r="M16" s="313"/>
      <c r="N16" s="319"/>
      <c r="O16" s="313"/>
      <c r="P16" s="309"/>
      <c r="Q16" s="313"/>
      <c r="R16" s="323"/>
      <c r="S16" s="109"/>
      <c r="T16" s="323"/>
    </row>
    <row r="17" spans="1:20" ht="12.75">
      <c r="A17" s="55"/>
      <c r="B17" s="55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12.75">
      <c r="A18" s="300" t="s">
        <v>179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1" t="s">
        <v>180</v>
      </c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ht="12.75">
      <c r="A19" s="27"/>
      <c r="B19" s="27"/>
      <c r="C19" s="27"/>
      <c r="D19" s="27"/>
      <c r="E19" s="19" t="s">
        <v>133</v>
      </c>
      <c r="F19" s="73"/>
      <c r="G19" s="74"/>
      <c r="H19" s="19"/>
      <c r="I19" s="19"/>
      <c r="J19" s="19"/>
      <c r="K19" s="19"/>
      <c r="L19" s="19"/>
      <c r="M19" s="19"/>
      <c r="N19" s="19"/>
      <c r="O19" s="19"/>
      <c r="P19" s="19"/>
      <c r="Q19" s="27"/>
      <c r="R19" s="27"/>
      <c r="S19" s="27"/>
      <c r="T19" s="75"/>
    </row>
    <row r="20" spans="1:20" ht="12.75">
      <c r="A20" s="107">
        <v>1</v>
      </c>
      <c r="B20" s="106"/>
      <c r="C20" s="110" t="s">
        <v>174</v>
      </c>
      <c r="D20" s="288"/>
      <c r="E20" s="84">
        <v>5669</v>
      </c>
      <c r="F20" s="84">
        <v>259</v>
      </c>
      <c r="G20" s="84">
        <v>135</v>
      </c>
      <c r="H20" s="84">
        <v>3027</v>
      </c>
      <c r="I20" s="52" t="s">
        <v>582</v>
      </c>
      <c r="J20" s="84">
        <v>72</v>
      </c>
      <c r="K20" s="84">
        <v>1661</v>
      </c>
      <c r="L20" s="84">
        <v>77</v>
      </c>
      <c r="M20" s="84">
        <v>495</v>
      </c>
      <c r="N20" s="84">
        <v>73</v>
      </c>
      <c r="O20" s="52" t="s">
        <v>583</v>
      </c>
      <c r="P20" s="84">
        <v>5</v>
      </c>
      <c r="Q20" s="84">
        <v>1967</v>
      </c>
      <c r="R20" s="65">
        <v>597</v>
      </c>
      <c r="S20" s="89"/>
      <c r="T20" s="84">
        <v>1</v>
      </c>
    </row>
    <row r="21" spans="1:20" ht="12.75">
      <c r="A21" s="107">
        <v>2</v>
      </c>
      <c r="B21" s="106"/>
      <c r="C21" s="110" t="s">
        <v>336</v>
      </c>
      <c r="D21" s="288"/>
      <c r="E21" s="84">
        <v>8611</v>
      </c>
      <c r="F21" s="84">
        <v>181</v>
      </c>
      <c r="G21" s="84">
        <v>109</v>
      </c>
      <c r="H21" s="84">
        <v>6399</v>
      </c>
      <c r="I21" s="52" t="s">
        <v>582</v>
      </c>
      <c r="J21" s="84">
        <v>90</v>
      </c>
      <c r="K21" s="84">
        <v>1378</v>
      </c>
      <c r="L21" s="84">
        <v>54</v>
      </c>
      <c r="M21" s="84">
        <v>383</v>
      </c>
      <c r="N21" s="84">
        <v>116</v>
      </c>
      <c r="O21" s="52" t="s">
        <v>583</v>
      </c>
      <c r="P21" s="84">
        <v>10</v>
      </c>
      <c r="Q21" s="84">
        <v>1632</v>
      </c>
      <c r="R21" s="65">
        <v>512</v>
      </c>
      <c r="S21" s="89"/>
      <c r="T21" s="84">
        <v>2</v>
      </c>
    </row>
    <row r="22" spans="1:20" ht="12.75">
      <c r="A22" s="107">
        <v>3</v>
      </c>
      <c r="B22" s="106"/>
      <c r="C22" s="110" t="s">
        <v>337</v>
      </c>
      <c r="D22" s="288"/>
      <c r="E22" s="84">
        <v>12472</v>
      </c>
      <c r="F22" s="84">
        <v>337</v>
      </c>
      <c r="G22" s="84">
        <v>163</v>
      </c>
      <c r="H22" s="84">
        <v>8200</v>
      </c>
      <c r="I22" s="84">
        <v>83</v>
      </c>
      <c r="J22" s="84">
        <v>246</v>
      </c>
      <c r="K22" s="84">
        <v>1426</v>
      </c>
      <c r="L22" s="84">
        <v>584</v>
      </c>
      <c r="M22" s="84">
        <v>274</v>
      </c>
      <c r="N22" s="84">
        <v>199</v>
      </c>
      <c r="O22" s="52" t="s">
        <v>583</v>
      </c>
      <c r="P22" s="84">
        <v>1123</v>
      </c>
      <c r="Q22" s="84">
        <v>2575</v>
      </c>
      <c r="R22" s="65">
        <v>494</v>
      </c>
      <c r="S22" s="89"/>
      <c r="T22" s="84">
        <v>3</v>
      </c>
    </row>
    <row r="23" spans="1:20" ht="12.75">
      <c r="A23" s="107">
        <v>4</v>
      </c>
      <c r="B23" s="106"/>
      <c r="C23" s="110" t="s">
        <v>183</v>
      </c>
      <c r="D23" s="288"/>
      <c r="E23" s="84">
        <v>12731</v>
      </c>
      <c r="F23" s="84">
        <v>284</v>
      </c>
      <c r="G23" s="84">
        <v>150</v>
      </c>
      <c r="H23" s="84">
        <v>8041</v>
      </c>
      <c r="I23" s="84">
        <v>167</v>
      </c>
      <c r="J23" s="84">
        <v>474</v>
      </c>
      <c r="K23" s="84">
        <v>1323</v>
      </c>
      <c r="L23" s="84">
        <v>439</v>
      </c>
      <c r="M23" s="84">
        <v>266</v>
      </c>
      <c r="N23" s="84">
        <v>317</v>
      </c>
      <c r="O23" s="84">
        <v>13</v>
      </c>
      <c r="P23" s="84">
        <v>1407</v>
      </c>
      <c r="Q23" s="84">
        <v>2592</v>
      </c>
      <c r="R23" s="65">
        <v>608</v>
      </c>
      <c r="S23" s="89"/>
      <c r="T23" s="84">
        <v>4</v>
      </c>
    </row>
    <row r="24" spans="1:20" ht="12.75">
      <c r="A24" s="107">
        <v>5</v>
      </c>
      <c r="B24" s="106"/>
      <c r="C24" s="110" t="s">
        <v>184</v>
      </c>
      <c r="D24" s="288"/>
      <c r="E24" s="84">
        <v>11778</v>
      </c>
      <c r="F24" s="84">
        <v>285</v>
      </c>
      <c r="G24" s="84">
        <v>179</v>
      </c>
      <c r="H24" s="84">
        <v>7170</v>
      </c>
      <c r="I24" s="84">
        <v>173</v>
      </c>
      <c r="J24" s="84">
        <v>1135</v>
      </c>
      <c r="K24" s="84">
        <v>1118</v>
      </c>
      <c r="L24" s="84">
        <v>148</v>
      </c>
      <c r="M24" s="84">
        <v>270</v>
      </c>
      <c r="N24" s="84">
        <v>732</v>
      </c>
      <c r="O24" s="84">
        <v>66</v>
      </c>
      <c r="P24" s="84">
        <v>681</v>
      </c>
      <c r="Q24" s="84">
        <v>2763</v>
      </c>
      <c r="R24" s="65">
        <v>1035</v>
      </c>
      <c r="S24" s="89"/>
      <c r="T24" s="84">
        <v>5</v>
      </c>
    </row>
    <row r="25" spans="1:20" ht="12.75">
      <c r="A25" s="107">
        <v>6</v>
      </c>
      <c r="B25" s="106"/>
      <c r="C25" s="110" t="s">
        <v>185</v>
      </c>
      <c r="D25" s="288"/>
      <c r="E25" s="84">
        <v>10072</v>
      </c>
      <c r="F25" s="84">
        <v>177</v>
      </c>
      <c r="G25" s="84">
        <v>103</v>
      </c>
      <c r="H25" s="84">
        <v>5523</v>
      </c>
      <c r="I25" s="84">
        <v>120</v>
      </c>
      <c r="J25" s="84">
        <v>1402</v>
      </c>
      <c r="K25" s="84">
        <v>753</v>
      </c>
      <c r="L25" s="84">
        <v>18</v>
      </c>
      <c r="M25" s="84">
        <v>255</v>
      </c>
      <c r="N25" s="84">
        <v>1234</v>
      </c>
      <c r="O25" s="84">
        <v>110</v>
      </c>
      <c r="P25" s="84">
        <v>480</v>
      </c>
      <c r="Q25" s="84">
        <v>2385</v>
      </c>
      <c r="R25" s="84">
        <v>1509</v>
      </c>
      <c r="S25" s="89"/>
      <c r="T25" s="84">
        <v>6</v>
      </c>
    </row>
    <row r="26" spans="1:20" ht="12.75">
      <c r="A26" s="107">
        <v>7</v>
      </c>
      <c r="B26" s="106"/>
      <c r="C26" s="110" t="s">
        <v>520</v>
      </c>
      <c r="D26" s="288"/>
      <c r="E26" s="84">
        <v>4162</v>
      </c>
      <c r="F26" s="84">
        <v>74</v>
      </c>
      <c r="G26" s="84">
        <v>25</v>
      </c>
      <c r="H26" s="84">
        <v>2485</v>
      </c>
      <c r="I26" s="84">
        <v>87</v>
      </c>
      <c r="J26" s="84">
        <v>500</v>
      </c>
      <c r="K26" s="84">
        <v>200</v>
      </c>
      <c r="L26" s="52" t="s">
        <v>582</v>
      </c>
      <c r="M26" s="84">
        <v>132</v>
      </c>
      <c r="N26" s="84">
        <v>369</v>
      </c>
      <c r="O26" s="84">
        <v>30</v>
      </c>
      <c r="P26" s="84">
        <v>285</v>
      </c>
      <c r="Q26" s="84">
        <v>818</v>
      </c>
      <c r="R26" s="84">
        <v>516</v>
      </c>
      <c r="S26" s="89"/>
      <c r="T26" s="84">
        <v>7</v>
      </c>
    </row>
    <row r="27" spans="1:20" ht="12.75">
      <c r="A27" s="27">
        <v>8</v>
      </c>
      <c r="B27" s="106"/>
      <c r="C27" s="111" t="s">
        <v>1</v>
      </c>
      <c r="D27" s="119"/>
      <c r="E27" s="85">
        <f>SUM(E20:E26)</f>
        <v>65495</v>
      </c>
      <c r="F27" s="85">
        <f aca="true" t="shared" si="0" ref="F27:R27">SUM(F20:F26)</f>
        <v>1597</v>
      </c>
      <c r="G27" s="85">
        <f t="shared" si="0"/>
        <v>864</v>
      </c>
      <c r="H27" s="85">
        <f t="shared" si="0"/>
        <v>40845</v>
      </c>
      <c r="I27" s="85">
        <f t="shared" si="0"/>
        <v>630</v>
      </c>
      <c r="J27" s="85">
        <f t="shared" si="0"/>
        <v>3919</v>
      </c>
      <c r="K27" s="85">
        <f t="shared" si="0"/>
        <v>7859</v>
      </c>
      <c r="L27" s="85">
        <f t="shared" si="0"/>
        <v>1320</v>
      </c>
      <c r="M27" s="85">
        <f t="shared" si="0"/>
        <v>2075</v>
      </c>
      <c r="N27" s="85">
        <f t="shared" si="0"/>
        <v>3040</v>
      </c>
      <c r="O27" s="85">
        <f t="shared" si="0"/>
        <v>219</v>
      </c>
      <c r="P27" s="85">
        <f t="shared" si="0"/>
        <v>3991</v>
      </c>
      <c r="Q27" s="85">
        <f t="shared" si="0"/>
        <v>14732</v>
      </c>
      <c r="R27" s="85">
        <f t="shared" si="0"/>
        <v>5271</v>
      </c>
      <c r="S27" s="90"/>
      <c r="T27" s="84">
        <v>8</v>
      </c>
    </row>
    <row r="28" spans="1:20" ht="12.75">
      <c r="A28" s="107"/>
      <c r="B28" s="106"/>
      <c r="C28" s="101"/>
      <c r="D28" s="102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65"/>
      <c r="R28" s="65"/>
      <c r="S28" s="65"/>
      <c r="T28" s="91"/>
    </row>
    <row r="29" spans="1:20" ht="12.75">
      <c r="A29" s="107">
        <v>9</v>
      </c>
      <c r="B29" s="106"/>
      <c r="C29" s="101" t="s">
        <v>173</v>
      </c>
      <c r="D29" s="102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91"/>
    </row>
    <row r="30" spans="1:20" ht="12.75">
      <c r="A30" s="107"/>
      <c r="B30" s="106"/>
      <c r="C30" s="101" t="s">
        <v>135</v>
      </c>
      <c r="D30" s="102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65"/>
      <c r="R30" s="65"/>
      <c r="S30" s="65"/>
      <c r="T30" s="91"/>
    </row>
    <row r="31" spans="1:20" ht="12.75">
      <c r="A31" s="107"/>
      <c r="B31" s="106"/>
      <c r="C31" s="112" t="s">
        <v>136</v>
      </c>
      <c r="D31" s="120"/>
      <c r="E31" s="84">
        <v>16390</v>
      </c>
      <c r="F31" s="84">
        <v>416</v>
      </c>
      <c r="G31" s="84">
        <v>229</v>
      </c>
      <c r="H31" s="84">
        <v>9468</v>
      </c>
      <c r="I31" s="84">
        <v>198</v>
      </c>
      <c r="J31" s="84">
        <v>1012</v>
      </c>
      <c r="K31" s="84">
        <v>2415</v>
      </c>
      <c r="L31" s="84">
        <v>468</v>
      </c>
      <c r="M31" s="84">
        <v>487</v>
      </c>
      <c r="N31" s="84">
        <v>1105</v>
      </c>
      <c r="O31" s="84">
        <v>69</v>
      </c>
      <c r="P31" s="84">
        <v>752</v>
      </c>
      <c r="Q31" s="84">
        <v>4371</v>
      </c>
      <c r="R31" s="84">
        <v>1629</v>
      </c>
      <c r="S31" s="65"/>
      <c r="T31" s="91">
        <v>9</v>
      </c>
    </row>
    <row r="32" spans="1:20" ht="12.75">
      <c r="A32" s="107">
        <v>10</v>
      </c>
      <c r="B32" s="106"/>
      <c r="C32" s="101" t="s">
        <v>175</v>
      </c>
      <c r="D32" s="102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91"/>
    </row>
    <row r="33" spans="1:20" ht="12.75">
      <c r="A33" s="107"/>
      <c r="B33" s="106"/>
      <c r="C33" s="101" t="s">
        <v>265</v>
      </c>
      <c r="D33" s="102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65"/>
      <c r="T33" s="91"/>
    </row>
    <row r="34" spans="1:20" ht="12.75">
      <c r="A34" s="107"/>
      <c r="B34" s="106"/>
      <c r="C34" s="112" t="s">
        <v>138</v>
      </c>
      <c r="D34" s="120"/>
      <c r="E34" s="84">
        <v>6182</v>
      </c>
      <c r="F34" s="84">
        <v>163</v>
      </c>
      <c r="G34" s="84">
        <v>84</v>
      </c>
      <c r="H34" s="84">
        <v>3407</v>
      </c>
      <c r="I34" s="84">
        <v>80</v>
      </c>
      <c r="J34" s="84">
        <v>356</v>
      </c>
      <c r="K34" s="84">
        <v>969</v>
      </c>
      <c r="L34" s="84">
        <v>217</v>
      </c>
      <c r="M34" s="84">
        <v>151</v>
      </c>
      <c r="N34" s="84">
        <v>562</v>
      </c>
      <c r="O34" s="84">
        <v>30</v>
      </c>
      <c r="P34" s="84">
        <v>247</v>
      </c>
      <c r="Q34" s="84">
        <v>1747</v>
      </c>
      <c r="R34" s="84">
        <v>725</v>
      </c>
      <c r="S34" s="65"/>
      <c r="T34" s="91">
        <v>10</v>
      </c>
    </row>
    <row r="35" spans="1:20" ht="12.75">
      <c r="A35" s="302"/>
      <c r="B35" s="302"/>
      <c r="C35" s="19"/>
      <c r="D35" s="19"/>
      <c r="E35" s="19"/>
      <c r="F35" s="19"/>
      <c r="G35" s="19"/>
      <c r="H35" s="19"/>
      <c r="I35" s="19"/>
      <c r="J35" s="19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:20" ht="12.75">
      <c r="A36" s="310" t="s">
        <v>177</v>
      </c>
      <c r="B36" s="310"/>
      <c r="C36" s="310"/>
      <c r="D36" s="310"/>
      <c r="E36" s="310"/>
      <c r="F36" s="310"/>
      <c r="G36" s="310"/>
      <c r="H36" s="310"/>
      <c r="I36" s="310"/>
      <c r="J36" s="310"/>
      <c r="K36" s="299" t="s">
        <v>178</v>
      </c>
      <c r="L36" s="299"/>
      <c r="M36" s="299"/>
      <c r="N36" s="299"/>
      <c r="O36" s="299"/>
      <c r="P36" s="299"/>
      <c r="Q36" s="299"/>
      <c r="R36" s="299"/>
      <c r="S36" s="299"/>
      <c r="T36" s="299"/>
    </row>
    <row r="37" spans="1:20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ht="12.75">
      <c r="A38" s="103">
        <v>11</v>
      </c>
      <c r="B38" s="102"/>
      <c r="C38" s="110" t="s">
        <v>174</v>
      </c>
      <c r="D38" s="288"/>
      <c r="E38" s="84">
        <v>2955</v>
      </c>
      <c r="F38" s="84">
        <v>132</v>
      </c>
      <c r="G38" s="84">
        <v>70</v>
      </c>
      <c r="H38" s="84">
        <v>1623</v>
      </c>
      <c r="I38" s="52" t="s">
        <v>582</v>
      </c>
      <c r="J38" s="84">
        <v>34</v>
      </c>
      <c r="K38" s="84">
        <v>835</v>
      </c>
      <c r="L38" s="84">
        <v>46</v>
      </c>
      <c r="M38" s="84">
        <v>249</v>
      </c>
      <c r="N38" s="84">
        <v>34</v>
      </c>
      <c r="O38" s="52" t="s">
        <v>582</v>
      </c>
      <c r="P38" s="84">
        <v>2</v>
      </c>
      <c r="Q38" s="84">
        <v>987</v>
      </c>
      <c r="R38" s="84">
        <v>301</v>
      </c>
      <c r="S38" s="89"/>
      <c r="T38" s="84">
        <v>11</v>
      </c>
    </row>
    <row r="39" spans="1:20" ht="12.75">
      <c r="A39" s="103">
        <v>12</v>
      </c>
      <c r="B39" s="102"/>
      <c r="C39" s="110" t="s">
        <v>336</v>
      </c>
      <c r="D39" s="288"/>
      <c r="E39" s="84">
        <v>4862</v>
      </c>
      <c r="F39" s="84">
        <v>88</v>
      </c>
      <c r="G39" s="84">
        <v>48</v>
      </c>
      <c r="H39" s="84">
        <v>3667</v>
      </c>
      <c r="I39" s="52" t="s">
        <v>582</v>
      </c>
      <c r="J39" s="84">
        <v>52</v>
      </c>
      <c r="K39" s="84">
        <v>754</v>
      </c>
      <c r="L39" s="84">
        <v>31</v>
      </c>
      <c r="M39" s="84">
        <v>210</v>
      </c>
      <c r="N39" s="84">
        <v>55</v>
      </c>
      <c r="O39" s="52" t="s">
        <v>582</v>
      </c>
      <c r="P39" s="84">
        <v>5</v>
      </c>
      <c r="Q39" s="84">
        <v>894</v>
      </c>
      <c r="R39" s="84">
        <v>271</v>
      </c>
      <c r="S39" s="89"/>
      <c r="T39" s="84">
        <v>12</v>
      </c>
    </row>
    <row r="40" spans="1:20" ht="12.75">
      <c r="A40" s="103">
        <v>13</v>
      </c>
      <c r="B40" s="102"/>
      <c r="C40" s="110" t="s">
        <v>337</v>
      </c>
      <c r="D40" s="288"/>
      <c r="E40" s="84">
        <v>7617</v>
      </c>
      <c r="F40" s="84">
        <v>186</v>
      </c>
      <c r="G40" s="84">
        <v>84</v>
      </c>
      <c r="H40" s="84">
        <v>4929</v>
      </c>
      <c r="I40" s="84">
        <v>54</v>
      </c>
      <c r="J40" s="84">
        <v>164</v>
      </c>
      <c r="K40" s="84">
        <v>825</v>
      </c>
      <c r="L40" s="84">
        <v>407</v>
      </c>
      <c r="M40" s="84">
        <v>152</v>
      </c>
      <c r="N40" s="84">
        <v>120</v>
      </c>
      <c r="O40" s="52" t="s">
        <v>582</v>
      </c>
      <c r="P40" s="84">
        <v>780</v>
      </c>
      <c r="Q40" s="84">
        <v>1584</v>
      </c>
      <c r="R40" s="84">
        <v>282</v>
      </c>
      <c r="S40" s="89"/>
      <c r="T40" s="84">
        <v>13</v>
      </c>
    </row>
    <row r="41" spans="1:20" ht="12.75">
      <c r="A41" s="103">
        <v>14</v>
      </c>
      <c r="B41" s="102"/>
      <c r="C41" s="110" t="s">
        <v>183</v>
      </c>
      <c r="D41" s="288"/>
      <c r="E41" s="84">
        <v>7846</v>
      </c>
      <c r="F41" s="84">
        <v>155</v>
      </c>
      <c r="G41" s="84">
        <v>79</v>
      </c>
      <c r="H41" s="84">
        <v>4855</v>
      </c>
      <c r="I41" s="84">
        <v>124</v>
      </c>
      <c r="J41" s="84">
        <v>346</v>
      </c>
      <c r="K41" s="84">
        <v>727</v>
      </c>
      <c r="L41" s="84">
        <v>315</v>
      </c>
      <c r="M41" s="84">
        <v>137</v>
      </c>
      <c r="N41" s="84">
        <v>199</v>
      </c>
      <c r="O41" s="84">
        <v>11</v>
      </c>
      <c r="P41" s="84">
        <v>977</v>
      </c>
      <c r="Q41" s="84">
        <v>1610</v>
      </c>
      <c r="R41" s="84">
        <v>350</v>
      </c>
      <c r="S41" s="89"/>
      <c r="T41" s="84">
        <v>14</v>
      </c>
    </row>
    <row r="42" spans="1:20" ht="12.75">
      <c r="A42" s="103">
        <v>15</v>
      </c>
      <c r="B42" s="102"/>
      <c r="C42" s="110" t="s">
        <v>184</v>
      </c>
      <c r="D42" s="288"/>
      <c r="E42" s="84">
        <v>6548</v>
      </c>
      <c r="F42" s="84">
        <v>168</v>
      </c>
      <c r="G42" s="52">
        <v>100</v>
      </c>
      <c r="H42" s="84">
        <v>3812</v>
      </c>
      <c r="I42" s="84">
        <v>125</v>
      </c>
      <c r="J42" s="84">
        <v>681</v>
      </c>
      <c r="K42" s="84">
        <v>568</v>
      </c>
      <c r="L42" s="84">
        <v>124</v>
      </c>
      <c r="M42" s="84">
        <v>132</v>
      </c>
      <c r="N42" s="84">
        <v>411</v>
      </c>
      <c r="O42" s="84">
        <v>46</v>
      </c>
      <c r="P42" s="84">
        <v>481</v>
      </c>
      <c r="Q42" s="84">
        <v>1614</v>
      </c>
      <c r="R42" s="84">
        <v>563</v>
      </c>
      <c r="S42" s="89"/>
      <c r="T42" s="84">
        <v>15</v>
      </c>
    </row>
    <row r="43" spans="1:20" ht="12.75">
      <c r="A43" s="103">
        <v>16</v>
      </c>
      <c r="B43" s="102"/>
      <c r="C43" s="110" t="s">
        <v>185</v>
      </c>
      <c r="D43" s="288"/>
      <c r="E43" s="84">
        <v>5040</v>
      </c>
      <c r="F43" s="84">
        <v>84</v>
      </c>
      <c r="G43" s="52">
        <v>49</v>
      </c>
      <c r="H43" s="84">
        <v>2629</v>
      </c>
      <c r="I43" s="84">
        <v>100</v>
      </c>
      <c r="J43" s="84">
        <v>776</v>
      </c>
      <c r="K43" s="84">
        <v>333</v>
      </c>
      <c r="L43" s="84">
        <v>13</v>
      </c>
      <c r="M43" s="84">
        <v>103</v>
      </c>
      <c r="N43" s="84">
        <v>658</v>
      </c>
      <c r="O43" s="84">
        <v>76</v>
      </c>
      <c r="P43" s="84">
        <v>268</v>
      </c>
      <c r="Q43" s="84">
        <v>1263</v>
      </c>
      <c r="R43" s="84">
        <v>768</v>
      </c>
      <c r="S43" s="89"/>
      <c r="T43" s="84">
        <v>16</v>
      </c>
    </row>
    <row r="44" spans="1:20" ht="12.75">
      <c r="A44" s="103">
        <v>17</v>
      </c>
      <c r="B44" s="102"/>
      <c r="C44" s="110" t="s">
        <v>520</v>
      </c>
      <c r="D44" s="288"/>
      <c r="E44" s="84">
        <v>2099</v>
      </c>
      <c r="F44" s="84">
        <v>43</v>
      </c>
      <c r="G44" s="84">
        <v>13</v>
      </c>
      <c r="H44" s="84">
        <v>1202</v>
      </c>
      <c r="I44" s="84">
        <v>75</v>
      </c>
      <c r="J44" s="84">
        <v>261</v>
      </c>
      <c r="K44" s="84">
        <v>102</v>
      </c>
      <c r="L44" s="52" t="s">
        <v>582</v>
      </c>
      <c r="M44" s="84">
        <v>57</v>
      </c>
      <c r="N44" s="84">
        <v>187</v>
      </c>
      <c r="O44" s="84">
        <v>14</v>
      </c>
      <c r="P44" s="84">
        <v>158</v>
      </c>
      <c r="Q44" s="84">
        <v>456</v>
      </c>
      <c r="R44" s="84">
        <v>252</v>
      </c>
      <c r="S44" s="89"/>
      <c r="T44" s="84">
        <v>17</v>
      </c>
    </row>
    <row r="45" spans="1:20" ht="12.75">
      <c r="A45" s="103">
        <v>18</v>
      </c>
      <c r="B45" s="102"/>
      <c r="C45" s="111" t="s">
        <v>1</v>
      </c>
      <c r="D45" s="119"/>
      <c r="E45" s="85">
        <f>SUM(E38:E44)</f>
        <v>36967</v>
      </c>
      <c r="F45" s="85">
        <f aca="true" t="shared" si="1" ref="F45:R45">SUM(F38:F44)</f>
        <v>856</v>
      </c>
      <c r="G45" s="85">
        <f t="shared" si="1"/>
        <v>443</v>
      </c>
      <c r="H45" s="85">
        <f t="shared" si="1"/>
        <v>22717</v>
      </c>
      <c r="I45" s="85">
        <f t="shared" si="1"/>
        <v>478</v>
      </c>
      <c r="J45" s="85">
        <f t="shared" si="1"/>
        <v>2314</v>
      </c>
      <c r="K45" s="85">
        <f t="shared" si="1"/>
        <v>4144</v>
      </c>
      <c r="L45" s="85">
        <f t="shared" si="1"/>
        <v>936</v>
      </c>
      <c r="M45" s="85">
        <f t="shared" si="1"/>
        <v>1040</v>
      </c>
      <c r="N45" s="85">
        <f t="shared" si="1"/>
        <v>1664</v>
      </c>
      <c r="O45" s="85">
        <f t="shared" si="1"/>
        <v>147</v>
      </c>
      <c r="P45" s="85">
        <f t="shared" si="1"/>
        <v>2671</v>
      </c>
      <c r="Q45" s="85">
        <f t="shared" si="1"/>
        <v>8408</v>
      </c>
      <c r="R45" s="85">
        <f t="shared" si="1"/>
        <v>2787</v>
      </c>
      <c r="S45" s="90"/>
      <c r="T45" s="84">
        <v>18</v>
      </c>
    </row>
    <row r="46" spans="1:20" ht="12.75">
      <c r="A46" s="311"/>
      <c r="B46" s="298"/>
      <c r="C46" s="101"/>
      <c r="D46" s="102"/>
      <c r="E46" s="19"/>
      <c r="F46" s="19"/>
      <c r="G46" s="19"/>
      <c r="H46" s="19"/>
      <c r="I46" s="19"/>
      <c r="J46" s="19"/>
      <c r="K46" s="84"/>
      <c r="L46" s="84"/>
      <c r="M46" s="84"/>
      <c r="N46" s="84"/>
      <c r="O46" s="84"/>
      <c r="P46" s="84"/>
      <c r="Q46" s="65"/>
      <c r="R46" s="65"/>
      <c r="S46" s="65"/>
      <c r="T46" s="91"/>
    </row>
    <row r="47" spans="1:20" ht="12.75">
      <c r="A47" s="103">
        <v>19</v>
      </c>
      <c r="B47" s="102"/>
      <c r="C47" s="101" t="s">
        <v>173</v>
      </c>
      <c r="D47" s="102"/>
      <c r="E47" s="19"/>
      <c r="F47" s="19"/>
      <c r="G47" s="19"/>
      <c r="H47" s="19"/>
      <c r="I47" s="19"/>
      <c r="J47" s="19"/>
      <c r="K47" s="84"/>
      <c r="L47" s="84"/>
      <c r="M47" s="84"/>
      <c r="N47" s="84"/>
      <c r="O47" s="84"/>
      <c r="P47" s="84"/>
      <c r="Q47" s="84"/>
      <c r="R47" s="84"/>
      <c r="S47" s="84"/>
      <c r="T47" s="91"/>
    </row>
    <row r="48" spans="1:20" ht="12.75">
      <c r="A48" s="103"/>
      <c r="B48" s="102"/>
      <c r="C48" s="101" t="s">
        <v>135</v>
      </c>
      <c r="D48" s="102"/>
      <c r="E48" s="19"/>
      <c r="F48" s="19"/>
      <c r="G48" s="19"/>
      <c r="H48" s="19"/>
      <c r="I48" s="19"/>
      <c r="J48" s="19"/>
      <c r="K48" s="84"/>
      <c r="L48" s="84"/>
      <c r="M48" s="84"/>
      <c r="N48" s="84"/>
      <c r="O48" s="84"/>
      <c r="P48" s="84"/>
      <c r="Q48" s="84"/>
      <c r="R48" s="65"/>
      <c r="S48" s="65"/>
      <c r="T48" s="91"/>
    </row>
    <row r="49" spans="1:20" ht="12.75">
      <c r="A49" s="103"/>
      <c r="B49" s="102"/>
      <c r="C49" s="112" t="s">
        <v>136</v>
      </c>
      <c r="D49" s="120"/>
      <c r="E49" s="84">
        <v>9434</v>
      </c>
      <c r="F49" s="84">
        <v>224</v>
      </c>
      <c r="G49" s="84">
        <v>116</v>
      </c>
      <c r="H49" s="84">
        <v>5398</v>
      </c>
      <c r="I49" s="84">
        <v>157</v>
      </c>
      <c r="J49" s="84">
        <v>601</v>
      </c>
      <c r="K49" s="84">
        <v>1279</v>
      </c>
      <c r="L49" s="84">
        <v>343</v>
      </c>
      <c r="M49" s="84">
        <v>240</v>
      </c>
      <c r="N49" s="84">
        <v>638</v>
      </c>
      <c r="O49" s="84">
        <v>42</v>
      </c>
      <c r="P49" s="84">
        <v>512</v>
      </c>
      <c r="Q49" s="84">
        <v>2531</v>
      </c>
      <c r="R49" s="84">
        <v>898</v>
      </c>
      <c r="S49" s="65"/>
      <c r="T49" s="91">
        <v>19</v>
      </c>
    </row>
    <row r="50" spans="1:20" ht="12.75">
      <c r="A50" s="103">
        <v>20</v>
      </c>
      <c r="B50" s="102"/>
      <c r="C50" s="101" t="s">
        <v>175</v>
      </c>
      <c r="D50" s="102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91"/>
    </row>
    <row r="51" spans="1:20" ht="12.75">
      <c r="A51" s="103"/>
      <c r="B51" s="102"/>
      <c r="C51" s="101" t="s">
        <v>265</v>
      </c>
      <c r="D51" s="102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65"/>
      <c r="T51" s="91"/>
    </row>
    <row r="52" spans="1:20" ht="12.75">
      <c r="A52" s="103"/>
      <c r="B52" s="102"/>
      <c r="C52" s="112" t="s">
        <v>138</v>
      </c>
      <c r="D52" s="120"/>
      <c r="E52" s="84">
        <v>3616</v>
      </c>
      <c r="F52" s="84">
        <v>81</v>
      </c>
      <c r="G52" s="84">
        <v>39</v>
      </c>
      <c r="H52" s="84">
        <v>1960</v>
      </c>
      <c r="I52" s="84">
        <v>59</v>
      </c>
      <c r="J52" s="84">
        <v>223</v>
      </c>
      <c r="K52" s="84">
        <v>529</v>
      </c>
      <c r="L52" s="84">
        <v>149</v>
      </c>
      <c r="M52" s="84">
        <v>70</v>
      </c>
      <c r="N52" s="84">
        <v>365</v>
      </c>
      <c r="O52" s="84">
        <v>17</v>
      </c>
      <c r="P52" s="84">
        <v>163</v>
      </c>
      <c r="Q52" s="84">
        <v>1023</v>
      </c>
      <c r="R52" s="84">
        <v>441</v>
      </c>
      <c r="S52" s="65"/>
      <c r="T52" s="91">
        <v>20</v>
      </c>
    </row>
    <row r="53" spans="1:10" ht="12.75" customHeight="1">
      <c r="A53" s="86"/>
      <c r="B53" s="86"/>
      <c r="C53" s="27"/>
      <c r="D53" s="27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27"/>
      <c r="D54" s="27"/>
      <c r="E54" s="19"/>
      <c r="F54" s="19"/>
      <c r="G54" s="19"/>
      <c r="H54" s="19"/>
      <c r="I54" s="19"/>
      <c r="J54" s="19"/>
    </row>
    <row r="55" spans="1:10" ht="12.75">
      <c r="A55" s="86"/>
      <c r="B55" s="86"/>
      <c r="C55" s="27"/>
      <c r="D55" s="27"/>
      <c r="E55" s="19"/>
      <c r="F55" s="19"/>
      <c r="G55" s="19"/>
      <c r="H55" s="19"/>
      <c r="I55" s="19"/>
      <c r="J55" s="19"/>
    </row>
    <row r="56" spans="1:10" ht="12.75">
      <c r="A56" s="86"/>
      <c r="B56" s="86"/>
      <c r="C56" s="27"/>
      <c r="D56" s="27"/>
      <c r="E56" s="19"/>
      <c r="F56" s="19"/>
      <c r="G56" s="19"/>
      <c r="H56" s="19"/>
      <c r="I56" s="19"/>
      <c r="J56" s="19"/>
    </row>
    <row r="57" spans="1:10" ht="12.75">
      <c r="A57" s="86"/>
      <c r="B57" s="86"/>
      <c r="C57" s="27"/>
      <c r="D57" s="27"/>
      <c r="E57" s="19"/>
      <c r="F57" s="19"/>
      <c r="G57" s="19"/>
      <c r="H57" s="19"/>
      <c r="I57" s="19"/>
      <c r="J57" s="19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</sheetData>
  <mergeCells count="36">
    <mergeCell ref="K3:T3"/>
    <mergeCell ref="K4:T4"/>
    <mergeCell ref="K5:T5"/>
    <mergeCell ref="K6:T6"/>
    <mergeCell ref="A3:J3"/>
    <mergeCell ref="A4:J4"/>
    <mergeCell ref="A5:J5"/>
    <mergeCell ref="A6:J6"/>
    <mergeCell ref="A8:B16"/>
    <mergeCell ref="F9:F16"/>
    <mergeCell ref="H9:H16"/>
    <mergeCell ref="I9:I16"/>
    <mergeCell ref="E8:E16"/>
    <mergeCell ref="G9:G10"/>
    <mergeCell ref="G11:G16"/>
    <mergeCell ref="R10:R16"/>
    <mergeCell ref="C8:D16"/>
    <mergeCell ref="Q8:S8"/>
    <mergeCell ref="Q9:S9"/>
    <mergeCell ref="Q10:Q16"/>
    <mergeCell ref="A36:J36"/>
    <mergeCell ref="A46:B46"/>
    <mergeCell ref="K36:T36"/>
    <mergeCell ref="A18:J18"/>
    <mergeCell ref="K18:T18"/>
    <mergeCell ref="A35:B35"/>
    <mergeCell ref="A1:J1"/>
    <mergeCell ref="K1:T1"/>
    <mergeCell ref="T8:T16"/>
    <mergeCell ref="K9:K16"/>
    <mergeCell ref="L9:L16"/>
    <mergeCell ref="M9:M16"/>
    <mergeCell ref="N9:N16"/>
    <mergeCell ref="O9:O16"/>
    <mergeCell ref="P9:P16"/>
    <mergeCell ref="J9:J1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0"/>
  <dimension ref="A1:L92"/>
  <sheetViews>
    <sheetView zoomScale="75" zoomScaleNormal="75" workbookViewId="0" topLeftCell="A1">
      <selection activeCell="M77" sqref="M77"/>
    </sheetView>
  </sheetViews>
  <sheetFormatPr defaultColWidth="11.421875" defaultRowHeight="12" customHeight="1"/>
  <cols>
    <col min="1" max="1" width="25.7109375" style="2" customWidth="1"/>
    <col min="2" max="2" width="0.85546875" style="2" customWidth="1"/>
    <col min="3" max="10" width="8.8515625" style="2" customWidth="1"/>
    <col min="11" max="16384" width="11.421875" style="2" customWidth="1"/>
  </cols>
  <sheetData>
    <row r="1" spans="1:10" ht="12" customHeight="1">
      <c r="A1" s="335" t="s">
        <v>364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6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2" ht="12" customHeight="1">
      <c r="A3" s="375" t="s">
        <v>540</v>
      </c>
      <c r="B3" s="375"/>
      <c r="C3" s="375"/>
      <c r="D3" s="375"/>
      <c r="E3" s="375"/>
      <c r="F3" s="375"/>
      <c r="G3" s="375"/>
      <c r="H3" s="375"/>
      <c r="I3" s="375"/>
      <c r="J3" s="375"/>
      <c r="K3" s="1"/>
      <c r="L3" s="1"/>
    </row>
    <row r="4" spans="1:12" ht="9" customHeight="1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</row>
    <row r="5" spans="1:12" ht="12" customHeight="1">
      <c r="A5" s="337" t="s">
        <v>572</v>
      </c>
      <c r="B5" s="337"/>
      <c r="C5" s="337"/>
      <c r="D5" s="337"/>
      <c r="E5" s="337"/>
      <c r="F5" s="337"/>
      <c r="G5" s="337"/>
      <c r="H5" s="337"/>
      <c r="I5" s="337"/>
      <c r="J5" s="337"/>
      <c r="K5" s="1"/>
      <c r="L5" s="1"/>
    </row>
    <row r="6" spans="1:12" ht="12" customHeight="1">
      <c r="A6" s="337" t="s">
        <v>93</v>
      </c>
      <c r="B6" s="337"/>
      <c r="C6" s="337"/>
      <c r="D6" s="337"/>
      <c r="E6" s="337"/>
      <c r="F6" s="337"/>
      <c r="G6" s="337"/>
      <c r="H6" s="337"/>
      <c r="I6" s="337"/>
      <c r="J6" s="337"/>
      <c r="K6" s="1"/>
      <c r="L6" s="1"/>
    </row>
    <row r="7" spans="1:12" ht="12" customHeight="1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1"/>
      <c r="L7" s="1"/>
    </row>
    <row r="8" spans="1:10" ht="13.5" customHeight="1">
      <c r="A8" s="451" t="s">
        <v>246</v>
      </c>
      <c r="B8" s="448"/>
      <c r="C8" s="423" t="s">
        <v>1</v>
      </c>
      <c r="D8" s="426" t="s">
        <v>77</v>
      </c>
      <c r="E8" s="420"/>
      <c r="F8" s="420"/>
      <c r="G8" s="426" t="s">
        <v>76</v>
      </c>
      <c r="H8" s="426" t="s">
        <v>83</v>
      </c>
      <c r="I8" s="420"/>
      <c r="J8" s="420"/>
    </row>
    <row r="9" spans="1:10" ht="13.5" customHeight="1">
      <c r="A9" s="452"/>
      <c r="B9" s="449"/>
      <c r="C9" s="424"/>
      <c r="D9" s="427"/>
      <c r="E9" s="421"/>
      <c r="F9" s="421"/>
      <c r="G9" s="427"/>
      <c r="H9" s="427"/>
      <c r="I9" s="421"/>
      <c r="J9" s="421"/>
    </row>
    <row r="10" spans="1:10" ht="13.5" customHeight="1">
      <c r="A10" s="452"/>
      <c r="B10" s="449"/>
      <c r="C10" s="424"/>
      <c r="D10" s="428"/>
      <c r="E10" s="422"/>
      <c r="F10" s="422"/>
      <c r="G10" s="427"/>
      <c r="H10" s="428"/>
      <c r="I10" s="422"/>
      <c r="J10" s="422"/>
    </row>
    <row r="11" spans="1:10" ht="13.5" customHeight="1">
      <c r="A11" s="452"/>
      <c r="B11" s="449"/>
      <c r="C11" s="424"/>
      <c r="D11" s="421" t="s">
        <v>20</v>
      </c>
      <c r="E11" s="445" t="s">
        <v>78</v>
      </c>
      <c r="F11" s="421" t="s">
        <v>79</v>
      </c>
      <c r="G11" s="446"/>
      <c r="H11" s="421" t="s">
        <v>80</v>
      </c>
      <c r="I11" s="446" t="s">
        <v>81</v>
      </c>
      <c r="J11" s="421" t="s">
        <v>82</v>
      </c>
    </row>
    <row r="12" spans="1:10" ht="13.5" customHeight="1">
      <c r="A12" s="452"/>
      <c r="B12" s="449"/>
      <c r="C12" s="424"/>
      <c r="D12" s="421"/>
      <c r="E12" s="446"/>
      <c r="F12" s="421"/>
      <c r="G12" s="446"/>
      <c r="H12" s="421"/>
      <c r="I12" s="446"/>
      <c r="J12" s="421"/>
    </row>
    <row r="13" spans="1:10" ht="13.5" customHeight="1">
      <c r="A13" s="452"/>
      <c r="B13" s="449"/>
      <c r="C13" s="424"/>
      <c r="D13" s="421"/>
      <c r="E13" s="446"/>
      <c r="F13" s="421"/>
      <c r="G13" s="446"/>
      <c r="H13" s="421"/>
      <c r="I13" s="446"/>
      <c r="J13" s="421"/>
    </row>
    <row r="14" spans="1:10" ht="13.5" customHeight="1">
      <c r="A14" s="453"/>
      <c r="B14" s="450"/>
      <c r="C14" s="425"/>
      <c r="D14" s="422"/>
      <c r="E14" s="447"/>
      <c r="F14" s="422"/>
      <c r="G14" s="447"/>
      <c r="H14" s="422"/>
      <c r="I14" s="447"/>
      <c r="J14" s="422"/>
    </row>
    <row r="15" spans="1:10" s="19" customFormat="1" ht="12" customHeight="1">
      <c r="A15" s="139"/>
      <c r="B15" s="139"/>
      <c r="C15" s="139"/>
      <c r="D15" s="139"/>
      <c r="E15" s="139"/>
      <c r="F15" s="139"/>
      <c r="G15" s="139"/>
      <c r="H15" s="139"/>
      <c r="I15" s="140"/>
      <c r="J15" s="140"/>
    </row>
    <row r="16" spans="1:10" s="19" customFormat="1" ht="12" customHeight="1">
      <c r="A16" s="167" t="s">
        <v>8</v>
      </c>
      <c r="B16" s="32"/>
      <c r="C16" s="143">
        <v>1349</v>
      </c>
      <c r="D16" s="143">
        <v>1315</v>
      </c>
      <c r="E16" s="143">
        <v>196</v>
      </c>
      <c r="F16" s="143">
        <v>1119</v>
      </c>
      <c r="G16" s="143">
        <v>34</v>
      </c>
      <c r="H16" s="143">
        <v>415</v>
      </c>
      <c r="I16" s="144">
        <v>904</v>
      </c>
      <c r="J16" s="144">
        <v>30</v>
      </c>
    </row>
    <row r="17" spans="1:10" s="19" customFormat="1" ht="12" customHeight="1">
      <c r="A17" s="167" t="s">
        <v>247</v>
      </c>
      <c r="B17" s="26"/>
      <c r="C17" s="143">
        <v>165</v>
      </c>
      <c r="D17" s="143">
        <v>158</v>
      </c>
      <c r="E17" s="143" t="s">
        <v>577</v>
      </c>
      <c r="F17" s="143">
        <v>158</v>
      </c>
      <c r="G17" s="143">
        <v>7</v>
      </c>
      <c r="H17" s="143">
        <v>126</v>
      </c>
      <c r="I17" s="144">
        <v>37</v>
      </c>
      <c r="J17" s="144">
        <v>2</v>
      </c>
    </row>
    <row r="18" spans="1:10" s="19" customFormat="1" ht="12" customHeight="1">
      <c r="A18" s="167" t="s">
        <v>237</v>
      </c>
      <c r="B18" s="26"/>
      <c r="C18" s="143">
        <v>118</v>
      </c>
      <c r="D18" s="143">
        <v>114</v>
      </c>
      <c r="E18" s="143" t="s">
        <v>577</v>
      </c>
      <c r="F18" s="143">
        <v>114</v>
      </c>
      <c r="G18" s="143">
        <v>4</v>
      </c>
      <c r="H18" s="143">
        <v>64</v>
      </c>
      <c r="I18" s="144">
        <v>46</v>
      </c>
      <c r="J18" s="144">
        <v>8</v>
      </c>
    </row>
    <row r="19" spans="1:10" s="19" customFormat="1" ht="12" customHeight="1">
      <c r="A19" s="167" t="s">
        <v>238</v>
      </c>
      <c r="B19" s="26"/>
      <c r="C19" s="143">
        <v>109</v>
      </c>
      <c r="D19" s="143">
        <v>102</v>
      </c>
      <c r="E19" s="143">
        <v>4</v>
      </c>
      <c r="F19" s="143">
        <v>98</v>
      </c>
      <c r="G19" s="143">
        <v>7</v>
      </c>
      <c r="H19" s="143">
        <v>55</v>
      </c>
      <c r="I19" s="144">
        <v>50</v>
      </c>
      <c r="J19" s="144">
        <v>4</v>
      </c>
    </row>
    <row r="20" spans="1:10" s="19" customFormat="1" ht="12" customHeight="1">
      <c r="A20" s="167" t="s">
        <v>233</v>
      </c>
      <c r="B20" s="26"/>
      <c r="C20" s="143">
        <v>129</v>
      </c>
      <c r="D20" s="143">
        <v>123</v>
      </c>
      <c r="E20" s="143">
        <v>12</v>
      </c>
      <c r="F20" s="143">
        <v>111</v>
      </c>
      <c r="G20" s="143">
        <v>6</v>
      </c>
      <c r="H20" s="143">
        <v>42</v>
      </c>
      <c r="I20" s="144">
        <v>86</v>
      </c>
      <c r="J20" s="144">
        <v>1</v>
      </c>
    </row>
    <row r="21" spans="1:10" s="19" customFormat="1" ht="12" customHeight="1">
      <c r="A21" s="167" t="s">
        <v>248</v>
      </c>
      <c r="B21" s="26"/>
      <c r="C21" s="143">
        <v>140</v>
      </c>
      <c r="D21" s="143">
        <v>135</v>
      </c>
      <c r="E21" s="143">
        <v>27</v>
      </c>
      <c r="F21" s="143">
        <v>108</v>
      </c>
      <c r="G21" s="143">
        <v>5</v>
      </c>
      <c r="H21" s="143">
        <v>25</v>
      </c>
      <c r="I21" s="144">
        <v>112</v>
      </c>
      <c r="J21" s="144">
        <v>3</v>
      </c>
    </row>
    <row r="22" spans="1:10" s="19" customFormat="1" ht="12" customHeight="1">
      <c r="A22" s="167" t="s">
        <v>249</v>
      </c>
      <c r="B22" s="26"/>
      <c r="C22" s="143">
        <v>323</v>
      </c>
      <c r="D22" s="143">
        <v>320</v>
      </c>
      <c r="E22" s="143">
        <v>67</v>
      </c>
      <c r="F22" s="143">
        <v>253</v>
      </c>
      <c r="G22" s="143">
        <v>3</v>
      </c>
      <c r="H22" s="143">
        <v>48</v>
      </c>
      <c r="I22" s="144">
        <v>273</v>
      </c>
      <c r="J22" s="144">
        <v>2</v>
      </c>
    </row>
    <row r="23" spans="1:10" s="19" customFormat="1" ht="12" customHeight="1">
      <c r="A23" s="167" t="s">
        <v>250</v>
      </c>
      <c r="B23" s="26"/>
      <c r="C23" s="143">
        <v>365</v>
      </c>
      <c r="D23" s="143">
        <v>363</v>
      </c>
      <c r="E23" s="143">
        <v>86</v>
      </c>
      <c r="F23" s="143">
        <v>277</v>
      </c>
      <c r="G23" s="143">
        <v>2</v>
      </c>
      <c r="H23" s="143">
        <v>55</v>
      </c>
      <c r="I23" s="144">
        <v>300</v>
      </c>
      <c r="J23" s="144">
        <v>10</v>
      </c>
    </row>
    <row r="24" spans="1:10" s="19" customFormat="1" ht="12" customHeight="1">
      <c r="A24" s="139"/>
      <c r="B24" s="142"/>
      <c r="C24" s="143"/>
      <c r="D24" s="143"/>
      <c r="E24" s="143"/>
      <c r="F24" s="143"/>
      <c r="G24" s="143"/>
      <c r="H24" s="143"/>
      <c r="I24" s="144"/>
      <c r="J24" s="144"/>
    </row>
    <row r="25" spans="1:10" s="19" customFormat="1" ht="12" customHeight="1">
      <c r="A25" s="167" t="s">
        <v>5</v>
      </c>
      <c r="B25" s="177"/>
      <c r="C25" s="143">
        <v>936</v>
      </c>
      <c r="D25" s="143">
        <v>906</v>
      </c>
      <c r="E25" s="143">
        <v>145</v>
      </c>
      <c r="F25" s="143">
        <v>761</v>
      </c>
      <c r="G25" s="143">
        <v>30</v>
      </c>
      <c r="H25" s="143">
        <v>345</v>
      </c>
      <c r="I25" s="144">
        <v>564</v>
      </c>
      <c r="J25" s="144">
        <v>27</v>
      </c>
    </row>
    <row r="26" spans="1:10" s="19" customFormat="1" ht="12" customHeight="1">
      <c r="A26" s="167" t="s">
        <v>6</v>
      </c>
      <c r="B26" s="177"/>
      <c r="C26" s="143">
        <v>413</v>
      </c>
      <c r="D26" s="143">
        <v>409</v>
      </c>
      <c r="E26" s="143">
        <v>51</v>
      </c>
      <c r="F26" s="143">
        <v>358</v>
      </c>
      <c r="G26" s="143">
        <v>4</v>
      </c>
      <c r="H26" s="143">
        <v>70</v>
      </c>
      <c r="I26" s="144">
        <v>340</v>
      </c>
      <c r="J26" s="144">
        <v>3</v>
      </c>
    </row>
    <row r="27" spans="1:10" s="19" customFormat="1" ht="12" customHeight="1">
      <c r="A27" s="139"/>
      <c r="B27" s="142"/>
      <c r="C27" s="143"/>
      <c r="D27" s="143"/>
      <c r="E27" s="143"/>
      <c r="F27" s="143"/>
      <c r="G27" s="143"/>
      <c r="H27" s="143"/>
      <c r="I27" s="144"/>
      <c r="J27" s="144"/>
    </row>
    <row r="28" spans="1:10" s="19" customFormat="1" ht="12" customHeight="1">
      <c r="A28" s="167" t="s">
        <v>9</v>
      </c>
      <c r="B28" s="146"/>
      <c r="C28" s="143">
        <v>1534</v>
      </c>
      <c r="D28" s="143">
        <v>1501</v>
      </c>
      <c r="E28" s="143">
        <v>451</v>
      </c>
      <c r="F28" s="143">
        <v>1050</v>
      </c>
      <c r="G28" s="143">
        <v>33</v>
      </c>
      <c r="H28" s="143">
        <v>492</v>
      </c>
      <c r="I28" s="144">
        <v>1009</v>
      </c>
      <c r="J28" s="144">
        <v>33</v>
      </c>
    </row>
    <row r="29" spans="1:10" s="19" customFormat="1" ht="12" customHeight="1">
      <c r="A29" s="167" t="s">
        <v>247</v>
      </c>
      <c r="B29" s="146"/>
      <c r="C29" s="143">
        <v>160</v>
      </c>
      <c r="D29" s="143">
        <v>155</v>
      </c>
      <c r="E29" s="143" t="s">
        <v>577</v>
      </c>
      <c r="F29" s="143">
        <v>155</v>
      </c>
      <c r="G29" s="143">
        <v>5</v>
      </c>
      <c r="H29" s="143">
        <v>125</v>
      </c>
      <c r="I29" s="144">
        <v>30</v>
      </c>
      <c r="J29" s="144">
        <v>5</v>
      </c>
    </row>
    <row r="30" spans="1:10" s="19" customFormat="1" ht="12" customHeight="1">
      <c r="A30" s="167" t="s">
        <v>237</v>
      </c>
      <c r="B30" s="146"/>
      <c r="C30" s="143">
        <v>92</v>
      </c>
      <c r="D30" s="143">
        <v>89</v>
      </c>
      <c r="E30" s="143" t="s">
        <v>577</v>
      </c>
      <c r="F30" s="143">
        <v>89</v>
      </c>
      <c r="G30" s="143">
        <v>3</v>
      </c>
      <c r="H30" s="143">
        <v>55</v>
      </c>
      <c r="I30" s="144">
        <v>35</v>
      </c>
      <c r="J30" s="144">
        <v>2</v>
      </c>
    </row>
    <row r="31" spans="1:10" s="19" customFormat="1" ht="12" customHeight="1">
      <c r="A31" s="167" t="s">
        <v>238</v>
      </c>
      <c r="B31" s="146"/>
      <c r="C31" s="143">
        <v>94</v>
      </c>
      <c r="D31" s="143">
        <v>86</v>
      </c>
      <c r="E31" s="143">
        <v>4</v>
      </c>
      <c r="F31" s="143">
        <v>82</v>
      </c>
      <c r="G31" s="143">
        <v>8</v>
      </c>
      <c r="H31" s="143">
        <v>43</v>
      </c>
      <c r="I31" s="144">
        <v>46</v>
      </c>
      <c r="J31" s="144">
        <v>5</v>
      </c>
    </row>
    <row r="32" spans="1:10" s="19" customFormat="1" ht="12" customHeight="1">
      <c r="A32" s="167" t="s">
        <v>233</v>
      </c>
      <c r="B32" s="146"/>
      <c r="C32" s="143">
        <v>105</v>
      </c>
      <c r="D32" s="143">
        <v>99</v>
      </c>
      <c r="E32" s="143">
        <v>28</v>
      </c>
      <c r="F32" s="143">
        <v>71</v>
      </c>
      <c r="G32" s="143">
        <v>6</v>
      </c>
      <c r="H32" s="143">
        <v>50</v>
      </c>
      <c r="I32" s="144">
        <v>54</v>
      </c>
      <c r="J32" s="144">
        <v>1</v>
      </c>
    </row>
    <row r="33" spans="1:10" s="19" customFormat="1" ht="12" customHeight="1">
      <c r="A33" s="167" t="s">
        <v>248</v>
      </c>
      <c r="B33" s="146"/>
      <c r="C33" s="143">
        <v>185</v>
      </c>
      <c r="D33" s="143">
        <v>181</v>
      </c>
      <c r="E33" s="143">
        <v>59</v>
      </c>
      <c r="F33" s="143">
        <v>122</v>
      </c>
      <c r="G33" s="143">
        <v>4</v>
      </c>
      <c r="H33" s="143">
        <v>49</v>
      </c>
      <c r="I33" s="144">
        <v>126</v>
      </c>
      <c r="J33" s="144">
        <v>10</v>
      </c>
    </row>
    <row r="34" spans="1:10" s="19" customFormat="1" ht="12" customHeight="1">
      <c r="A34" s="167" t="s">
        <v>249</v>
      </c>
      <c r="B34" s="146"/>
      <c r="C34" s="143">
        <v>447</v>
      </c>
      <c r="D34" s="143">
        <v>443</v>
      </c>
      <c r="E34" s="143">
        <v>174</v>
      </c>
      <c r="F34" s="143">
        <v>269</v>
      </c>
      <c r="G34" s="143">
        <v>4</v>
      </c>
      <c r="H34" s="143">
        <v>93</v>
      </c>
      <c r="I34" s="144">
        <v>348</v>
      </c>
      <c r="J34" s="144">
        <v>6</v>
      </c>
    </row>
    <row r="35" spans="1:10" s="19" customFormat="1" ht="12" customHeight="1">
      <c r="A35" s="167" t="s">
        <v>250</v>
      </c>
      <c r="B35" s="146"/>
      <c r="C35" s="143">
        <v>451</v>
      </c>
      <c r="D35" s="143">
        <v>448</v>
      </c>
      <c r="E35" s="143">
        <v>186</v>
      </c>
      <c r="F35" s="143">
        <v>262</v>
      </c>
      <c r="G35" s="143">
        <v>3</v>
      </c>
      <c r="H35" s="143">
        <v>77</v>
      </c>
      <c r="I35" s="144">
        <v>370</v>
      </c>
      <c r="J35" s="144">
        <v>4</v>
      </c>
    </row>
    <row r="36" spans="1:10" s="19" customFormat="1" ht="12" customHeight="1">
      <c r="A36" s="139"/>
      <c r="B36" s="142"/>
      <c r="C36" s="143"/>
      <c r="D36" s="143"/>
      <c r="E36" s="143"/>
      <c r="F36" s="143"/>
      <c r="G36" s="143"/>
      <c r="H36" s="143"/>
      <c r="I36" s="144"/>
      <c r="J36" s="144"/>
    </row>
    <row r="37" spans="1:10" s="19" customFormat="1" ht="12" customHeight="1">
      <c r="A37" s="167" t="s">
        <v>5</v>
      </c>
      <c r="B37" s="177"/>
      <c r="C37" s="144">
        <v>1191</v>
      </c>
      <c r="D37" s="144">
        <v>1164</v>
      </c>
      <c r="E37" s="144">
        <v>345</v>
      </c>
      <c r="F37" s="144">
        <v>819</v>
      </c>
      <c r="G37" s="144">
        <v>27</v>
      </c>
      <c r="H37" s="144">
        <v>429</v>
      </c>
      <c r="I37" s="144">
        <v>730</v>
      </c>
      <c r="J37" s="144">
        <v>32</v>
      </c>
    </row>
    <row r="38" spans="1:10" s="19" customFormat="1" ht="12" customHeight="1">
      <c r="A38" s="167" t="s">
        <v>6</v>
      </c>
      <c r="B38" s="177"/>
      <c r="C38" s="144">
        <v>343</v>
      </c>
      <c r="D38" s="144">
        <v>337</v>
      </c>
      <c r="E38" s="144">
        <v>106</v>
      </c>
      <c r="F38" s="144">
        <v>231</v>
      </c>
      <c r="G38" s="144">
        <v>6</v>
      </c>
      <c r="H38" s="144">
        <v>63</v>
      </c>
      <c r="I38" s="144">
        <v>279</v>
      </c>
      <c r="J38" s="144">
        <v>1</v>
      </c>
    </row>
    <row r="39" spans="1:10" s="19" customFormat="1" ht="12" customHeight="1">
      <c r="A39" s="147"/>
      <c r="B39" s="162"/>
      <c r="C39" s="144"/>
      <c r="D39" s="144"/>
      <c r="E39" s="144"/>
      <c r="F39" s="144"/>
      <c r="G39" s="144"/>
      <c r="H39" s="144"/>
      <c r="I39" s="144"/>
      <c r="J39" s="144"/>
    </row>
    <row r="40" spans="1:10" s="19" customFormat="1" ht="12" customHeight="1">
      <c r="A40" s="188" t="s">
        <v>1</v>
      </c>
      <c r="B40" s="189"/>
      <c r="C40" s="190">
        <v>2883</v>
      </c>
      <c r="D40" s="190">
        <v>2816</v>
      </c>
      <c r="E40" s="190">
        <v>647</v>
      </c>
      <c r="F40" s="190">
        <v>2169</v>
      </c>
      <c r="G40" s="190">
        <v>67</v>
      </c>
      <c r="H40" s="190">
        <v>907</v>
      </c>
      <c r="I40" s="190">
        <v>1913</v>
      </c>
      <c r="J40" s="190">
        <v>63</v>
      </c>
    </row>
    <row r="41" spans="1:10" s="19" customFormat="1" ht="12" customHeight="1">
      <c r="A41" s="167" t="s">
        <v>247</v>
      </c>
      <c r="B41" s="146"/>
      <c r="C41" s="144">
        <v>325</v>
      </c>
      <c r="D41" s="144">
        <v>313</v>
      </c>
      <c r="E41" s="144" t="s">
        <v>577</v>
      </c>
      <c r="F41" s="144">
        <v>313</v>
      </c>
      <c r="G41" s="144">
        <v>12</v>
      </c>
      <c r="H41" s="144">
        <v>251</v>
      </c>
      <c r="I41" s="144">
        <v>67</v>
      </c>
      <c r="J41" s="144">
        <v>7</v>
      </c>
    </row>
    <row r="42" spans="1:10" s="19" customFormat="1" ht="12" customHeight="1">
      <c r="A42" s="167" t="s">
        <v>237</v>
      </c>
      <c r="B42" s="146"/>
      <c r="C42" s="144">
        <v>210</v>
      </c>
      <c r="D42" s="144">
        <v>203</v>
      </c>
      <c r="E42" s="144" t="s">
        <v>577</v>
      </c>
      <c r="F42" s="144">
        <v>203</v>
      </c>
      <c r="G42" s="144">
        <v>7</v>
      </c>
      <c r="H42" s="144">
        <v>119</v>
      </c>
      <c r="I42" s="144">
        <v>81</v>
      </c>
      <c r="J42" s="144">
        <v>10</v>
      </c>
    </row>
    <row r="43" spans="1:10" s="19" customFormat="1" ht="12" customHeight="1">
      <c r="A43" s="167" t="s">
        <v>238</v>
      </c>
      <c r="B43" s="146"/>
      <c r="C43" s="144">
        <v>203</v>
      </c>
      <c r="D43" s="144">
        <v>188</v>
      </c>
      <c r="E43" s="144">
        <v>8</v>
      </c>
      <c r="F43" s="144">
        <v>180</v>
      </c>
      <c r="G43" s="144">
        <v>15</v>
      </c>
      <c r="H43" s="144">
        <v>98</v>
      </c>
      <c r="I43" s="144">
        <v>96</v>
      </c>
      <c r="J43" s="144">
        <v>9</v>
      </c>
    </row>
    <row r="44" spans="1:10" s="19" customFormat="1" ht="12" customHeight="1">
      <c r="A44" s="167" t="s">
        <v>233</v>
      </c>
      <c r="B44" s="146"/>
      <c r="C44" s="144">
        <v>234</v>
      </c>
      <c r="D44" s="144">
        <v>222</v>
      </c>
      <c r="E44" s="144">
        <v>40</v>
      </c>
      <c r="F44" s="144">
        <v>182</v>
      </c>
      <c r="G44" s="144">
        <v>12</v>
      </c>
      <c r="H44" s="144">
        <v>92</v>
      </c>
      <c r="I44" s="144">
        <v>140</v>
      </c>
      <c r="J44" s="144">
        <v>2</v>
      </c>
    </row>
    <row r="45" spans="1:10" s="19" customFormat="1" ht="12" customHeight="1">
      <c r="A45" s="167" t="s">
        <v>248</v>
      </c>
      <c r="B45" s="146"/>
      <c r="C45" s="144">
        <v>325</v>
      </c>
      <c r="D45" s="144">
        <v>316</v>
      </c>
      <c r="E45" s="144">
        <v>86</v>
      </c>
      <c r="F45" s="144">
        <v>230</v>
      </c>
      <c r="G45" s="144">
        <v>9</v>
      </c>
      <c r="H45" s="144">
        <v>74</v>
      </c>
      <c r="I45" s="144">
        <v>238</v>
      </c>
      <c r="J45" s="144">
        <v>13</v>
      </c>
    </row>
    <row r="46" spans="1:10" s="19" customFormat="1" ht="12" customHeight="1">
      <c r="A46" s="167" t="s">
        <v>249</v>
      </c>
      <c r="B46" s="146"/>
      <c r="C46" s="144">
        <v>770</v>
      </c>
      <c r="D46" s="144">
        <v>763</v>
      </c>
      <c r="E46" s="144">
        <v>241</v>
      </c>
      <c r="F46" s="144">
        <v>522</v>
      </c>
      <c r="G46" s="144">
        <v>7</v>
      </c>
      <c r="H46" s="144">
        <v>141</v>
      </c>
      <c r="I46" s="144">
        <v>621</v>
      </c>
      <c r="J46" s="144">
        <v>8</v>
      </c>
    </row>
    <row r="47" spans="1:10" s="19" customFormat="1" ht="12" customHeight="1">
      <c r="A47" s="167" t="s">
        <v>250</v>
      </c>
      <c r="B47" s="146"/>
      <c r="C47" s="144">
        <v>816</v>
      </c>
      <c r="D47" s="144">
        <v>811</v>
      </c>
      <c r="E47" s="144">
        <v>272</v>
      </c>
      <c r="F47" s="144">
        <v>539</v>
      </c>
      <c r="G47" s="144">
        <v>5</v>
      </c>
      <c r="H47" s="144">
        <v>132</v>
      </c>
      <c r="I47" s="144">
        <v>670</v>
      </c>
      <c r="J47" s="144">
        <v>14</v>
      </c>
    </row>
    <row r="48" spans="1:10" s="19" customFormat="1" ht="12" customHeight="1">
      <c r="A48" s="139"/>
      <c r="B48" s="142"/>
      <c r="C48" s="144"/>
      <c r="D48" s="144"/>
      <c r="E48" s="144"/>
      <c r="F48" s="144"/>
      <c r="G48" s="144"/>
      <c r="H48" s="144"/>
      <c r="I48" s="144"/>
      <c r="J48" s="144"/>
    </row>
    <row r="49" spans="1:10" s="19" customFormat="1" ht="12" customHeight="1">
      <c r="A49" s="167" t="s">
        <v>5</v>
      </c>
      <c r="B49" s="177"/>
      <c r="C49" s="144">
        <v>2127</v>
      </c>
      <c r="D49" s="144">
        <v>2070</v>
      </c>
      <c r="E49" s="144">
        <v>490</v>
      </c>
      <c r="F49" s="144">
        <v>1580</v>
      </c>
      <c r="G49" s="144">
        <v>57</v>
      </c>
      <c r="H49" s="144">
        <v>774</v>
      </c>
      <c r="I49" s="144">
        <v>1294</v>
      </c>
      <c r="J49" s="144">
        <v>59</v>
      </c>
    </row>
    <row r="50" spans="1:10" s="19" customFormat="1" ht="12" customHeight="1">
      <c r="A50" s="167" t="s">
        <v>6</v>
      </c>
      <c r="B50" s="177"/>
      <c r="C50" s="144">
        <v>756</v>
      </c>
      <c r="D50" s="144">
        <v>746</v>
      </c>
      <c r="E50" s="144">
        <v>157</v>
      </c>
      <c r="F50" s="144">
        <v>589</v>
      </c>
      <c r="G50" s="144">
        <v>10</v>
      </c>
      <c r="H50" s="144">
        <v>133</v>
      </c>
      <c r="I50" s="144">
        <v>619</v>
      </c>
      <c r="J50" s="144">
        <v>4</v>
      </c>
    </row>
    <row r="51" spans="1:10" s="19" customFormat="1" ht="12" customHeight="1">
      <c r="A51" s="147"/>
      <c r="B51" s="162"/>
      <c r="C51" s="144" t="s">
        <v>578</v>
      </c>
      <c r="D51" s="144" t="s">
        <v>578</v>
      </c>
      <c r="E51" s="144" t="s">
        <v>578</v>
      </c>
      <c r="F51" s="144" t="s">
        <v>578</v>
      </c>
      <c r="G51" s="144" t="s">
        <v>578</v>
      </c>
      <c r="H51" s="144" t="s">
        <v>578</v>
      </c>
      <c r="I51" s="144" t="s">
        <v>578</v>
      </c>
      <c r="J51" s="144" t="s">
        <v>578</v>
      </c>
    </row>
    <row r="52" spans="1:10" s="19" customFormat="1" ht="12" customHeight="1">
      <c r="A52" s="179" t="s">
        <v>84</v>
      </c>
      <c r="B52" s="162"/>
      <c r="C52" s="144"/>
      <c r="D52" s="144"/>
      <c r="E52" s="144"/>
      <c r="F52" s="144"/>
      <c r="G52" s="144"/>
      <c r="H52" s="144"/>
      <c r="I52" s="144"/>
      <c r="J52" s="144"/>
    </row>
    <row r="53" spans="1:10" s="19" customFormat="1" ht="12" customHeight="1">
      <c r="A53" s="163" t="s">
        <v>85</v>
      </c>
      <c r="B53" s="146"/>
      <c r="C53" s="144">
        <v>773</v>
      </c>
      <c r="D53" s="144">
        <v>748</v>
      </c>
      <c r="E53" s="144">
        <v>220</v>
      </c>
      <c r="F53" s="144">
        <v>528</v>
      </c>
      <c r="G53" s="144">
        <v>25</v>
      </c>
      <c r="H53" s="144">
        <v>263</v>
      </c>
      <c r="I53" s="144">
        <v>484</v>
      </c>
      <c r="J53" s="144">
        <v>26</v>
      </c>
    </row>
    <row r="54" spans="1:10" s="19" customFormat="1" ht="12" customHeight="1">
      <c r="A54" s="206" t="s">
        <v>86</v>
      </c>
      <c r="B54" s="178"/>
      <c r="C54" s="144" t="s">
        <v>578</v>
      </c>
      <c r="D54" s="144" t="s">
        <v>578</v>
      </c>
      <c r="E54" s="144" t="s">
        <v>578</v>
      </c>
      <c r="F54" s="144" t="s">
        <v>578</v>
      </c>
      <c r="G54" s="144" t="s">
        <v>578</v>
      </c>
      <c r="H54" s="144" t="s">
        <v>578</v>
      </c>
      <c r="I54" s="144" t="s">
        <v>578</v>
      </c>
      <c r="J54" s="144" t="s">
        <v>578</v>
      </c>
    </row>
    <row r="55" spans="1:10" s="19" customFormat="1" ht="12" customHeight="1">
      <c r="A55" s="180" t="s">
        <v>28</v>
      </c>
      <c r="B55" s="146"/>
      <c r="C55" s="144">
        <v>596</v>
      </c>
      <c r="D55" s="144">
        <v>579</v>
      </c>
      <c r="E55" s="144">
        <v>184</v>
      </c>
      <c r="F55" s="144">
        <v>395</v>
      </c>
      <c r="G55" s="144">
        <v>17</v>
      </c>
      <c r="H55" s="144">
        <v>200</v>
      </c>
      <c r="I55" s="144">
        <v>388</v>
      </c>
      <c r="J55" s="144">
        <v>8</v>
      </c>
    </row>
    <row r="56" spans="1:10" s="19" customFormat="1" ht="12" customHeight="1">
      <c r="A56" s="207" t="s">
        <v>330</v>
      </c>
      <c r="B56" s="149"/>
      <c r="C56" s="144">
        <v>782</v>
      </c>
      <c r="D56" s="144">
        <v>764</v>
      </c>
      <c r="E56" s="144">
        <v>137</v>
      </c>
      <c r="F56" s="144">
        <v>627</v>
      </c>
      <c r="G56" s="144">
        <v>18</v>
      </c>
      <c r="H56" s="144">
        <v>303</v>
      </c>
      <c r="I56" s="144">
        <v>458</v>
      </c>
      <c r="J56" s="144">
        <v>21</v>
      </c>
    </row>
    <row r="57" spans="1:10" s="19" customFormat="1" ht="12" customHeight="1">
      <c r="A57" s="207" t="s">
        <v>251</v>
      </c>
      <c r="B57" s="149"/>
      <c r="C57" s="144">
        <v>65</v>
      </c>
      <c r="D57" s="144">
        <v>64</v>
      </c>
      <c r="E57" s="144">
        <v>16</v>
      </c>
      <c r="F57" s="144">
        <v>48</v>
      </c>
      <c r="G57" s="144">
        <v>1</v>
      </c>
      <c r="H57" s="144">
        <v>18</v>
      </c>
      <c r="I57" s="144">
        <v>46</v>
      </c>
      <c r="J57" s="144">
        <v>1</v>
      </c>
    </row>
    <row r="58" spans="1:10" s="19" customFormat="1" ht="12" customHeight="1">
      <c r="A58" s="163" t="s">
        <v>87</v>
      </c>
      <c r="B58" s="146"/>
      <c r="C58" s="144">
        <v>73</v>
      </c>
      <c r="D58" s="144">
        <v>69</v>
      </c>
      <c r="E58" s="144">
        <v>13</v>
      </c>
      <c r="F58" s="144">
        <v>56</v>
      </c>
      <c r="G58" s="144">
        <v>4</v>
      </c>
      <c r="H58" s="144">
        <v>30</v>
      </c>
      <c r="I58" s="144">
        <v>42</v>
      </c>
      <c r="J58" s="144">
        <v>1</v>
      </c>
    </row>
    <row r="59" spans="1:10" s="19" customFormat="1" ht="12" customHeight="1">
      <c r="A59" s="163" t="s">
        <v>88</v>
      </c>
      <c r="B59" s="146"/>
      <c r="C59" s="144">
        <v>75</v>
      </c>
      <c r="D59" s="144">
        <v>75</v>
      </c>
      <c r="E59" s="144">
        <v>18</v>
      </c>
      <c r="F59" s="144">
        <v>57</v>
      </c>
      <c r="G59" s="144" t="s">
        <v>577</v>
      </c>
      <c r="H59" s="144">
        <v>27</v>
      </c>
      <c r="I59" s="144">
        <v>47</v>
      </c>
      <c r="J59" s="144">
        <v>1</v>
      </c>
    </row>
    <row r="60" spans="1:10" s="19" customFormat="1" ht="12" customHeight="1">
      <c r="A60" s="208" t="s">
        <v>252</v>
      </c>
      <c r="B60" s="148"/>
      <c r="C60" s="144" t="s">
        <v>578</v>
      </c>
      <c r="D60" s="144" t="s">
        <v>578</v>
      </c>
      <c r="E60" s="144" t="s">
        <v>578</v>
      </c>
      <c r="F60" s="144" t="s">
        <v>578</v>
      </c>
      <c r="G60" s="144" t="s">
        <v>578</v>
      </c>
      <c r="H60" s="144" t="s">
        <v>578</v>
      </c>
      <c r="I60" s="144" t="s">
        <v>578</v>
      </c>
      <c r="J60" s="144" t="s">
        <v>578</v>
      </c>
    </row>
    <row r="61" spans="1:10" s="19" customFormat="1" ht="12" customHeight="1">
      <c r="A61" s="180" t="s">
        <v>89</v>
      </c>
      <c r="B61" s="146"/>
      <c r="C61" s="144">
        <v>178</v>
      </c>
      <c r="D61" s="144">
        <v>176</v>
      </c>
      <c r="E61" s="144">
        <v>18</v>
      </c>
      <c r="F61" s="144">
        <v>158</v>
      </c>
      <c r="G61" s="144">
        <v>2</v>
      </c>
      <c r="H61" s="144">
        <v>21</v>
      </c>
      <c r="I61" s="144">
        <v>152</v>
      </c>
      <c r="J61" s="144">
        <v>5</v>
      </c>
    </row>
    <row r="62" spans="1:10" s="19" customFormat="1" ht="12" customHeight="1">
      <c r="A62" s="163" t="s">
        <v>90</v>
      </c>
      <c r="B62" s="146"/>
      <c r="C62" s="144">
        <v>7</v>
      </c>
      <c r="D62" s="144">
        <v>7</v>
      </c>
      <c r="E62" s="144">
        <v>1</v>
      </c>
      <c r="F62" s="144">
        <v>6</v>
      </c>
      <c r="G62" s="144" t="s">
        <v>577</v>
      </c>
      <c r="H62" s="144" t="s">
        <v>577</v>
      </c>
      <c r="I62" s="144">
        <v>7</v>
      </c>
      <c r="J62" s="144" t="s">
        <v>577</v>
      </c>
    </row>
    <row r="63" spans="1:10" s="19" customFormat="1" ht="12" customHeight="1">
      <c r="A63" s="163" t="s">
        <v>91</v>
      </c>
      <c r="B63" s="146"/>
      <c r="C63" s="144">
        <v>7</v>
      </c>
      <c r="D63" s="144">
        <v>7</v>
      </c>
      <c r="E63" s="144">
        <v>3</v>
      </c>
      <c r="F63" s="144">
        <v>4</v>
      </c>
      <c r="G63" s="144" t="s">
        <v>577</v>
      </c>
      <c r="H63" s="144">
        <v>1</v>
      </c>
      <c r="I63" s="144">
        <v>6</v>
      </c>
      <c r="J63" s="144" t="s">
        <v>577</v>
      </c>
    </row>
    <row r="64" spans="1:10" s="19" customFormat="1" ht="12" customHeight="1">
      <c r="A64" s="163" t="s">
        <v>92</v>
      </c>
      <c r="B64" s="146"/>
      <c r="C64" s="144">
        <v>37</v>
      </c>
      <c r="D64" s="144">
        <v>37</v>
      </c>
      <c r="E64" s="144">
        <v>12</v>
      </c>
      <c r="F64" s="144">
        <v>25</v>
      </c>
      <c r="G64" s="144" t="s">
        <v>577</v>
      </c>
      <c r="H64" s="144">
        <v>3</v>
      </c>
      <c r="I64" s="144">
        <v>34</v>
      </c>
      <c r="J64" s="144" t="s">
        <v>577</v>
      </c>
    </row>
    <row r="65" spans="1:10" s="19" customFormat="1" ht="12" customHeight="1">
      <c r="A65" s="163" t="s">
        <v>253</v>
      </c>
      <c r="B65" s="146"/>
      <c r="C65" s="144">
        <v>290</v>
      </c>
      <c r="D65" s="144">
        <v>290</v>
      </c>
      <c r="E65" s="144">
        <v>25</v>
      </c>
      <c r="F65" s="144">
        <v>265</v>
      </c>
      <c r="G65" s="144" t="s">
        <v>577</v>
      </c>
      <c r="H65" s="144">
        <v>41</v>
      </c>
      <c r="I65" s="144">
        <v>249</v>
      </c>
      <c r="J65" s="144" t="s">
        <v>577</v>
      </c>
    </row>
    <row r="66" spans="1:10" s="19" customFormat="1" ht="12" customHeight="1">
      <c r="A66" s="141"/>
      <c r="B66" s="146"/>
      <c r="C66" s="144"/>
      <c r="D66" s="144"/>
      <c r="E66" s="144"/>
      <c r="F66" s="144"/>
      <c r="G66" s="144"/>
      <c r="H66" s="144"/>
      <c r="I66" s="144"/>
      <c r="J66" s="144"/>
    </row>
    <row r="67" spans="1:10" s="19" customFormat="1" ht="12" customHeight="1">
      <c r="A67" s="141" t="s">
        <v>54</v>
      </c>
      <c r="B67" s="146"/>
      <c r="C67" s="144">
        <v>2103</v>
      </c>
      <c r="D67" s="144">
        <v>2046</v>
      </c>
      <c r="E67" s="144">
        <v>440</v>
      </c>
      <c r="F67" s="144">
        <v>1606</v>
      </c>
      <c r="G67" s="144">
        <v>57</v>
      </c>
      <c r="H67" s="144">
        <v>746</v>
      </c>
      <c r="I67" s="144">
        <v>1307</v>
      </c>
      <c r="J67" s="144">
        <v>50</v>
      </c>
    </row>
    <row r="68" spans="1:10" s="19" customFormat="1" ht="12" customHeight="1">
      <c r="A68" s="141" t="s">
        <v>254</v>
      </c>
      <c r="B68" s="146"/>
      <c r="C68" s="144">
        <v>780</v>
      </c>
      <c r="D68" s="144">
        <v>770</v>
      </c>
      <c r="E68" s="144">
        <v>207</v>
      </c>
      <c r="F68" s="144">
        <v>563</v>
      </c>
      <c r="G68" s="144">
        <v>10</v>
      </c>
      <c r="H68" s="144">
        <v>161</v>
      </c>
      <c r="I68" s="144">
        <v>606</v>
      </c>
      <c r="J68" s="144">
        <v>13</v>
      </c>
    </row>
    <row r="69" spans="1:10" ht="9" customHeight="1">
      <c r="A69" s="145"/>
      <c r="B69" s="145"/>
      <c r="C69" s="145"/>
      <c r="D69" s="145"/>
      <c r="E69" s="145"/>
      <c r="F69" s="140"/>
      <c r="G69" s="140"/>
      <c r="H69" s="140"/>
      <c r="I69" s="140"/>
      <c r="J69" s="140"/>
    </row>
    <row r="70" spans="1:10" ht="12" customHeight="1">
      <c r="A70" s="10"/>
      <c r="B70" s="10"/>
      <c r="C70" s="7"/>
      <c r="D70" s="7"/>
      <c r="E70" s="7"/>
      <c r="F70" s="8"/>
      <c r="G70" s="8"/>
      <c r="H70" s="8"/>
      <c r="I70" s="4"/>
      <c r="J70" s="4"/>
    </row>
    <row r="71" spans="1:10" ht="12" customHeight="1">
      <c r="A71" s="10"/>
      <c r="B71" s="10"/>
      <c r="C71" s="7"/>
      <c r="D71" s="7"/>
      <c r="E71" s="7"/>
      <c r="F71" s="8"/>
      <c r="G71" s="8"/>
      <c r="H71" s="8"/>
      <c r="I71" s="4"/>
      <c r="J71" s="4"/>
    </row>
    <row r="72" spans="1:10" ht="9" customHeight="1">
      <c r="A72" s="7"/>
      <c r="B72" s="7"/>
      <c r="C72" s="7"/>
      <c r="D72" s="7"/>
      <c r="E72" s="7"/>
      <c r="F72" s="8"/>
      <c r="G72" s="8"/>
      <c r="H72" s="8"/>
      <c r="I72" s="4"/>
      <c r="J72" s="4"/>
    </row>
    <row r="73" spans="1:10" ht="9" customHeight="1">
      <c r="A73" s="7"/>
      <c r="B73" s="7"/>
      <c r="C73" s="7"/>
      <c r="D73" s="7"/>
      <c r="E73" s="7"/>
      <c r="F73" s="8"/>
      <c r="G73" s="8"/>
      <c r="H73" s="8"/>
      <c r="I73" s="4"/>
      <c r="J73" s="4"/>
    </row>
    <row r="74" spans="1:10" ht="9" customHeight="1">
      <c r="A74" s="14"/>
      <c r="B74" s="14"/>
      <c r="C74" s="14"/>
      <c r="D74" s="14"/>
      <c r="E74" s="14"/>
      <c r="F74" s="4"/>
      <c r="G74" s="4"/>
      <c r="H74" s="4"/>
      <c r="I74" s="4"/>
      <c r="J74" s="4"/>
    </row>
    <row r="75" spans="1:10" ht="12" customHeight="1">
      <c r="A75" s="14"/>
      <c r="B75" s="14"/>
      <c r="C75" s="14"/>
      <c r="D75" s="14"/>
      <c r="E75" s="14"/>
      <c r="F75" s="4"/>
      <c r="G75" s="4"/>
      <c r="H75" s="4"/>
      <c r="I75" s="4"/>
      <c r="J75" s="4"/>
    </row>
    <row r="76" spans="1:10" ht="12" customHeight="1">
      <c r="A76" s="14"/>
      <c r="B76" s="14"/>
      <c r="C76" s="14"/>
      <c r="D76" s="14"/>
      <c r="E76" s="14"/>
      <c r="F76" s="4"/>
      <c r="G76" s="4"/>
      <c r="H76" s="4"/>
      <c r="I76" s="4"/>
      <c r="J76" s="4"/>
    </row>
    <row r="77" spans="1:10" ht="12" customHeight="1">
      <c r="A77" s="14"/>
      <c r="B77" s="14"/>
      <c r="C77" s="14"/>
      <c r="D77" s="14"/>
      <c r="E77" s="14"/>
      <c r="F77" s="4"/>
      <c r="G77" s="4"/>
      <c r="H77" s="4"/>
      <c r="I77" s="4"/>
      <c r="J77" s="4"/>
    </row>
    <row r="78" spans="1:10" ht="12" customHeight="1">
      <c r="A78" s="14"/>
      <c r="B78" s="14"/>
      <c r="C78" s="14"/>
      <c r="D78" s="14"/>
      <c r="E78" s="14"/>
      <c r="F78" s="4"/>
      <c r="G78" s="4"/>
      <c r="H78" s="4"/>
      <c r="I78" s="4"/>
      <c r="J78" s="4"/>
    </row>
    <row r="79" spans="1:10" ht="12" customHeight="1">
      <c r="A79" s="14"/>
      <c r="B79" s="14"/>
      <c r="C79" s="14"/>
      <c r="D79" s="14"/>
      <c r="E79" s="14"/>
      <c r="F79" s="4"/>
      <c r="G79" s="4"/>
      <c r="H79" s="4"/>
      <c r="I79" s="4"/>
      <c r="J79" s="4"/>
    </row>
    <row r="80" spans="1:10" ht="12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</sheetData>
  <mergeCells count="18">
    <mergeCell ref="A1:J1"/>
    <mergeCell ref="A2:J2"/>
    <mergeCell ref="B8:B14"/>
    <mergeCell ref="H11:H14"/>
    <mergeCell ref="I11:I14"/>
    <mergeCell ref="J11:J14"/>
    <mergeCell ref="H8:J10"/>
    <mergeCell ref="A8:A14"/>
    <mergeCell ref="A5:J5"/>
    <mergeCell ref="A3:J3"/>
    <mergeCell ref="A6:J6"/>
    <mergeCell ref="A7:J7"/>
    <mergeCell ref="C8:C14"/>
    <mergeCell ref="D11:D14"/>
    <mergeCell ref="E11:E14"/>
    <mergeCell ref="F11:F14"/>
    <mergeCell ref="D8:F10"/>
    <mergeCell ref="G8:G14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  <ignoredErrors>
    <ignoredError sqref="A36 A3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H1"/>
    </sheetView>
  </sheetViews>
  <sheetFormatPr defaultColWidth="11.421875" defaultRowHeight="12.75"/>
  <sheetData>
    <row r="1" spans="1:10" ht="12.75">
      <c r="A1" s="335" t="s">
        <v>519</v>
      </c>
      <c r="B1" s="335"/>
      <c r="C1" s="335"/>
      <c r="D1" s="335"/>
      <c r="E1" s="335"/>
      <c r="F1" s="335"/>
      <c r="G1" s="335"/>
      <c r="H1" s="335"/>
      <c r="I1" s="63"/>
      <c r="J1" s="63"/>
    </row>
    <row r="24" spans="1:8" ht="12.75" customHeight="1">
      <c r="A24" s="455"/>
      <c r="B24" s="455"/>
      <c r="C24" s="455"/>
      <c r="D24" s="455"/>
      <c r="E24" s="455"/>
      <c r="F24" s="455"/>
      <c r="G24" s="455"/>
      <c r="H24" s="455"/>
    </row>
    <row r="25" spans="1:8" ht="59.25" customHeight="1">
      <c r="A25" s="455" t="s">
        <v>518</v>
      </c>
      <c r="B25" s="455"/>
      <c r="C25" s="455"/>
      <c r="D25" s="455"/>
      <c r="E25" s="455"/>
      <c r="F25" s="455"/>
      <c r="G25" s="455"/>
      <c r="H25" s="455"/>
    </row>
    <row r="27" spans="1:7" s="226" customFormat="1" ht="12.75" customHeight="1">
      <c r="A27" s="454"/>
      <c r="B27" s="454"/>
      <c r="C27" s="454"/>
      <c r="D27" s="454"/>
      <c r="E27" s="454"/>
      <c r="F27" s="454"/>
      <c r="G27" s="454"/>
    </row>
  </sheetData>
  <mergeCells count="4">
    <mergeCell ref="A27:G27"/>
    <mergeCell ref="A24:H24"/>
    <mergeCell ref="A1:H1"/>
    <mergeCell ref="A25:H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3"/>
  <dimension ref="A1:U226"/>
  <sheetViews>
    <sheetView workbookViewId="0" topLeftCell="B1">
      <selection activeCell="N59" sqref="N59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8" width="9.7109375" style="0" customWidth="1"/>
    <col min="19" max="19" width="0.85546875" style="0" customWidth="1"/>
    <col min="20" max="20" width="3.7109375" style="0" customWidth="1"/>
  </cols>
  <sheetData>
    <row r="1" spans="1:20" ht="12" customHeight="1">
      <c r="A1" s="335" t="s">
        <v>365</v>
      </c>
      <c r="B1" s="335"/>
      <c r="C1" s="335"/>
      <c r="D1" s="335"/>
      <c r="E1" s="335"/>
      <c r="F1" s="335"/>
      <c r="G1" s="335"/>
      <c r="H1" s="335"/>
      <c r="I1" s="335"/>
      <c r="J1" s="335"/>
      <c r="K1" s="335" t="s">
        <v>421</v>
      </c>
      <c r="L1" s="336"/>
      <c r="M1" s="336"/>
      <c r="N1" s="336"/>
      <c r="O1" s="336"/>
      <c r="P1" s="336"/>
      <c r="Q1" s="336"/>
      <c r="R1" s="336"/>
      <c r="S1" s="336"/>
      <c r="T1" s="336"/>
    </row>
    <row r="2" ht="9.75" customHeight="1"/>
    <row r="3" spans="1:20" ht="12.75">
      <c r="A3" s="341" t="s">
        <v>515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514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537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1" t="s">
        <v>468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573</v>
      </c>
      <c r="L5" s="342"/>
      <c r="M5" s="342"/>
      <c r="N5" s="342"/>
      <c r="O5" s="342"/>
      <c r="P5" s="342"/>
      <c r="Q5" s="342"/>
      <c r="R5" s="342"/>
      <c r="S5" s="342"/>
      <c r="T5" s="342"/>
    </row>
    <row r="6" ht="9.75" customHeight="1"/>
    <row r="7" spans="1:20" ht="10.5" customHeight="1">
      <c r="A7" s="471" t="s">
        <v>489</v>
      </c>
      <c r="B7" s="472"/>
      <c r="C7" s="479" t="s">
        <v>463</v>
      </c>
      <c r="D7" s="472"/>
      <c r="E7" s="465" t="s">
        <v>464</v>
      </c>
      <c r="F7" s="468" t="s">
        <v>327</v>
      </c>
      <c r="G7" s="469"/>
      <c r="H7" s="469"/>
      <c r="I7" s="468" t="s">
        <v>105</v>
      </c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</row>
    <row r="8" spans="1:20" ht="11.25" customHeight="1">
      <c r="A8" s="473"/>
      <c r="B8" s="474"/>
      <c r="C8" s="466"/>
      <c r="D8" s="474"/>
      <c r="E8" s="459"/>
      <c r="F8" s="459" t="s">
        <v>20</v>
      </c>
      <c r="G8" s="477" t="s">
        <v>74</v>
      </c>
      <c r="H8" s="478"/>
      <c r="I8" s="463" t="s">
        <v>20</v>
      </c>
      <c r="J8" s="480" t="s">
        <v>74</v>
      </c>
      <c r="K8" s="482"/>
      <c r="L8" s="482"/>
      <c r="M8" s="482"/>
      <c r="N8" s="482"/>
      <c r="O8" s="482"/>
      <c r="P8" s="482"/>
      <c r="Q8" s="482"/>
      <c r="R8" s="482"/>
      <c r="S8" s="483"/>
      <c r="T8" s="482"/>
    </row>
    <row r="9" spans="1:20" ht="21" customHeight="1">
      <c r="A9" s="473"/>
      <c r="B9" s="474"/>
      <c r="C9" s="466"/>
      <c r="D9" s="474"/>
      <c r="E9" s="459"/>
      <c r="F9" s="459"/>
      <c r="G9" s="458" t="s">
        <v>465</v>
      </c>
      <c r="H9" s="458" t="s">
        <v>125</v>
      </c>
      <c r="I9" s="480"/>
      <c r="J9" s="465" t="s">
        <v>121</v>
      </c>
      <c r="K9" s="484" t="s">
        <v>122</v>
      </c>
      <c r="L9" s="458" t="s">
        <v>123</v>
      </c>
      <c r="M9" s="458" t="s">
        <v>124</v>
      </c>
      <c r="N9" s="458" t="s">
        <v>466</v>
      </c>
      <c r="O9" s="458" t="s">
        <v>467</v>
      </c>
      <c r="P9" s="458" t="s">
        <v>128</v>
      </c>
      <c r="Q9" s="458" t="s">
        <v>129</v>
      </c>
      <c r="R9" s="465" t="s">
        <v>501</v>
      </c>
      <c r="S9" s="484"/>
      <c r="T9" s="471" t="s">
        <v>489</v>
      </c>
    </row>
    <row r="10" spans="1:20" ht="9.75" customHeight="1">
      <c r="A10" s="473"/>
      <c r="B10" s="474"/>
      <c r="C10" s="466"/>
      <c r="D10" s="474"/>
      <c r="E10" s="459"/>
      <c r="F10" s="459"/>
      <c r="G10" s="459"/>
      <c r="H10" s="459"/>
      <c r="I10" s="480"/>
      <c r="J10" s="466"/>
      <c r="K10" s="474"/>
      <c r="L10" s="459"/>
      <c r="M10" s="459"/>
      <c r="N10" s="459"/>
      <c r="O10" s="459"/>
      <c r="P10" s="459"/>
      <c r="Q10" s="463"/>
      <c r="R10" s="466"/>
      <c r="S10" s="485"/>
      <c r="T10" s="473"/>
    </row>
    <row r="11" spans="1:20" ht="9.75" customHeight="1">
      <c r="A11" s="473"/>
      <c r="B11" s="474"/>
      <c r="C11" s="466"/>
      <c r="D11" s="474"/>
      <c r="E11" s="459"/>
      <c r="F11" s="459"/>
      <c r="G11" s="459"/>
      <c r="H11" s="459"/>
      <c r="I11" s="480"/>
      <c r="J11" s="466"/>
      <c r="K11" s="474"/>
      <c r="L11" s="459"/>
      <c r="M11" s="459"/>
      <c r="N11" s="459"/>
      <c r="O11" s="459"/>
      <c r="P11" s="459"/>
      <c r="Q11" s="463"/>
      <c r="R11" s="466"/>
      <c r="S11" s="485"/>
      <c r="T11" s="473"/>
    </row>
    <row r="12" spans="1:20" ht="9" customHeight="1">
      <c r="A12" s="473"/>
      <c r="B12" s="474"/>
      <c r="C12" s="466"/>
      <c r="D12" s="474"/>
      <c r="E12" s="459"/>
      <c r="F12" s="459"/>
      <c r="G12" s="459"/>
      <c r="H12" s="459"/>
      <c r="I12" s="480"/>
      <c r="J12" s="466"/>
      <c r="K12" s="474"/>
      <c r="L12" s="459"/>
      <c r="M12" s="459"/>
      <c r="N12" s="459"/>
      <c r="O12" s="459"/>
      <c r="P12" s="459"/>
      <c r="Q12" s="463"/>
      <c r="R12" s="466"/>
      <c r="S12" s="485"/>
      <c r="T12" s="473"/>
    </row>
    <row r="13" spans="1:20" ht="9" customHeight="1">
      <c r="A13" s="473"/>
      <c r="B13" s="474"/>
      <c r="C13" s="466"/>
      <c r="D13" s="474"/>
      <c r="E13" s="459"/>
      <c r="F13" s="459"/>
      <c r="G13" s="459"/>
      <c r="H13" s="459"/>
      <c r="I13" s="480"/>
      <c r="J13" s="466"/>
      <c r="K13" s="474"/>
      <c r="L13" s="459"/>
      <c r="M13" s="459"/>
      <c r="N13" s="459"/>
      <c r="O13" s="459"/>
      <c r="P13" s="459"/>
      <c r="Q13" s="463"/>
      <c r="R13" s="466"/>
      <c r="S13" s="485"/>
      <c r="T13" s="473"/>
    </row>
    <row r="14" spans="1:20" ht="11.25" customHeight="1">
      <c r="A14" s="475"/>
      <c r="B14" s="476"/>
      <c r="C14" s="467"/>
      <c r="D14" s="476"/>
      <c r="E14" s="460"/>
      <c r="F14" s="460"/>
      <c r="G14" s="460"/>
      <c r="H14" s="460"/>
      <c r="I14" s="481"/>
      <c r="J14" s="467"/>
      <c r="K14" s="476"/>
      <c r="L14" s="460"/>
      <c r="M14" s="460"/>
      <c r="N14" s="460"/>
      <c r="O14" s="460"/>
      <c r="P14" s="460"/>
      <c r="Q14" s="464"/>
      <c r="R14" s="467"/>
      <c r="S14" s="486"/>
      <c r="T14" s="475"/>
    </row>
    <row r="15" spans="1:21" ht="9" customHeight="1">
      <c r="A15" s="214"/>
      <c r="B15" s="17"/>
      <c r="C15" s="235"/>
      <c r="D15" s="235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17"/>
      <c r="T15" s="249"/>
      <c r="U15" s="17"/>
    </row>
    <row r="16" spans="1:20" ht="9.75" customHeight="1">
      <c r="A16" s="461" t="s">
        <v>499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2" t="s">
        <v>498</v>
      </c>
      <c r="L16" s="462"/>
      <c r="M16" s="462"/>
      <c r="N16" s="462"/>
      <c r="O16" s="462"/>
      <c r="P16" s="462"/>
      <c r="Q16" s="462"/>
      <c r="R16" s="462"/>
      <c r="S16" s="462"/>
      <c r="T16" s="462"/>
    </row>
    <row r="17" spans="1:20" ht="9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51"/>
      <c r="O17" s="51"/>
      <c r="P17" s="51"/>
      <c r="Q17" s="51"/>
      <c r="R17" s="51"/>
      <c r="S17" s="17"/>
      <c r="T17" s="249"/>
    </row>
    <row r="18" spans="1:20" ht="9" customHeight="1">
      <c r="A18" s="107">
        <v>1</v>
      </c>
      <c r="B18" s="214"/>
      <c r="C18" s="222" t="s">
        <v>377</v>
      </c>
      <c r="D18" s="259"/>
      <c r="E18" s="51">
        <f>F18+I18</f>
        <v>19041</v>
      </c>
      <c r="F18" s="51">
        <f>G18+H18</f>
        <v>2111</v>
      </c>
      <c r="G18" s="51">
        <f>G61</f>
        <v>213</v>
      </c>
      <c r="H18" s="51">
        <f>H61</f>
        <v>1898</v>
      </c>
      <c r="I18" s="51">
        <f aca="true" t="shared" si="0" ref="I18:R18">I61</f>
        <v>16930</v>
      </c>
      <c r="J18" s="51">
        <f t="shared" si="0"/>
        <v>313</v>
      </c>
      <c r="K18" s="51">
        <f t="shared" si="0"/>
        <v>7000</v>
      </c>
      <c r="L18" s="51">
        <f t="shared" si="0"/>
        <v>193</v>
      </c>
      <c r="M18" s="51">
        <f t="shared" si="0"/>
        <v>1162</v>
      </c>
      <c r="N18" s="51">
        <f t="shared" si="0"/>
        <v>901</v>
      </c>
      <c r="O18" s="51">
        <f t="shared" si="0"/>
        <v>1792</v>
      </c>
      <c r="P18" s="51">
        <f t="shared" si="0"/>
        <v>1978</v>
      </c>
      <c r="Q18" s="51">
        <f t="shared" si="0"/>
        <v>174</v>
      </c>
      <c r="R18" s="51">
        <f t="shared" si="0"/>
        <v>3417</v>
      </c>
      <c r="S18" s="115"/>
      <c r="T18" s="107">
        <v>1</v>
      </c>
    </row>
    <row r="19" spans="1:20" ht="9" customHeight="1">
      <c r="A19" s="107">
        <v>2</v>
      </c>
      <c r="B19" s="214"/>
      <c r="C19" s="222" t="s">
        <v>378</v>
      </c>
      <c r="D19" s="259"/>
      <c r="E19" s="51">
        <f aca="true" t="shared" si="1" ref="E19:E25">F19+I19</f>
        <v>4471</v>
      </c>
      <c r="F19" s="51">
        <f aca="true" t="shared" si="2" ref="F19:F25">G19+H19</f>
        <v>651</v>
      </c>
      <c r="G19" s="51">
        <f>G84</f>
        <v>90</v>
      </c>
      <c r="H19" s="51">
        <f>H84</f>
        <v>561</v>
      </c>
      <c r="I19" s="51">
        <f aca="true" t="shared" si="3" ref="I19:R19">I84</f>
        <v>3820</v>
      </c>
      <c r="J19" s="51">
        <f t="shared" si="3"/>
        <v>143</v>
      </c>
      <c r="K19" s="51">
        <f t="shared" si="3"/>
        <v>1155</v>
      </c>
      <c r="L19" s="51">
        <f t="shared" si="3"/>
        <v>51</v>
      </c>
      <c r="M19" s="51">
        <f t="shared" si="3"/>
        <v>251</v>
      </c>
      <c r="N19" s="51">
        <f t="shared" si="3"/>
        <v>190</v>
      </c>
      <c r="O19" s="51">
        <f t="shared" si="3"/>
        <v>802</v>
      </c>
      <c r="P19" s="51">
        <f t="shared" si="3"/>
        <v>419</v>
      </c>
      <c r="Q19" s="51">
        <f t="shared" si="3"/>
        <v>6</v>
      </c>
      <c r="R19" s="51">
        <f t="shared" si="3"/>
        <v>803</v>
      </c>
      <c r="S19" s="115"/>
      <c r="T19" s="107">
        <v>2</v>
      </c>
    </row>
    <row r="20" spans="1:20" ht="9" customHeight="1">
      <c r="A20" s="107">
        <v>3</v>
      </c>
      <c r="B20" s="214"/>
      <c r="C20" s="222" t="s">
        <v>524</v>
      </c>
      <c r="D20" s="259"/>
      <c r="E20" s="51">
        <f t="shared" si="1"/>
        <v>5117</v>
      </c>
      <c r="F20" s="51">
        <f t="shared" si="2"/>
        <v>895</v>
      </c>
      <c r="G20" s="51">
        <f>'Tab14.2'!G35</f>
        <v>249</v>
      </c>
      <c r="H20" s="51">
        <f>'Tab14.2'!H35</f>
        <v>646</v>
      </c>
      <c r="I20" s="51">
        <f>'Tab14.2'!I35</f>
        <v>4222</v>
      </c>
      <c r="J20" s="51">
        <f>'Tab14.2'!J35</f>
        <v>75</v>
      </c>
      <c r="K20" s="51">
        <f>'Tab14.2'!K35</f>
        <v>1411</v>
      </c>
      <c r="L20" s="51">
        <f>'Tab14.2'!L35</f>
        <v>33</v>
      </c>
      <c r="M20" s="51">
        <f>'Tab14.2'!M35</f>
        <v>437</v>
      </c>
      <c r="N20" s="51">
        <f>'Tab14.2'!N35</f>
        <v>209</v>
      </c>
      <c r="O20" s="51">
        <f>'Tab14.2'!O35</f>
        <v>731</v>
      </c>
      <c r="P20" s="51">
        <f>'Tab14.2'!P35</f>
        <v>528</v>
      </c>
      <c r="Q20" s="51">
        <f>'Tab14.2'!Q35</f>
        <v>19</v>
      </c>
      <c r="R20" s="51">
        <f>'Tab14.2'!R35</f>
        <v>779</v>
      </c>
      <c r="S20" s="115"/>
      <c r="T20" s="107">
        <v>3</v>
      </c>
    </row>
    <row r="21" spans="1:20" ht="9" customHeight="1">
      <c r="A21" s="107">
        <v>4</v>
      </c>
      <c r="B21" s="214"/>
      <c r="C21" s="222" t="s">
        <v>525</v>
      </c>
      <c r="D21" s="259"/>
      <c r="E21" s="51">
        <f t="shared" si="1"/>
        <v>4468</v>
      </c>
      <c r="F21" s="51">
        <f t="shared" si="2"/>
        <v>654</v>
      </c>
      <c r="G21" s="51">
        <f>'Tab14.2'!G59</f>
        <v>49</v>
      </c>
      <c r="H21" s="51">
        <f>'Tab14.2'!H59</f>
        <v>605</v>
      </c>
      <c r="I21" s="51">
        <f>'Tab14.2'!I59</f>
        <v>3814</v>
      </c>
      <c r="J21" s="51">
        <f>'Tab14.2'!J59</f>
        <v>80</v>
      </c>
      <c r="K21" s="51">
        <f>'Tab14.2'!K59</f>
        <v>1235</v>
      </c>
      <c r="L21" s="51">
        <f>'Tab14.2'!L59</f>
        <v>22</v>
      </c>
      <c r="M21" s="51">
        <f>'Tab14.2'!M59</f>
        <v>665</v>
      </c>
      <c r="N21" s="51">
        <f>'Tab14.2'!N59</f>
        <v>225</v>
      </c>
      <c r="O21" s="51">
        <f>'Tab14.2'!O59</f>
        <v>646</v>
      </c>
      <c r="P21" s="51">
        <f>'Tab14.2'!P59</f>
        <v>593</v>
      </c>
      <c r="Q21" s="51">
        <f>'Tab14.2'!Q59</f>
        <v>4</v>
      </c>
      <c r="R21" s="51">
        <f>'Tab14.2'!R59</f>
        <v>344</v>
      </c>
      <c r="S21" s="115"/>
      <c r="T21" s="107">
        <v>4</v>
      </c>
    </row>
    <row r="22" spans="1:20" ht="9" customHeight="1">
      <c r="A22" s="107">
        <v>5</v>
      </c>
      <c r="B22" s="214"/>
      <c r="C22" s="222" t="s">
        <v>526</v>
      </c>
      <c r="D22" s="259"/>
      <c r="E22" s="51">
        <f t="shared" si="1"/>
        <v>8258</v>
      </c>
      <c r="F22" s="51">
        <f t="shared" si="2"/>
        <v>932</v>
      </c>
      <c r="G22" s="51">
        <f>'Tab14.2'!G82</f>
        <v>50</v>
      </c>
      <c r="H22" s="51">
        <f>'Tab14.2'!H82</f>
        <v>882</v>
      </c>
      <c r="I22" s="51">
        <f>'Tab14.2'!I82</f>
        <v>7326</v>
      </c>
      <c r="J22" s="51">
        <f>'Tab14.2'!J82</f>
        <v>96</v>
      </c>
      <c r="K22" s="51">
        <f>'Tab14.2'!K82</f>
        <v>2642</v>
      </c>
      <c r="L22" s="51">
        <f>'Tab14.2'!L82</f>
        <v>118</v>
      </c>
      <c r="M22" s="51">
        <f>'Tab14.2'!M82</f>
        <v>988</v>
      </c>
      <c r="N22" s="51">
        <f>'Tab14.2'!N82</f>
        <v>384</v>
      </c>
      <c r="O22" s="51">
        <f>'Tab14.2'!O82</f>
        <v>1018</v>
      </c>
      <c r="P22" s="51">
        <f>'Tab14.2'!P82</f>
        <v>1088</v>
      </c>
      <c r="Q22" s="51">
        <f>'Tab14.2'!Q82</f>
        <v>9</v>
      </c>
      <c r="R22" s="51">
        <f>'Tab14.2'!R82</f>
        <v>983</v>
      </c>
      <c r="S22" s="115"/>
      <c r="T22" s="107">
        <v>5</v>
      </c>
    </row>
    <row r="23" spans="1:20" ht="9.75" customHeight="1">
      <c r="A23" s="107">
        <v>6</v>
      </c>
      <c r="B23" s="214"/>
      <c r="C23" s="222" t="s">
        <v>527</v>
      </c>
      <c r="D23" s="259"/>
      <c r="E23" s="51">
        <f t="shared" si="1"/>
        <v>5820</v>
      </c>
      <c r="F23" s="51">
        <f t="shared" si="2"/>
        <v>527</v>
      </c>
      <c r="G23" s="51">
        <f>'Tab14.3'!G37</f>
        <v>88</v>
      </c>
      <c r="H23" s="51">
        <f>'Tab14.3'!H37</f>
        <v>439</v>
      </c>
      <c r="I23" s="51">
        <f>'Tab14.3'!I37</f>
        <v>5293</v>
      </c>
      <c r="J23" s="51">
        <f>'Tab14.3'!J37</f>
        <v>147</v>
      </c>
      <c r="K23" s="51">
        <f>'Tab14.3'!K37</f>
        <v>2651</v>
      </c>
      <c r="L23" s="51">
        <f>'Tab14.3'!L37</f>
        <v>64</v>
      </c>
      <c r="M23" s="51">
        <f>'Tab14.3'!M37</f>
        <v>371</v>
      </c>
      <c r="N23" s="51">
        <f>'Tab14.3'!N37</f>
        <v>282</v>
      </c>
      <c r="O23" s="51">
        <f>'Tab14.3'!O37</f>
        <v>971</v>
      </c>
      <c r="P23" s="51">
        <f>'Tab14.3'!P37</f>
        <v>479</v>
      </c>
      <c r="Q23" s="51">
        <f>'Tab14.3'!Q37</f>
        <v>13</v>
      </c>
      <c r="R23" s="51">
        <f>'Tab14.3'!R37</f>
        <v>315</v>
      </c>
      <c r="S23" s="115"/>
      <c r="T23" s="107">
        <v>6</v>
      </c>
    </row>
    <row r="24" spans="1:20" ht="9" customHeight="1">
      <c r="A24" s="107">
        <v>7</v>
      </c>
      <c r="B24" s="214"/>
      <c r="C24" s="222" t="s">
        <v>528</v>
      </c>
      <c r="D24" s="259"/>
      <c r="E24" s="51">
        <f t="shared" si="1"/>
        <v>8090</v>
      </c>
      <c r="F24" s="51">
        <f t="shared" si="2"/>
        <v>1173</v>
      </c>
      <c r="G24" s="51">
        <f>'Tab14.3'!G62</f>
        <v>64</v>
      </c>
      <c r="H24" s="51">
        <f>'Tab14.3'!H62</f>
        <v>1109</v>
      </c>
      <c r="I24" s="51">
        <f>'Tab14.3'!I62</f>
        <v>6917</v>
      </c>
      <c r="J24" s="51">
        <f>'Tab14.3'!J62</f>
        <v>113</v>
      </c>
      <c r="K24" s="51">
        <f>'Tab14.3'!K62</f>
        <v>2427</v>
      </c>
      <c r="L24" s="51">
        <f>'Tab14.3'!L62</f>
        <v>29</v>
      </c>
      <c r="M24" s="51">
        <f>'Tab14.3'!M62</f>
        <v>697</v>
      </c>
      <c r="N24" s="51">
        <f>'Tab14.3'!N62</f>
        <v>386</v>
      </c>
      <c r="O24" s="51">
        <f>'Tab14.3'!O62</f>
        <v>1227</v>
      </c>
      <c r="P24" s="51">
        <f>'Tab14.3'!P62</f>
        <v>766</v>
      </c>
      <c r="Q24" s="51">
        <f>'Tab14.3'!Q62</f>
        <v>70</v>
      </c>
      <c r="R24" s="51">
        <f>'Tab14.3'!R62</f>
        <v>1202</v>
      </c>
      <c r="S24" s="115"/>
      <c r="T24" s="107">
        <v>7</v>
      </c>
    </row>
    <row r="25" spans="1:20" ht="9" customHeight="1">
      <c r="A25" s="254">
        <v>9</v>
      </c>
      <c r="B25" s="214"/>
      <c r="C25" s="230" t="s">
        <v>379</v>
      </c>
      <c r="D25" s="260"/>
      <c r="E25" s="157">
        <f t="shared" si="1"/>
        <v>55265</v>
      </c>
      <c r="F25" s="157">
        <f t="shared" si="2"/>
        <v>6943</v>
      </c>
      <c r="G25" s="157">
        <f>SUM(G18:G24)</f>
        <v>803</v>
      </c>
      <c r="H25" s="157">
        <f>SUM(H18:H24)</f>
        <v>6140</v>
      </c>
      <c r="I25" s="157">
        <f aca="true" t="shared" si="4" ref="I25:R25">SUM(I18:I24)</f>
        <v>48322</v>
      </c>
      <c r="J25" s="157">
        <f t="shared" si="4"/>
        <v>967</v>
      </c>
      <c r="K25" s="157">
        <f t="shared" si="4"/>
        <v>18521</v>
      </c>
      <c r="L25" s="157">
        <f t="shared" si="4"/>
        <v>510</v>
      </c>
      <c r="M25" s="157">
        <f t="shared" si="4"/>
        <v>4571</v>
      </c>
      <c r="N25" s="157">
        <f t="shared" si="4"/>
        <v>2577</v>
      </c>
      <c r="O25" s="157">
        <f t="shared" si="4"/>
        <v>7187</v>
      </c>
      <c r="P25" s="157">
        <f t="shared" si="4"/>
        <v>5851</v>
      </c>
      <c r="Q25" s="157">
        <f t="shared" si="4"/>
        <v>295</v>
      </c>
      <c r="R25" s="157">
        <f t="shared" si="4"/>
        <v>7843</v>
      </c>
      <c r="S25" s="115"/>
      <c r="T25" s="107">
        <v>9</v>
      </c>
    </row>
    <row r="26" spans="1:20" ht="9" customHeight="1">
      <c r="A26" s="218"/>
      <c r="B26" s="214"/>
      <c r="C26" s="231" t="s">
        <v>380</v>
      </c>
      <c r="D26" s="261"/>
      <c r="E26" s="51">
        <f>E36+E70+'Tab14.2'!E23+'Tab14.2'!E45+'Tab14.2'!E70+'Tab14.3'!E23+'Tab14.3'!E47</f>
        <v>18123</v>
      </c>
      <c r="F26" s="51">
        <f>F36+F70+'Tab14.2'!F23+'Tab14.2'!F45+'Tab14.2'!F70+'Tab14.3'!F23+'Tab14.3'!F47</f>
        <v>2363</v>
      </c>
      <c r="G26" s="51">
        <f>G36+G70+'Tab14.2'!G23+'Tab14.2'!G45+'Tab14.2'!G70+'Tab14.3'!G23+'Tab14.3'!G47</f>
        <v>348</v>
      </c>
      <c r="H26" s="51">
        <f>H36+H70+'Tab14.2'!H23+'Tab14.2'!H45+'Tab14.2'!H70+'Tab14.3'!H23+'Tab14.3'!H47</f>
        <v>2015</v>
      </c>
      <c r="I26" s="51">
        <f>I36+I70+'Tab14.2'!I23+'Tab14.2'!I45+'Tab14.2'!I70+'Tab14.3'!I23+'Tab14.3'!I47</f>
        <v>15760</v>
      </c>
      <c r="J26" s="51">
        <f>J36+J70+'Tab14.2'!J23+'Tab14.2'!J45+'Tab14.2'!J70+'Tab14.3'!J23+'Tab14.3'!J47</f>
        <v>275</v>
      </c>
      <c r="K26" s="51">
        <f>K36+K70+'Tab14.2'!K23+'Tab14.2'!K45+'Tab14.2'!K70+'Tab14.3'!K23+'Tab14.3'!K47</f>
        <v>6542</v>
      </c>
      <c r="L26" s="51">
        <f>L36+L70+'Tab14.2'!L23+'Tab14.2'!L45+'Tab14.2'!L70+'Tab14.3'!L23+'Tab14.3'!L47</f>
        <v>164</v>
      </c>
      <c r="M26" s="51">
        <f>M36+M70+'Tab14.2'!M23+'Tab14.2'!M45+'Tab14.2'!M70+'Tab14.3'!M23+'Tab14.3'!M47</f>
        <v>1177</v>
      </c>
      <c r="N26" s="51">
        <f>N36+N70+'Tab14.2'!N23+'Tab14.2'!N45+'Tab14.2'!N70+'Tab14.3'!N23+'Tab14.3'!N47</f>
        <v>770</v>
      </c>
      <c r="O26" s="51">
        <f>O36+O70+'Tab14.2'!O23+'Tab14.2'!O45+'Tab14.2'!O70+'Tab14.3'!O23+'Tab14.3'!O47</f>
        <v>1692</v>
      </c>
      <c r="P26" s="51">
        <f>P36+P70+'Tab14.2'!P23+'Tab14.2'!P45+'Tab14.2'!P70+'Tab14.3'!P23+'Tab14.3'!P47</f>
        <v>2902</v>
      </c>
      <c r="Q26" s="51">
        <f>Q36+Q70+'Tab14.2'!Q23+'Tab14.2'!Q45+'Tab14.2'!Q70+'Tab14.3'!Q23+'Tab14.3'!Q47</f>
        <v>144</v>
      </c>
      <c r="R26" s="51">
        <f>R36+R70+'Tab14.2'!R23+'Tab14.2'!R45+'Tab14.2'!R70+'Tab14.3'!R23+'Tab14.3'!R47</f>
        <v>2094</v>
      </c>
      <c r="S26" s="115"/>
      <c r="T26" s="218"/>
    </row>
    <row r="27" spans="1:20" ht="9" customHeight="1">
      <c r="A27" s="218"/>
      <c r="B27" s="214"/>
      <c r="C27" s="232" t="s">
        <v>551</v>
      </c>
      <c r="D27" s="262"/>
      <c r="E27" s="51">
        <f>F27+I27</f>
        <v>37142</v>
      </c>
      <c r="F27" s="51">
        <f>F60+F83+'Tab14.2'!F34+'Tab14.2'!F58+'Tab14.2'!F81+'Tab14.3'!F36+'Tab14.3'!F61</f>
        <v>4580</v>
      </c>
      <c r="G27" s="51">
        <f>G60+G83+'Tab14.2'!G34+'Tab14.2'!G58+'Tab14.2'!G81+'Tab14.3'!G36+'Tab14.3'!G61</f>
        <v>455</v>
      </c>
      <c r="H27" s="51">
        <f>H60+H83+'Tab14.2'!H34+'Tab14.2'!H58+'Tab14.2'!H81+'Tab14.3'!H36+'Tab14.3'!H61</f>
        <v>4125</v>
      </c>
      <c r="I27" s="51">
        <f>I60+I83+'Tab14.2'!I34+'Tab14.2'!I58+'Tab14.2'!I81+'Tab14.3'!I36+'Tab14.3'!I61</f>
        <v>32562</v>
      </c>
      <c r="J27" s="51">
        <f>J60+J83+'Tab14.2'!J34+'Tab14.2'!J58+'Tab14.2'!J81+'Tab14.3'!J36+'Tab14.3'!J61</f>
        <v>692</v>
      </c>
      <c r="K27" s="51">
        <f>K60+K83+'Tab14.2'!K34+'Tab14.2'!K58+'Tab14.2'!K81+'Tab14.3'!K36+'Tab14.3'!K61</f>
        <v>11979</v>
      </c>
      <c r="L27" s="51">
        <f>L60+L83+'Tab14.2'!L34+'Tab14.2'!L58+'Tab14.2'!L81+'Tab14.3'!L36+'Tab14.3'!L61</f>
        <v>346</v>
      </c>
      <c r="M27" s="51">
        <f>M60+M83+'Tab14.2'!M34+'Tab14.2'!M58+'Tab14.2'!M81+'Tab14.3'!M36+'Tab14.3'!M61</f>
        <v>3394</v>
      </c>
      <c r="N27" s="51">
        <f>N60+N83+'Tab14.2'!N34+'Tab14.2'!N58+'Tab14.2'!N81+'Tab14.3'!N36+'Tab14.3'!N61</f>
        <v>1807</v>
      </c>
      <c r="O27" s="51">
        <f>O60+O83+'Tab14.2'!O34+'Tab14.2'!O58+'Tab14.2'!O81+'Tab14.3'!O36+'Tab14.3'!O61</f>
        <v>5495</v>
      </c>
      <c r="P27" s="51">
        <f>P60+P83+'Tab14.2'!P34+'Tab14.2'!P58+'Tab14.2'!P81+'Tab14.3'!P36+'Tab14.3'!P61</f>
        <v>2949</v>
      </c>
      <c r="Q27" s="51">
        <f>Q60+Q83+'Tab14.2'!Q34+'Tab14.2'!Q58+'Tab14.2'!Q81+'Tab14.3'!Q36+'Tab14.3'!Q61</f>
        <v>151</v>
      </c>
      <c r="R27" s="51">
        <f>R60+R83+'Tab14.2'!R34+'Tab14.2'!R58+'Tab14.2'!R81+'Tab14.3'!R36+'Tab14.3'!R61</f>
        <v>5749</v>
      </c>
      <c r="S27" s="115"/>
      <c r="T27" s="218"/>
    </row>
    <row r="28" spans="1:20" ht="9" customHeight="1">
      <c r="A28" s="218"/>
      <c r="B28" s="214"/>
      <c r="C28" s="233"/>
      <c r="D28" s="233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17"/>
      <c r="T28" s="218"/>
    </row>
    <row r="29" spans="1:20" ht="9" customHeight="1">
      <c r="A29" s="461" t="s">
        <v>500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2" t="s">
        <v>485</v>
      </c>
      <c r="L29" s="462"/>
      <c r="M29" s="462"/>
      <c r="N29" s="462"/>
      <c r="O29" s="462"/>
      <c r="P29" s="462"/>
      <c r="Q29" s="462"/>
      <c r="R29" s="462"/>
      <c r="S29" s="462"/>
      <c r="T29" s="462"/>
    </row>
    <row r="30" spans="1:20" ht="9" customHeight="1">
      <c r="A30" s="214"/>
      <c r="B30" s="214"/>
      <c r="C30" s="164"/>
      <c r="D30" s="164"/>
      <c r="E30" s="164"/>
      <c r="F30" s="164"/>
      <c r="G30" s="164"/>
      <c r="H30" s="164"/>
      <c r="I30" s="164"/>
      <c r="J30" s="164"/>
      <c r="K30" s="165"/>
      <c r="L30" s="165"/>
      <c r="M30" s="165"/>
      <c r="N30" s="165"/>
      <c r="O30" s="165"/>
      <c r="P30" s="165"/>
      <c r="Q30" s="165"/>
      <c r="R30" s="165"/>
      <c r="S30" s="17"/>
      <c r="T30" s="214"/>
    </row>
    <row r="31" spans="1:20" ht="9.75" customHeight="1">
      <c r="A31" s="214"/>
      <c r="B31" s="214"/>
      <c r="C31" s="225" t="s">
        <v>382</v>
      </c>
      <c r="D31" s="225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17"/>
      <c r="T31" s="214"/>
    </row>
    <row r="32" spans="1:20" ht="9" customHeight="1">
      <c r="A32" s="214"/>
      <c r="B32" s="214"/>
      <c r="C32" s="225"/>
      <c r="D32" s="225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17"/>
      <c r="T32" s="214"/>
    </row>
    <row r="33" spans="1:20" ht="9" customHeight="1">
      <c r="A33" s="214">
        <v>161</v>
      </c>
      <c r="B33" s="214"/>
      <c r="C33" s="234" t="s">
        <v>403</v>
      </c>
      <c r="D33" s="263"/>
      <c r="E33" s="51">
        <f>F33+I33</f>
        <v>720</v>
      </c>
      <c r="F33" s="51">
        <v>116</v>
      </c>
      <c r="G33" s="51" t="s">
        <v>577</v>
      </c>
      <c r="H33" s="51">
        <v>116</v>
      </c>
      <c r="I33" s="51">
        <v>604</v>
      </c>
      <c r="J33" s="51">
        <v>3</v>
      </c>
      <c r="K33" s="51">
        <v>99</v>
      </c>
      <c r="L33" s="51">
        <v>12</v>
      </c>
      <c r="M33" s="51">
        <v>74</v>
      </c>
      <c r="N33" s="51">
        <v>25</v>
      </c>
      <c r="O33" s="51">
        <v>44</v>
      </c>
      <c r="P33" s="51">
        <v>79</v>
      </c>
      <c r="Q33" s="51">
        <v>5</v>
      </c>
      <c r="R33" s="51">
        <v>263</v>
      </c>
      <c r="S33" s="115"/>
      <c r="T33" s="214">
        <v>161</v>
      </c>
    </row>
    <row r="34" spans="1:20" ht="9" customHeight="1">
      <c r="A34" s="214">
        <v>162</v>
      </c>
      <c r="B34" s="214"/>
      <c r="C34" s="220" t="s">
        <v>396</v>
      </c>
      <c r="D34" s="263"/>
      <c r="E34" s="51">
        <f>F34+I34</f>
        <v>4266</v>
      </c>
      <c r="F34" s="51">
        <f>G34+H34</f>
        <v>220</v>
      </c>
      <c r="G34" s="51">
        <v>21</v>
      </c>
      <c r="H34" s="51">
        <v>199</v>
      </c>
      <c r="I34" s="51">
        <v>4046</v>
      </c>
      <c r="J34" s="51">
        <v>56</v>
      </c>
      <c r="K34" s="51">
        <v>2428</v>
      </c>
      <c r="L34" s="51" t="s">
        <v>577</v>
      </c>
      <c r="M34" s="51">
        <v>121</v>
      </c>
      <c r="N34" s="51">
        <v>62</v>
      </c>
      <c r="O34" s="51">
        <v>208</v>
      </c>
      <c r="P34" s="51">
        <v>816</v>
      </c>
      <c r="Q34" s="51">
        <v>68</v>
      </c>
      <c r="R34" s="51">
        <v>287</v>
      </c>
      <c r="S34" s="115"/>
      <c r="T34" s="214">
        <v>162</v>
      </c>
    </row>
    <row r="35" spans="1:20" ht="9" customHeight="1">
      <c r="A35" s="214">
        <v>163</v>
      </c>
      <c r="B35" s="214"/>
      <c r="C35" s="221" t="s">
        <v>399</v>
      </c>
      <c r="D35" s="263"/>
      <c r="E35" s="51">
        <f>F35+I35</f>
        <v>300</v>
      </c>
      <c r="F35" s="51">
        <v>59</v>
      </c>
      <c r="G35" s="51" t="s">
        <v>577</v>
      </c>
      <c r="H35" s="51">
        <v>59</v>
      </c>
      <c r="I35" s="51">
        <v>241</v>
      </c>
      <c r="J35" s="51">
        <v>9</v>
      </c>
      <c r="K35" s="51">
        <v>71</v>
      </c>
      <c r="L35" s="51">
        <v>24</v>
      </c>
      <c r="M35" s="51">
        <v>13</v>
      </c>
      <c r="N35" s="51" t="s">
        <v>577</v>
      </c>
      <c r="O35" s="51">
        <v>38</v>
      </c>
      <c r="P35" s="51">
        <v>34</v>
      </c>
      <c r="Q35" s="51" t="s">
        <v>577</v>
      </c>
      <c r="R35" s="51">
        <v>52</v>
      </c>
      <c r="S35" s="115"/>
      <c r="T35" s="214">
        <v>163</v>
      </c>
    </row>
    <row r="36" spans="1:20" ht="9.75" customHeight="1">
      <c r="A36" s="214"/>
      <c r="B36" s="214"/>
      <c r="C36" s="278" t="s">
        <v>11</v>
      </c>
      <c r="D36" s="279"/>
      <c r="E36" s="157">
        <f>F36+I36</f>
        <v>5286</v>
      </c>
      <c r="F36" s="157">
        <f>G36+H36</f>
        <v>395</v>
      </c>
      <c r="G36" s="157">
        <f>SUM(G33:G35)</f>
        <v>21</v>
      </c>
      <c r="H36" s="157">
        <f>SUM(H33:H35)</f>
        <v>374</v>
      </c>
      <c r="I36" s="157">
        <f>SUM(I33:I35)</f>
        <v>4891</v>
      </c>
      <c r="J36" s="157">
        <f aca="true" t="shared" si="5" ref="J36:R36">SUM(J33:J35)</f>
        <v>68</v>
      </c>
      <c r="K36" s="157">
        <f t="shared" si="5"/>
        <v>2598</v>
      </c>
      <c r="L36" s="157">
        <f t="shared" si="5"/>
        <v>36</v>
      </c>
      <c r="M36" s="157">
        <f t="shared" si="5"/>
        <v>208</v>
      </c>
      <c r="N36" s="157">
        <f t="shared" si="5"/>
        <v>87</v>
      </c>
      <c r="O36" s="157">
        <f t="shared" si="5"/>
        <v>290</v>
      </c>
      <c r="P36" s="157">
        <f t="shared" si="5"/>
        <v>929</v>
      </c>
      <c r="Q36" s="157">
        <f t="shared" si="5"/>
        <v>73</v>
      </c>
      <c r="R36" s="157">
        <f t="shared" si="5"/>
        <v>602</v>
      </c>
      <c r="S36" s="115"/>
      <c r="T36" s="214"/>
    </row>
    <row r="37" spans="1:20" ht="9" customHeight="1">
      <c r="A37" s="214"/>
      <c r="B37" s="214"/>
      <c r="C37" s="235"/>
      <c r="D37" s="235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17"/>
      <c r="T37" s="214"/>
    </row>
    <row r="38" spans="1:20" ht="9" customHeight="1">
      <c r="A38" s="214"/>
      <c r="B38" s="214"/>
      <c r="C38" s="107" t="s">
        <v>381</v>
      </c>
      <c r="D38" s="10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17"/>
      <c r="T38" s="214"/>
    </row>
    <row r="39" spans="1:20" ht="9" customHeight="1">
      <c r="A39" s="214"/>
      <c r="B39" s="214"/>
      <c r="C39" s="107"/>
      <c r="D39" s="107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17"/>
      <c r="T39" s="214"/>
    </row>
    <row r="40" spans="1:20" ht="9" customHeight="1">
      <c r="A40" s="214">
        <v>171</v>
      </c>
      <c r="B40" s="214"/>
      <c r="C40" s="234" t="s">
        <v>383</v>
      </c>
      <c r="D40" s="263"/>
      <c r="E40" s="51">
        <f>F40+I40</f>
        <v>542</v>
      </c>
      <c r="F40" s="51">
        <v>57</v>
      </c>
      <c r="G40" s="51" t="s">
        <v>577</v>
      </c>
      <c r="H40" s="51">
        <v>57</v>
      </c>
      <c r="I40" s="51">
        <v>485</v>
      </c>
      <c r="J40" s="51">
        <v>24</v>
      </c>
      <c r="K40" s="51">
        <v>156</v>
      </c>
      <c r="L40" s="51">
        <v>16</v>
      </c>
      <c r="M40" s="51">
        <v>70</v>
      </c>
      <c r="N40" s="51">
        <v>10</v>
      </c>
      <c r="O40" s="51">
        <v>113</v>
      </c>
      <c r="P40" s="51" t="s">
        <v>577</v>
      </c>
      <c r="Q40" s="51" t="s">
        <v>577</v>
      </c>
      <c r="R40" s="51">
        <v>96</v>
      </c>
      <c r="S40" s="115"/>
      <c r="T40" s="214">
        <v>171</v>
      </c>
    </row>
    <row r="41" spans="1:20" ht="9" customHeight="1">
      <c r="A41" s="214">
        <v>172</v>
      </c>
      <c r="B41" s="214"/>
      <c r="C41" s="220" t="s">
        <v>384</v>
      </c>
      <c r="D41" s="263"/>
      <c r="E41" s="51">
        <f>F41+I41</f>
        <v>455</v>
      </c>
      <c r="F41" s="51">
        <v>32</v>
      </c>
      <c r="G41" s="51" t="s">
        <v>577</v>
      </c>
      <c r="H41" s="51">
        <v>32</v>
      </c>
      <c r="I41" s="51">
        <v>423</v>
      </c>
      <c r="J41" s="51" t="s">
        <v>577</v>
      </c>
      <c r="K41" s="51">
        <v>260</v>
      </c>
      <c r="L41" s="51" t="s">
        <v>577</v>
      </c>
      <c r="M41" s="51">
        <v>34</v>
      </c>
      <c r="N41" s="51">
        <v>4</v>
      </c>
      <c r="O41" s="51">
        <v>53</v>
      </c>
      <c r="P41" s="51">
        <v>48</v>
      </c>
      <c r="Q41" s="51" t="s">
        <v>577</v>
      </c>
      <c r="R41" s="51">
        <v>24</v>
      </c>
      <c r="S41" s="115"/>
      <c r="T41" s="214">
        <v>172</v>
      </c>
    </row>
    <row r="42" spans="1:20" ht="9" customHeight="1">
      <c r="A42" s="214">
        <v>173</v>
      </c>
      <c r="B42" s="214"/>
      <c r="C42" s="220" t="s">
        <v>385</v>
      </c>
      <c r="D42" s="263"/>
      <c r="E42" s="51">
        <f aca="true" t="shared" si="6" ref="E42:E61">F42+I42</f>
        <v>444</v>
      </c>
      <c r="F42" s="51">
        <f aca="true" t="shared" si="7" ref="F42:F61">G42+H42</f>
        <v>71</v>
      </c>
      <c r="G42" s="51">
        <v>1</v>
      </c>
      <c r="H42" s="51">
        <v>70</v>
      </c>
      <c r="I42" s="51">
        <v>373</v>
      </c>
      <c r="J42" s="51">
        <v>14</v>
      </c>
      <c r="K42" s="51">
        <v>146</v>
      </c>
      <c r="L42" s="51">
        <v>9</v>
      </c>
      <c r="M42" s="51">
        <v>43</v>
      </c>
      <c r="N42" s="51">
        <v>14</v>
      </c>
      <c r="O42" s="51">
        <v>70</v>
      </c>
      <c r="P42" s="51">
        <v>48</v>
      </c>
      <c r="Q42" s="51">
        <v>1</v>
      </c>
      <c r="R42" s="51">
        <v>28</v>
      </c>
      <c r="S42" s="115"/>
      <c r="T42" s="214">
        <v>173</v>
      </c>
    </row>
    <row r="43" spans="1:20" ht="9" customHeight="1">
      <c r="A43" s="214">
        <v>174</v>
      </c>
      <c r="B43" s="214"/>
      <c r="C43" s="220" t="s">
        <v>386</v>
      </c>
      <c r="D43" s="263"/>
      <c r="E43" s="51">
        <f t="shared" si="6"/>
        <v>437</v>
      </c>
      <c r="F43" s="51">
        <v>111</v>
      </c>
      <c r="G43" s="51" t="s">
        <v>577</v>
      </c>
      <c r="H43" s="51">
        <v>111</v>
      </c>
      <c r="I43" s="51">
        <v>326</v>
      </c>
      <c r="J43" s="51" t="s">
        <v>577</v>
      </c>
      <c r="K43" s="51">
        <v>99</v>
      </c>
      <c r="L43" s="51" t="s">
        <v>577</v>
      </c>
      <c r="M43" s="51">
        <v>22</v>
      </c>
      <c r="N43" s="51" t="s">
        <v>577</v>
      </c>
      <c r="O43" s="51">
        <v>63</v>
      </c>
      <c r="P43" s="51">
        <v>23</v>
      </c>
      <c r="Q43" s="51">
        <v>3</v>
      </c>
      <c r="R43" s="51">
        <v>116</v>
      </c>
      <c r="S43" s="115"/>
      <c r="T43" s="214">
        <v>174</v>
      </c>
    </row>
    <row r="44" spans="1:20" ht="9" customHeight="1">
      <c r="A44" s="214">
        <v>175</v>
      </c>
      <c r="B44" s="214"/>
      <c r="C44" s="220" t="s">
        <v>387</v>
      </c>
      <c r="D44" s="263"/>
      <c r="E44" s="51">
        <f t="shared" si="6"/>
        <v>864</v>
      </c>
      <c r="F44" s="51">
        <v>88</v>
      </c>
      <c r="G44" s="51" t="s">
        <v>577</v>
      </c>
      <c r="H44" s="51">
        <v>88</v>
      </c>
      <c r="I44" s="51">
        <v>776</v>
      </c>
      <c r="J44" s="51" t="s">
        <v>577</v>
      </c>
      <c r="K44" s="51">
        <v>162</v>
      </c>
      <c r="L44" s="51">
        <v>11</v>
      </c>
      <c r="M44" s="51">
        <v>54</v>
      </c>
      <c r="N44" s="51">
        <v>162</v>
      </c>
      <c r="O44" s="51">
        <v>91</v>
      </c>
      <c r="P44" s="51">
        <v>40</v>
      </c>
      <c r="Q44" s="51">
        <v>5</v>
      </c>
      <c r="R44" s="51">
        <v>251</v>
      </c>
      <c r="S44" s="115"/>
      <c r="T44" s="214">
        <v>175</v>
      </c>
    </row>
    <row r="45" spans="1:20" ht="9" customHeight="1">
      <c r="A45" s="214">
        <v>176</v>
      </c>
      <c r="B45" s="214"/>
      <c r="C45" s="220" t="s">
        <v>388</v>
      </c>
      <c r="D45" s="263"/>
      <c r="E45" s="51">
        <f t="shared" si="6"/>
        <v>405</v>
      </c>
      <c r="F45" s="51">
        <f t="shared" si="7"/>
        <v>62</v>
      </c>
      <c r="G45" s="51">
        <v>9</v>
      </c>
      <c r="H45" s="51">
        <v>53</v>
      </c>
      <c r="I45" s="51">
        <v>343</v>
      </c>
      <c r="J45" s="51" t="s">
        <v>577</v>
      </c>
      <c r="K45" s="51">
        <v>76</v>
      </c>
      <c r="L45" s="51" t="s">
        <v>577</v>
      </c>
      <c r="M45" s="51">
        <v>24</v>
      </c>
      <c r="N45" s="51">
        <v>7</v>
      </c>
      <c r="O45" s="51">
        <v>75</v>
      </c>
      <c r="P45" s="51">
        <v>32</v>
      </c>
      <c r="Q45" s="51">
        <v>4</v>
      </c>
      <c r="R45" s="51">
        <v>125</v>
      </c>
      <c r="S45" s="115"/>
      <c r="T45" s="214">
        <v>176</v>
      </c>
    </row>
    <row r="46" spans="1:20" ht="9" customHeight="1">
      <c r="A46" s="214">
        <v>177</v>
      </c>
      <c r="B46" s="214"/>
      <c r="C46" s="220" t="s">
        <v>389</v>
      </c>
      <c r="D46" s="263"/>
      <c r="E46" s="51">
        <f t="shared" si="6"/>
        <v>996</v>
      </c>
      <c r="F46" s="51">
        <f t="shared" si="7"/>
        <v>168</v>
      </c>
      <c r="G46" s="51">
        <v>108</v>
      </c>
      <c r="H46" s="51">
        <v>60</v>
      </c>
      <c r="I46" s="51">
        <v>828</v>
      </c>
      <c r="J46" s="51">
        <v>40</v>
      </c>
      <c r="K46" s="51">
        <v>263</v>
      </c>
      <c r="L46" s="51">
        <v>11</v>
      </c>
      <c r="M46" s="51">
        <v>68</v>
      </c>
      <c r="N46" s="51">
        <v>123</v>
      </c>
      <c r="O46" s="51">
        <v>63</v>
      </c>
      <c r="P46" s="51">
        <v>59</v>
      </c>
      <c r="Q46" s="51">
        <v>1</v>
      </c>
      <c r="R46" s="51">
        <v>200</v>
      </c>
      <c r="S46" s="115"/>
      <c r="T46" s="214">
        <v>177</v>
      </c>
    </row>
    <row r="47" spans="1:20" ht="9" customHeight="1">
      <c r="A47" s="214">
        <v>178</v>
      </c>
      <c r="B47" s="214"/>
      <c r="C47" s="220" t="s">
        <v>390</v>
      </c>
      <c r="D47" s="263"/>
      <c r="E47" s="51">
        <f t="shared" si="6"/>
        <v>623</v>
      </c>
      <c r="F47" s="51">
        <v>53</v>
      </c>
      <c r="G47" s="51" t="s">
        <v>577</v>
      </c>
      <c r="H47" s="51">
        <v>53</v>
      </c>
      <c r="I47" s="51">
        <v>570</v>
      </c>
      <c r="J47" s="51">
        <v>13</v>
      </c>
      <c r="K47" s="51">
        <v>282</v>
      </c>
      <c r="L47" s="51">
        <v>18</v>
      </c>
      <c r="M47" s="51">
        <v>3</v>
      </c>
      <c r="N47" s="51">
        <v>77</v>
      </c>
      <c r="O47" s="51">
        <v>65</v>
      </c>
      <c r="P47" s="51">
        <v>67</v>
      </c>
      <c r="Q47" s="51">
        <v>13</v>
      </c>
      <c r="R47" s="51">
        <v>32</v>
      </c>
      <c r="S47" s="115"/>
      <c r="T47" s="214">
        <v>178</v>
      </c>
    </row>
    <row r="48" spans="1:20" ht="9" customHeight="1">
      <c r="A48" s="214">
        <v>179</v>
      </c>
      <c r="B48" s="214"/>
      <c r="C48" s="220" t="s">
        <v>391</v>
      </c>
      <c r="D48" s="263"/>
      <c r="E48" s="51">
        <f t="shared" si="6"/>
        <v>1224</v>
      </c>
      <c r="F48" s="51">
        <f t="shared" si="7"/>
        <v>115</v>
      </c>
      <c r="G48" s="51">
        <v>7</v>
      </c>
      <c r="H48" s="51">
        <v>108</v>
      </c>
      <c r="I48" s="51">
        <v>1109</v>
      </c>
      <c r="J48" s="51">
        <v>53</v>
      </c>
      <c r="K48" s="51">
        <v>338</v>
      </c>
      <c r="L48" s="51" t="s">
        <v>577</v>
      </c>
      <c r="M48" s="51">
        <v>83</v>
      </c>
      <c r="N48" s="51">
        <v>217</v>
      </c>
      <c r="O48" s="51">
        <v>110</v>
      </c>
      <c r="P48" s="51">
        <v>74</v>
      </c>
      <c r="Q48" s="51">
        <v>4</v>
      </c>
      <c r="R48" s="51">
        <v>230</v>
      </c>
      <c r="S48" s="115"/>
      <c r="T48" s="214">
        <v>179</v>
      </c>
    </row>
    <row r="49" spans="1:20" ht="9" customHeight="1">
      <c r="A49" s="214">
        <v>180</v>
      </c>
      <c r="B49" s="214"/>
      <c r="C49" s="220" t="s">
        <v>392</v>
      </c>
      <c r="D49" s="263"/>
      <c r="E49" s="51">
        <f t="shared" si="6"/>
        <v>343</v>
      </c>
      <c r="F49" s="51">
        <f t="shared" si="7"/>
        <v>52</v>
      </c>
      <c r="G49" s="51">
        <v>18</v>
      </c>
      <c r="H49" s="51">
        <v>34</v>
      </c>
      <c r="I49" s="51">
        <v>291</v>
      </c>
      <c r="J49" s="51">
        <v>1</v>
      </c>
      <c r="K49" s="51">
        <v>81</v>
      </c>
      <c r="L49" s="51" t="s">
        <v>577</v>
      </c>
      <c r="M49" s="51">
        <v>27</v>
      </c>
      <c r="N49" s="51">
        <v>6</v>
      </c>
      <c r="O49" s="51">
        <v>28</v>
      </c>
      <c r="P49" s="51">
        <v>59</v>
      </c>
      <c r="Q49" s="51">
        <v>1</v>
      </c>
      <c r="R49" s="51">
        <v>88</v>
      </c>
      <c r="S49" s="115"/>
      <c r="T49" s="214">
        <v>180</v>
      </c>
    </row>
    <row r="50" spans="1:20" ht="9" customHeight="1">
      <c r="A50" s="214">
        <v>181</v>
      </c>
      <c r="B50" s="214"/>
      <c r="C50" s="220" t="s">
        <v>393</v>
      </c>
      <c r="D50" s="263"/>
      <c r="E50" s="51">
        <f t="shared" si="6"/>
        <v>537</v>
      </c>
      <c r="F50" s="51">
        <v>98</v>
      </c>
      <c r="G50" s="51" t="s">
        <v>577</v>
      </c>
      <c r="H50" s="51">
        <v>98</v>
      </c>
      <c r="I50" s="51">
        <v>439</v>
      </c>
      <c r="J50" s="51">
        <v>10</v>
      </c>
      <c r="K50" s="51">
        <v>142</v>
      </c>
      <c r="L50" s="51">
        <v>1</v>
      </c>
      <c r="M50" s="51">
        <v>47</v>
      </c>
      <c r="N50" s="51">
        <v>20</v>
      </c>
      <c r="O50" s="51">
        <v>61</v>
      </c>
      <c r="P50" s="51">
        <v>39</v>
      </c>
      <c r="Q50" s="51">
        <v>3</v>
      </c>
      <c r="R50" s="51">
        <v>116</v>
      </c>
      <c r="S50" s="115"/>
      <c r="T50" s="214">
        <v>181</v>
      </c>
    </row>
    <row r="51" spans="1:20" ht="9" customHeight="1">
      <c r="A51" s="214">
        <v>182</v>
      </c>
      <c r="B51" s="214"/>
      <c r="C51" s="220" t="s">
        <v>394</v>
      </c>
      <c r="D51" s="263"/>
      <c r="E51" s="51">
        <f t="shared" si="6"/>
        <v>399</v>
      </c>
      <c r="F51" s="51">
        <f t="shared" si="7"/>
        <v>37</v>
      </c>
      <c r="G51" s="51">
        <v>4</v>
      </c>
      <c r="H51" s="51">
        <v>33</v>
      </c>
      <c r="I51" s="51">
        <v>362</v>
      </c>
      <c r="J51" s="51">
        <v>13</v>
      </c>
      <c r="K51" s="51">
        <v>105</v>
      </c>
      <c r="L51" s="51" t="s">
        <v>577</v>
      </c>
      <c r="M51" s="51">
        <v>9</v>
      </c>
      <c r="N51" s="51">
        <v>4</v>
      </c>
      <c r="O51" s="51">
        <v>61</v>
      </c>
      <c r="P51" s="51">
        <v>35</v>
      </c>
      <c r="Q51" s="51" t="s">
        <v>577</v>
      </c>
      <c r="R51" s="51">
        <v>135</v>
      </c>
      <c r="S51" s="115"/>
      <c r="T51" s="214">
        <v>182</v>
      </c>
    </row>
    <row r="52" spans="1:20" ht="9" customHeight="1">
      <c r="A52" s="214">
        <v>183</v>
      </c>
      <c r="B52" s="214"/>
      <c r="C52" s="220" t="s">
        <v>395</v>
      </c>
      <c r="D52" s="263"/>
      <c r="E52" s="51">
        <f t="shared" si="6"/>
        <v>547</v>
      </c>
      <c r="F52" s="51">
        <f t="shared" si="7"/>
        <v>50</v>
      </c>
      <c r="G52" s="51">
        <v>6</v>
      </c>
      <c r="H52" s="51">
        <v>44</v>
      </c>
      <c r="I52" s="51">
        <v>497</v>
      </c>
      <c r="J52" s="51" t="s">
        <v>577</v>
      </c>
      <c r="K52" s="51">
        <v>158</v>
      </c>
      <c r="L52" s="51" t="s">
        <v>577</v>
      </c>
      <c r="M52" s="51">
        <v>24</v>
      </c>
      <c r="N52" s="51">
        <v>7</v>
      </c>
      <c r="O52" s="51">
        <v>74</v>
      </c>
      <c r="P52" s="51">
        <v>40</v>
      </c>
      <c r="Q52" s="51">
        <v>1</v>
      </c>
      <c r="R52" s="51">
        <v>193</v>
      </c>
      <c r="S52" s="115"/>
      <c r="T52" s="214">
        <v>183</v>
      </c>
    </row>
    <row r="53" spans="1:20" ht="9" customHeight="1">
      <c r="A53" s="214">
        <v>184</v>
      </c>
      <c r="B53" s="214"/>
      <c r="C53" s="220" t="s">
        <v>396</v>
      </c>
      <c r="D53" s="263"/>
      <c r="E53" s="51">
        <f t="shared" si="6"/>
        <v>1547</v>
      </c>
      <c r="F53" s="51">
        <f t="shared" si="7"/>
        <v>167</v>
      </c>
      <c r="G53" s="51">
        <v>9</v>
      </c>
      <c r="H53" s="51">
        <v>158</v>
      </c>
      <c r="I53" s="51">
        <v>1380</v>
      </c>
      <c r="J53" s="51">
        <v>25</v>
      </c>
      <c r="K53" s="51">
        <v>693</v>
      </c>
      <c r="L53" s="51" t="s">
        <v>577</v>
      </c>
      <c r="M53" s="51">
        <v>120</v>
      </c>
      <c r="N53" s="51">
        <v>16</v>
      </c>
      <c r="O53" s="51">
        <v>88</v>
      </c>
      <c r="P53" s="51">
        <v>135</v>
      </c>
      <c r="Q53" s="51">
        <v>16</v>
      </c>
      <c r="R53" s="51">
        <v>287</v>
      </c>
      <c r="S53" s="115"/>
      <c r="T53" s="214">
        <v>184</v>
      </c>
    </row>
    <row r="54" spans="1:20" ht="9" customHeight="1">
      <c r="A54" s="214">
        <v>185</v>
      </c>
      <c r="B54" s="214"/>
      <c r="C54" s="220" t="s">
        <v>397</v>
      </c>
      <c r="D54" s="263"/>
      <c r="E54" s="51">
        <f t="shared" si="6"/>
        <v>471</v>
      </c>
      <c r="F54" s="51">
        <f t="shared" si="7"/>
        <v>25</v>
      </c>
      <c r="G54" s="51">
        <v>3</v>
      </c>
      <c r="H54" s="51">
        <v>22</v>
      </c>
      <c r="I54" s="51">
        <v>446</v>
      </c>
      <c r="J54" s="51">
        <v>1</v>
      </c>
      <c r="K54" s="51">
        <v>145</v>
      </c>
      <c r="L54" s="51">
        <v>31</v>
      </c>
      <c r="M54" s="51">
        <v>20</v>
      </c>
      <c r="N54" s="51">
        <v>3</v>
      </c>
      <c r="O54" s="51">
        <v>48</v>
      </c>
      <c r="P54" s="51">
        <v>43</v>
      </c>
      <c r="Q54" s="51">
        <v>41</v>
      </c>
      <c r="R54" s="51">
        <v>114</v>
      </c>
      <c r="S54" s="115"/>
      <c r="T54" s="214">
        <v>185</v>
      </c>
    </row>
    <row r="55" spans="1:20" ht="9" customHeight="1">
      <c r="A55" s="214">
        <v>186</v>
      </c>
      <c r="B55" s="214"/>
      <c r="C55" s="220" t="s">
        <v>398</v>
      </c>
      <c r="D55" s="263"/>
      <c r="E55" s="51">
        <f t="shared" si="6"/>
        <v>503</v>
      </c>
      <c r="F55" s="51">
        <v>21</v>
      </c>
      <c r="G55" s="51" t="s">
        <v>577</v>
      </c>
      <c r="H55" s="51">
        <v>21</v>
      </c>
      <c r="I55" s="51">
        <v>482</v>
      </c>
      <c r="J55" s="51">
        <v>2</v>
      </c>
      <c r="K55" s="51">
        <v>155</v>
      </c>
      <c r="L55" s="51">
        <v>1</v>
      </c>
      <c r="M55" s="51" t="s">
        <v>577</v>
      </c>
      <c r="N55" s="51">
        <v>4</v>
      </c>
      <c r="O55" s="51">
        <v>66</v>
      </c>
      <c r="P55" s="51">
        <v>41</v>
      </c>
      <c r="Q55" s="51">
        <v>1</v>
      </c>
      <c r="R55" s="51">
        <v>212</v>
      </c>
      <c r="S55" s="115"/>
      <c r="T55" s="214">
        <v>186</v>
      </c>
    </row>
    <row r="56" spans="1:20" ht="9" customHeight="1">
      <c r="A56" s="214">
        <v>187</v>
      </c>
      <c r="B56" s="214"/>
      <c r="C56" s="220" t="s">
        <v>399</v>
      </c>
      <c r="D56" s="263"/>
      <c r="E56" s="51">
        <f t="shared" si="6"/>
        <v>833</v>
      </c>
      <c r="F56" s="51">
        <f t="shared" si="7"/>
        <v>135</v>
      </c>
      <c r="G56" s="51">
        <v>27</v>
      </c>
      <c r="H56" s="51">
        <v>108</v>
      </c>
      <c r="I56" s="51">
        <v>698</v>
      </c>
      <c r="J56" s="51">
        <v>3</v>
      </c>
      <c r="K56" s="51">
        <v>179</v>
      </c>
      <c r="L56" s="51">
        <v>5</v>
      </c>
      <c r="M56" s="51">
        <v>48</v>
      </c>
      <c r="N56" s="51">
        <v>21</v>
      </c>
      <c r="O56" s="51">
        <v>131</v>
      </c>
      <c r="P56" s="51">
        <v>120</v>
      </c>
      <c r="Q56" s="51" t="s">
        <v>577</v>
      </c>
      <c r="R56" s="51">
        <v>191</v>
      </c>
      <c r="S56" s="115"/>
      <c r="T56" s="214">
        <v>187</v>
      </c>
    </row>
    <row r="57" spans="1:20" ht="9" customHeight="1">
      <c r="A57" s="214">
        <v>188</v>
      </c>
      <c r="B57" s="214"/>
      <c r="C57" s="220" t="s">
        <v>400</v>
      </c>
      <c r="D57" s="263"/>
      <c r="E57" s="51">
        <f t="shared" si="6"/>
        <v>666</v>
      </c>
      <c r="F57" s="51">
        <v>61</v>
      </c>
      <c r="G57" s="51" t="s">
        <v>577</v>
      </c>
      <c r="H57" s="51">
        <v>61</v>
      </c>
      <c r="I57" s="51">
        <v>605</v>
      </c>
      <c r="J57" s="51">
        <v>5</v>
      </c>
      <c r="K57" s="51">
        <v>353</v>
      </c>
      <c r="L57" s="51">
        <v>1</v>
      </c>
      <c r="M57" s="51">
        <v>49</v>
      </c>
      <c r="N57" s="51">
        <v>10</v>
      </c>
      <c r="O57" s="51">
        <v>58</v>
      </c>
      <c r="P57" s="51">
        <v>34</v>
      </c>
      <c r="Q57" s="51">
        <v>1</v>
      </c>
      <c r="R57" s="51">
        <v>94</v>
      </c>
      <c r="S57" s="115"/>
      <c r="T57" s="214">
        <v>188</v>
      </c>
    </row>
    <row r="58" spans="1:20" ht="9" customHeight="1">
      <c r="A58" s="214">
        <v>189</v>
      </c>
      <c r="B58" s="214"/>
      <c r="C58" s="220" t="s">
        <v>401</v>
      </c>
      <c r="D58" s="263"/>
      <c r="E58" s="51">
        <f t="shared" si="6"/>
        <v>940</v>
      </c>
      <c r="F58" s="51">
        <v>146</v>
      </c>
      <c r="G58" s="51" t="s">
        <v>577</v>
      </c>
      <c r="H58" s="51">
        <v>146</v>
      </c>
      <c r="I58" s="51">
        <v>794</v>
      </c>
      <c r="J58" s="51">
        <v>41</v>
      </c>
      <c r="K58" s="51">
        <v>279</v>
      </c>
      <c r="L58" s="51">
        <v>50</v>
      </c>
      <c r="M58" s="51">
        <v>107</v>
      </c>
      <c r="N58" s="51">
        <v>34</v>
      </c>
      <c r="O58" s="51">
        <v>138</v>
      </c>
      <c r="P58" s="51">
        <v>70</v>
      </c>
      <c r="Q58" s="51">
        <v>4</v>
      </c>
      <c r="R58" s="51">
        <v>71</v>
      </c>
      <c r="S58" s="115"/>
      <c r="T58" s="214">
        <v>189</v>
      </c>
    </row>
    <row r="59" spans="1:20" ht="9" customHeight="1">
      <c r="A59" s="214">
        <v>190</v>
      </c>
      <c r="B59" s="214"/>
      <c r="C59" s="221" t="s">
        <v>402</v>
      </c>
      <c r="D59" s="263"/>
      <c r="E59" s="51">
        <f t="shared" si="6"/>
        <v>979</v>
      </c>
      <c r="F59" s="51">
        <v>167</v>
      </c>
      <c r="G59" s="51" t="s">
        <v>577</v>
      </c>
      <c r="H59" s="51">
        <v>167</v>
      </c>
      <c r="I59" s="51">
        <v>812</v>
      </c>
      <c r="J59" s="51" t="s">
        <v>577</v>
      </c>
      <c r="K59" s="51">
        <v>330</v>
      </c>
      <c r="L59" s="51">
        <v>3</v>
      </c>
      <c r="M59" s="51">
        <v>102</v>
      </c>
      <c r="N59" s="51">
        <v>75</v>
      </c>
      <c r="O59" s="51">
        <v>46</v>
      </c>
      <c r="P59" s="51">
        <v>42</v>
      </c>
      <c r="Q59" s="51">
        <v>2</v>
      </c>
      <c r="R59" s="51">
        <v>212</v>
      </c>
      <c r="S59" s="115"/>
      <c r="T59" s="214">
        <v>190</v>
      </c>
    </row>
    <row r="60" spans="1:20" ht="9.75" customHeight="1">
      <c r="A60" s="214"/>
      <c r="B60" s="214"/>
      <c r="C60" s="280" t="s">
        <v>11</v>
      </c>
      <c r="D60" s="281"/>
      <c r="E60" s="157">
        <f t="shared" si="6"/>
        <v>13755</v>
      </c>
      <c r="F60" s="157">
        <f t="shared" si="7"/>
        <v>1716</v>
      </c>
      <c r="G60" s="157">
        <f>SUM(G40:G59)</f>
        <v>192</v>
      </c>
      <c r="H60" s="157">
        <f>SUM(H40:H59)</f>
        <v>1524</v>
      </c>
      <c r="I60" s="157">
        <f>SUM(I40:I59)</f>
        <v>12039</v>
      </c>
      <c r="J60" s="157">
        <f aca="true" t="shared" si="8" ref="J60:R60">SUM(J40:J59)</f>
        <v>245</v>
      </c>
      <c r="K60" s="157">
        <f t="shared" si="8"/>
        <v>4402</v>
      </c>
      <c r="L60" s="157">
        <f t="shared" si="8"/>
        <v>157</v>
      </c>
      <c r="M60" s="157">
        <f t="shared" si="8"/>
        <v>954</v>
      </c>
      <c r="N60" s="157">
        <f t="shared" si="8"/>
        <v>814</v>
      </c>
      <c r="O60" s="157">
        <f t="shared" si="8"/>
        <v>1502</v>
      </c>
      <c r="P60" s="157">
        <f t="shared" si="8"/>
        <v>1049</v>
      </c>
      <c r="Q60" s="157">
        <f t="shared" si="8"/>
        <v>101</v>
      </c>
      <c r="R60" s="157">
        <f t="shared" si="8"/>
        <v>2815</v>
      </c>
      <c r="S60" s="115"/>
      <c r="T60" s="214"/>
    </row>
    <row r="61" spans="1:20" ht="9.75" customHeight="1">
      <c r="A61" s="245">
        <v>1</v>
      </c>
      <c r="B61" s="245"/>
      <c r="C61" s="244" t="s">
        <v>485</v>
      </c>
      <c r="D61" s="264"/>
      <c r="E61" s="157">
        <f t="shared" si="6"/>
        <v>19041</v>
      </c>
      <c r="F61" s="157">
        <f t="shared" si="7"/>
        <v>2111</v>
      </c>
      <c r="G61" s="157">
        <f>G36+G60</f>
        <v>213</v>
      </c>
      <c r="H61" s="157">
        <f>H36+H60</f>
        <v>1898</v>
      </c>
      <c r="I61" s="157">
        <f>I36+I60</f>
        <v>16930</v>
      </c>
      <c r="J61" s="157">
        <f aca="true" t="shared" si="9" ref="J61:R61">J36+J60</f>
        <v>313</v>
      </c>
      <c r="K61" s="157">
        <f t="shared" si="9"/>
        <v>7000</v>
      </c>
      <c r="L61" s="157">
        <f t="shared" si="9"/>
        <v>193</v>
      </c>
      <c r="M61" s="157">
        <f t="shared" si="9"/>
        <v>1162</v>
      </c>
      <c r="N61" s="157">
        <f t="shared" si="9"/>
        <v>901</v>
      </c>
      <c r="O61" s="157">
        <f t="shared" si="9"/>
        <v>1792</v>
      </c>
      <c r="P61" s="157">
        <f t="shared" si="9"/>
        <v>1978</v>
      </c>
      <c r="Q61" s="157">
        <f t="shared" si="9"/>
        <v>174</v>
      </c>
      <c r="R61" s="157">
        <f t="shared" si="9"/>
        <v>3417</v>
      </c>
      <c r="S61" s="115"/>
      <c r="T61" s="245">
        <v>1</v>
      </c>
    </row>
    <row r="62" spans="1:20" ht="9" customHeight="1">
      <c r="A62" s="214"/>
      <c r="B62" s="17"/>
      <c r="C62" s="235"/>
      <c r="D62" s="235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17"/>
      <c r="T62" s="214"/>
    </row>
    <row r="63" spans="1:20" ht="9" customHeight="1">
      <c r="A63" s="456" t="s">
        <v>503</v>
      </c>
      <c r="B63" s="456"/>
      <c r="C63" s="456"/>
      <c r="D63" s="456"/>
      <c r="E63" s="456"/>
      <c r="F63" s="456"/>
      <c r="G63" s="456"/>
      <c r="H63" s="456"/>
      <c r="I63" s="456"/>
      <c r="J63" s="456"/>
      <c r="K63" s="457" t="s">
        <v>484</v>
      </c>
      <c r="L63" s="457"/>
      <c r="M63" s="457"/>
      <c r="N63" s="457"/>
      <c r="O63" s="457"/>
      <c r="P63" s="457"/>
      <c r="Q63" s="457"/>
      <c r="R63" s="457"/>
      <c r="S63" s="457"/>
      <c r="T63" s="457"/>
    </row>
    <row r="64" spans="1:20" ht="9" customHeight="1">
      <c r="A64" s="214"/>
      <c r="B64" s="17"/>
      <c r="C64" s="235"/>
      <c r="D64" s="235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17"/>
      <c r="T64" s="214"/>
    </row>
    <row r="65" spans="1:20" ht="9" customHeight="1">
      <c r="A65" s="214"/>
      <c r="B65" s="214"/>
      <c r="C65" s="225" t="s">
        <v>382</v>
      </c>
      <c r="D65" s="225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17"/>
      <c r="T65" s="214"/>
    </row>
    <row r="66" spans="1:20" ht="9" customHeight="1">
      <c r="A66" s="214"/>
      <c r="B66" s="214"/>
      <c r="C66" s="225"/>
      <c r="D66" s="225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7"/>
      <c r="T66" s="214"/>
    </row>
    <row r="67" spans="1:20" ht="9.75" customHeight="1">
      <c r="A67" s="214">
        <v>261</v>
      </c>
      <c r="B67" s="214"/>
      <c r="C67" s="234" t="s">
        <v>404</v>
      </c>
      <c r="D67" s="263"/>
      <c r="E67" s="51">
        <f>F67+I67</f>
        <v>295</v>
      </c>
      <c r="F67" s="51">
        <f>G67+H67</f>
        <v>70</v>
      </c>
      <c r="G67" s="51">
        <v>13</v>
      </c>
      <c r="H67" s="51">
        <v>57</v>
      </c>
      <c r="I67" s="51">
        <v>225</v>
      </c>
      <c r="J67" s="51">
        <v>3</v>
      </c>
      <c r="K67" s="51">
        <v>45</v>
      </c>
      <c r="L67" s="51" t="s">
        <v>577</v>
      </c>
      <c r="M67" s="51">
        <v>15</v>
      </c>
      <c r="N67" s="51">
        <v>36</v>
      </c>
      <c r="O67" s="51">
        <v>26</v>
      </c>
      <c r="P67" s="51">
        <v>46</v>
      </c>
      <c r="Q67" s="51">
        <v>2</v>
      </c>
      <c r="R67" s="51">
        <v>52</v>
      </c>
      <c r="S67" s="115"/>
      <c r="T67" s="214">
        <v>261</v>
      </c>
    </row>
    <row r="68" spans="1:20" ht="9.75" customHeight="1">
      <c r="A68" s="214">
        <v>262</v>
      </c>
      <c r="B68" s="214"/>
      <c r="C68" s="220" t="s">
        <v>405</v>
      </c>
      <c r="D68" s="263"/>
      <c r="E68" s="51">
        <f>F68+I68</f>
        <v>193</v>
      </c>
      <c r="F68" s="51">
        <v>7</v>
      </c>
      <c r="G68" s="51" t="s">
        <v>577</v>
      </c>
      <c r="H68" s="51">
        <v>21</v>
      </c>
      <c r="I68" s="51">
        <v>186</v>
      </c>
      <c r="J68" s="51" t="s">
        <v>577</v>
      </c>
      <c r="K68" s="51">
        <v>52</v>
      </c>
      <c r="L68" s="51" t="s">
        <v>577</v>
      </c>
      <c r="M68" s="51">
        <v>6</v>
      </c>
      <c r="N68" s="51">
        <v>10</v>
      </c>
      <c r="O68" s="51">
        <v>35</v>
      </c>
      <c r="P68" s="51">
        <v>46</v>
      </c>
      <c r="Q68" s="51">
        <v>2</v>
      </c>
      <c r="R68" s="51">
        <v>35</v>
      </c>
      <c r="S68" s="115"/>
      <c r="T68" s="214">
        <v>262</v>
      </c>
    </row>
    <row r="69" spans="1:20" ht="9" customHeight="1">
      <c r="A69" s="214">
        <v>263</v>
      </c>
      <c r="B69" s="214"/>
      <c r="C69" s="220" t="s">
        <v>406</v>
      </c>
      <c r="D69" s="263"/>
      <c r="E69" s="51">
        <f>F69+I69</f>
        <v>203</v>
      </c>
      <c r="F69" s="51">
        <f>G69+H69</f>
        <v>45</v>
      </c>
      <c r="G69" s="51">
        <v>8</v>
      </c>
      <c r="H69" s="51">
        <v>37</v>
      </c>
      <c r="I69" s="51">
        <v>158</v>
      </c>
      <c r="J69" s="51" t="s">
        <v>577</v>
      </c>
      <c r="K69" s="51">
        <v>62</v>
      </c>
      <c r="L69" s="51" t="s">
        <v>577</v>
      </c>
      <c r="M69" s="51">
        <v>16</v>
      </c>
      <c r="N69" s="51">
        <v>5</v>
      </c>
      <c r="O69" s="51">
        <v>27</v>
      </c>
      <c r="P69" s="51">
        <v>28</v>
      </c>
      <c r="Q69" s="51" t="s">
        <v>577</v>
      </c>
      <c r="R69" s="51">
        <v>20</v>
      </c>
      <c r="S69" s="115"/>
      <c r="T69" s="214">
        <v>263</v>
      </c>
    </row>
    <row r="70" spans="1:20" ht="9" customHeight="1">
      <c r="A70" s="214"/>
      <c r="B70" s="214"/>
      <c r="C70" s="278" t="s">
        <v>11</v>
      </c>
      <c r="D70" s="279"/>
      <c r="E70" s="157">
        <f>F70+I70</f>
        <v>705</v>
      </c>
      <c r="F70" s="157">
        <f>G70+H70</f>
        <v>136</v>
      </c>
      <c r="G70" s="157">
        <f>SUM(G67:G69)</f>
        <v>21</v>
      </c>
      <c r="H70" s="157">
        <f>SUM(H67:H69)</f>
        <v>115</v>
      </c>
      <c r="I70" s="157">
        <f>SUM(I67:I69)</f>
        <v>569</v>
      </c>
      <c r="J70" s="157">
        <f aca="true" t="shared" si="10" ref="J70:R70">SUM(J67:J69)</f>
        <v>3</v>
      </c>
      <c r="K70" s="157">
        <f t="shared" si="10"/>
        <v>159</v>
      </c>
      <c r="L70" s="157">
        <f t="shared" si="10"/>
        <v>0</v>
      </c>
      <c r="M70" s="157">
        <f t="shared" si="10"/>
        <v>37</v>
      </c>
      <c r="N70" s="157">
        <f t="shared" si="10"/>
        <v>51</v>
      </c>
      <c r="O70" s="157">
        <f t="shared" si="10"/>
        <v>88</v>
      </c>
      <c r="P70" s="157">
        <f t="shared" si="10"/>
        <v>120</v>
      </c>
      <c r="Q70" s="157">
        <f t="shared" si="10"/>
        <v>4</v>
      </c>
      <c r="R70" s="157">
        <f t="shared" si="10"/>
        <v>107</v>
      </c>
      <c r="S70" s="115"/>
      <c r="T70" s="214"/>
    </row>
    <row r="71" spans="1:20" ht="9" customHeight="1">
      <c r="A71" s="214"/>
      <c r="B71" s="214"/>
      <c r="C71" s="223"/>
      <c r="D71" s="223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17"/>
      <c r="T71" s="107"/>
    </row>
    <row r="72" spans="1:20" ht="9" customHeight="1">
      <c r="A72" s="214"/>
      <c r="B72" s="214"/>
      <c r="C72" s="107" t="s">
        <v>381</v>
      </c>
      <c r="D72" s="10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17"/>
      <c r="T72" s="107"/>
    </row>
    <row r="73" spans="1:20" ht="9" customHeight="1">
      <c r="A73" s="214"/>
      <c r="B73" s="214"/>
      <c r="C73" s="214"/>
      <c r="D73" s="214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17"/>
      <c r="T73" s="107"/>
    </row>
    <row r="74" spans="1:20" ht="9" customHeight="1">
      <c r="A74" s="214">
        <v>271</v>
      </c>
      <c r="B74" s="214"/>
      <c r="C74" s="224" t="s">
        <v>407</v>
      </c>
      <c r="D74" s="263"/>
      <c r="E74" s="51">
        <f>F74+I74</f>
        <v>392</v>
      </c>
      <c r="F74" s="51">
        <v>85</v>
      </c>
      <c r="G74" s="51">
        <v>3</v>
      </c>
      <c r="H74" s="51">
        <v>82</v>
      </c>
      <c r="I74" s="51">
        <v>307</v>
      </c>
      <c r="J74" s="51">
        <v>6</v>
      </c>
      <c r="K74" s="51">
        <v>97</v>
      </c>
      <c r="L74" s="51">
        <v>23</v>
      </c>
      <c r="M74" s="51">
        <v>25</v>
      </c>
      <c r="N74" s="51">
        <v>8</v>
      </c>
      <c r="O74" s="51">
        <v>93</v>
      </c>
      <c r="P74" s="51">
        <v>36</v>
      </c>
      <c r="Q74" s="51" t="s">
        <v>577</v>
      </c>
      <c r="R74" s="51">
        <v>19</v>
      </c>
      <c r="S74" s="115"/>
      <c r="T74" s="214">
        <v>271</v>
      </c>
    </row>
    <row r="75" spans="1:20" ht="9.75" customHeight="1">
      <c r="A75" s="214">
        <v>272</v>
      </c>
      <c r="B75" s="214"/>
      <c r="C75" s="224" t="s">
        <v>408</v>
      </c>
      <c r="D75" s="263"/>
      <c r="E75" s="51">
        <f aca="true" t="shared" si="11" ref="E75:E83">F75+I75</f>
        <v>229</v>
      </c>
      <c r="F75" s="51">
        <v>15</v>
      </c>
      <c r="G75" s="51" t="s">
        <v>577</v>
      </c>
      <c r="H75" s="51">
        <v>15</v>
      </c>
      <c r="I75" s="51">
        <v>214</v>
      </c>
      <c r="J75" s="51" t="s">
        <v>577</v>
      </c>
      <c r="K75" s="51">
        <v>111</v>
      </c>
      <c r="L75" s="51" t="s">
        <v>577</v>
      </c>
      <c r="M75" s="51">
        <v>8</v>
      </c>
      <c r="N75" s="51">
        <v>31</v>
      </c>
      <c r="O75" s="51">
        <v>48</v>
      </c>
      <c r="P75" s="51">
        <v>13</v>
      </c>
      <c r="Q75" s="51" t="s">
        <v>577</v>
      </c>
      <c r="R75" s="51">
        <v>3</v>
      </c>
      <c r="S75" s="115"/>
      <c r="T75" s="214">
        <v>272</v>
      </c>
    </row>
    <row r="76" spans="1:20" ht="9" customHeight="1">
      <c r="A76" s="214">
        <v>273</v>
      </c>
      <c r="B76" s="214"/>
      <c r="C76" s="224" t="s">
        <v>409</v>
      </c>
      <c r="D76" s="263"/>
      <c r="E76" s="51">
        <f t="shared" si="11"/>
        <v>468</v>
      </c>
      <c r="F76" s="51">
        <v>76</v>
      </c>
      <c r="G76" s="51" t="s">
        <v>577</v>
      </c>
      <c r="H76" s="51">
        <v>76</v>
      </c>
      <c r="I76" s="51">
        <v>392</v>
      </c>
      <c r="J76" s="51">
        <v>2</v>
      </c>
      <c r="K76" s="51">
        <v>126</v>
      </c>
      <c r="L76" s="51">
        <v>1</v>
      </c>
      <c r="M76" s="51">
        <v>11</v>
      </c>
      <c r="N76" s="51">
        <v>7</v>
      </c>
      <c r="O76" s="51">
        <v>82</v>
      </c>
      <c r="P76" s="51">
        <v>40</v>
      </c>
      <c r="Q76" s="51" t="s">
        <v>577</v>
      </c>
      <c r="R76" s="51">
        <v>123</v>
      </c>
      <c r="S76" s="115"/>
      <c r="T76" s="214">
        <v>273</v>
      </c>
    </row>
    <row r="77" spans="1:20" ht="9" customHeight="1">
      <c r="A77" s="214">
        <v>274</v>
      </c>
      <c r="B77" s="214"/>
      <c r="C77" s="224" t="s">
        <v>404</v>
      </c>
      <c r="D77" s="263"/>
      <c r="E77" s="51">
        <f t="shared" si="11"/>
        <v>658</v>
      </c>
      <c r="F77" s="51">
        <f>G77+H77</f>
        <v>122</v>
      </c>
      <c r="G77" s="51">
        <v>25</v>
      </c>
      <c r="H77" s="51">
        <v>97</v>
      </c>
      <c r="I77" s="51">
        <v>536</v>
      </c>
      <c r="J77" s="51">
        <v>118</v>
      </c>
      <c r="K77" s="51">
        <v>88</v>
      </c>
      <c r="L77" s="51" t="s">
        <v>577</v>
      </c>
      <c r="M77" s="51">
        <v>40</v>
      </c>
      <c r="N77" s="51">
        <v>19</v>
      </c>
      <c r="O77" s="51">
        <v>77</v>
      </c>
      <c r="P77" s="51">
        <v>69</v>
      </c>
      <c r="Q77" s="51">
        <v>2</v>
      </c>
      <c r="R77" s="51">
        <v>123</v>
      </c>
      <c r="S77" s="115"/>
      <c r="T77" s="214">
        <v>274</v>
      </c>
    </row>
    <row r="78" spans="1:20" ht="9.75" customHeight="1">
      <c r="A78" s="214">
        <v>275</v>
      </c>
      <c r="B78" s="214"/>
      <c r="C78" s="224" t="s">
        <v>405</v>
      </c>
      <c r="D78" s="263"/>
      <c r="E78" s="51">
        <f t="shared" si="11"/>
        <v>601</v>
      </c>
      <c r="F78" s="51">
        <v>34</v>
      </c>
      <c r="G78" s="51">
        <v>1</v>
      </c>
      <c r="H78" s="51">
        <v>33</v>
      </c>
      <c r="I78" s="51">
        <v>567</v>
      </c>
      <c r="J78" s="51">
        <v>5</v>
      </c>
      <c r="K78" s="51">
        <v>140</v>
      </c>
      <c r="L78" s="51">
        <v>27</v>
      </c>
      <c r="M78" s="51">
        <v>23</v>
      </c>
      <c r="N78" s="51">
        <v>29</v>
      </c>
      <c r="O78" s="51">
        <v>114</v>
      </c>
      <c r="P78" s="51">
        <v>41</v>
      </c>
      <c r="Q78" s="51" t="s">
        <v>577</v>
      </c>
      <c r="R78" s="51">
        <v>188</v>
      </c>
      <c r="S78" s="115"/>
      <c r="T78" s="214">
        <v>275</v>
      </c>
    </row>
    <row r="79" spans="1:20" ht="9" customHeight="1">
      <c r="A79" s="214">
        <v>276</v>
      </c>
      <c r="B79" s="214"/>
      <c r="C79" s="224" t="s">
        <v>410</v>
      </c>
      <c r="D79" s="263"/>
      <c r="E79" s="51">
        <f t="shared" si="11"/>
        <v>219</v>
      </c>
      <c r="F79" s="51">
        <f>G79+H79</f>
        <v>16</v>
      </c>
      <c r="G79" s="51">
        <v>4</v>
      </c>
      <c r="H79" s="51">
        <v>12</v>
      </c>
      <c r="I79" s="51">
        <v>203</v>
      </c>
      <c r="J79" s="51">
        <v>1</v>
      </c>
      <c r="K79" s="51">
        <v>53</v>
      </c>
      <c r="L79" s="51" t="s">
        <v>577</v>
      </c>
      <c r="M79" s="51">
        <v>38</v>
      </c>
      <c r="N79" s="51">
        <v>4</v>
      </c>
      <c r="O79" s="51">
        <v>70</v>
      </c>
      <c r="P79" s="51">
        <v>16</v>
      </c>
      <c r="Q79" s="51" t="s">
        <v>577</v>
      </c>
      <c r="R79" s="51">
        <v>21</v>
      </c>
      <c r="S79" s="115"/>
      <c r="T79" s="214">
        <v>276</v>
      </c>
    </row>
    <row r="80" spans="1:20" ht="9.75" customHeight="1">
      <c r="A80" s="214">
        <v>277</v>
      </c>
      <c r="B80" s="214"/>
      <c r="C80" s="224" t="s">
        <v>411</v>
      </c>
      <c r="D80" s="263"/>
      <c r="E80" s="51">
        <f t="shared" si="11"/>
        <v>449</v>
      </c>
      <c r="F80" s="51">
        <v>26</v>
      </c>
      <c r="G80" s="51">
        <v>1</v>
      </c>
      <c r="H80" s="51">
        <v>25</v>
      </c>
      <c r="I80" s="51">
        <v>423</v>
      </c>
      <c r="J80" s="51">
        <v>4</v>
      </c>
      <c r="K80" s="51">
        <v>153</v>
      </c>
      <c r="L80" s="51" t="s">
        <v>577</v>
      </c>
      <c r="M80" s="51">
        <v>9</v>
      </c>
      <c r="N80" s="51">
        <v>10</v>
      </c>
      <c r="O80" s="51">
        <v>90</v>
      </c>
      <c r="P80" s="51">
        <v>14</v>
      </c>
      <c r="Q80" s="51" t="s">
        <v>577</v>
      </c>
      <c r="R80" s="51">
        <v>143</v>
      </c>
      <c r="S80" s="115"/>
      <c r="T80" s="214">
        <v>277</v>
      </c>
    </row>
    <row r="81" spans="1:20" ht="9.75" customHeight="1">
      <c r="A81" s="214">
        <v>278</v>
      </c>
      <c r="B81" s="214"/>
      <c r="C81" s="224" t="s">
        <v>412</v>
      </c>
      <c r="D81" s="263"/>
      <c r="E81" s="51">
        <f t="shared" si="11"/>
        <v>317</v>
      </c>
      <c r="F81" s="51">
        <f>G81+H81</f>
        <v>75</v>
      </c>
      <c r="G81" s="51">
        <v>20</v>
      </c>
      <c r="H81" s="51">
        <v>55</v>
      </c>
      <c r="I81" s="51">
        <v>242</v>
      </c>
      <c r="J81" s="51" t="s">
        <v>577</v>
      </c>
      <c r="K81" s="51">
        <v>95</v>
      </c>
      <c r="L81" s="51" t="s">
        <v>577</v>
      </c>
      <c r="M81" s="51">
        <v>30</v>
      </c>
      <c r="N81" s="51">
        <v>9</v>
      </c>
      <c r="O81" s="51">
        <v>55</v>
      </c>
      <c r="P81" s="51">
        <v>33</v>
      </c>
      <c r="Q81" s="51" t="s">
        <v>577</v>
      </c>
      <c r="R81" s="51">
        <v>20</v>
      </c>
      <c r="S81" s="115"/>
      <c r="T81" s="214">
        <v>278</v>
      </c>
    </row>
    <row r="82" spans="1:20" ht="9" customHeight="1">
      <c r="A82" s="214">
        <v>279</v>
      </c>
      <c r="B82" s="214"/>
      <c r="C82" s="224" t="s">
        <v>413</v>
      </c>
      <c r="D82" s="263"/>
      <c r="E82" s="51">
        <f t="shared" si="11"/>
        <v>433</v>
      </c>
      <c r="F82" s="51">
        <f>G82+H82</f>
        <v>66</v>
      </c>
      <c r="G82" s="51">
        <v>15</v>
      </c>
      <c r="H82" s="51">
        <v>51</v>
      </c>
      <c r="I82" s="51">
        <v>367</v>
      </c>
      <c r="J82" s="51">
        <v>4</v>
      </c>
      <c r="K82" s="51">
        <v>133</v>
      </c>
      <c r="L82" s="51" t="s">
        <v>577</v>
      </c>
      <c r="M82" s="51">
        <v>30</v>
      </c>
      <c r="N82" s="51">
        <v>22</v>
      </c>
      <c r="O82" s="51">
        <v>85</v>
      </c>
      <c r="P82" s="51">
        <v>37</v>
      </c>
      <c r="Q82" s="51" t="s">
        <v>577</v>
      </c>
      <c r="R82" s="51">
        <v>56</v>
      </c>
      <c r="S82" s="115"/>
      <c r="T82" s="214">
        <v>279</v>
      </c>
    </row>
    <row r="83" spans="1:20" ht="9" customHeight="1">
      <c r="A83" s="214"/>
      <c r="B83" s="214"/>
      <c r="C83" s="280" t="s">
        <v>11</v>
      </c>
      <c r="D83" s="281"/>
      <c r="E83" s="157">
        <f t="shared" si="11"/>
        <v>3766</v>
      </c>
      <c r="F83" s="157">
        <f>G83+H83</f>
        <v>515</v>
      </c>
      <c r="G83" s="157">
        <f>SUM(G74:G82)</f>
        <v>69</v>
      </c>
      <c r="H83" s="157">
        <f>SUM(H74:H82)</f>
        <v>446</v>
      </c>
      <c r="I83" s="157">
        <f>SUM(I74:I82)</f>
        <v>3251</v>
      </c>
      <c r="J83" s="157">
        <f aca="true" t="shared" si="12" ref="J83:R83">SUM(J74:J82)</f>
        <v>140</v>
      </c>
      <c r="K83" s="157">
        <f t="shared" si="12"/>
        <v>996</v>
      </c>
      <c r="L83" s="157">
        <f t="shared" si="12"/>
        <v>51</v>
      </c>
      <c r="M83" s="157">
        <f t="shared" si="12"/>
        <v>214</v>
      </c>
      <c r="N83" s="157">
        <f t="shared" si="12"/>
        <v>139</v>
      </c>
      <c r="O83" s="157">
        <f t="shared" si="12"/>
        <v>714</v>
      </c>
      <c r="P83" s="157">
        <f t="shared" si="12"/>
        <v>299</v>
      </c>
      <c r="Q83" s="157">
        <f t="shared" si="12"/>
        <v>2</v>
      </c>
      <c r="R83" s="157">
        <f t="shared" si="12"/>
        <v>696</v>
      </c>
      <c r="S83" s="115"/>
      <c r="T83" s="214"/>
    </row>
    <row r="84" spans="1:20" ht="9.75" customHeight="1">
      <c r="A84" s="245">
        <v>2</v>
      </c>
      <c r="B84" s="245"/>
      <c r="C84" s="244" t="s">
        <v>484</v>
      </c>
      <c r="D84" s="264"/>
      <c r="E84" s="157">
        <f>F84+I84</f>
        <v>4471</v>
      </c>
      <c r="F84" s="157">
        <f>G84+H84</f>
        <v>651</v>
      </c>
      <c r="G84" s="157">
        <f>G70+G83</f>
        <v>90</v>
      </c>
      <c r="H84" s="157">
        <f>H70+H83</f>
        <v>561</v>
      </c>
      <c r="I84" s="157">
        <f>I70+I83</f>
        <v>3820</v>
      </c>
      <c r="J84" s="157">
        <f aca="true" t="shared" si="13" ref="J84:R84">J70+J83</f>
        <v>143</v>
      </c>
      <c r="K84" s="157">
        <f t="shared" si="13"/>
        <v>1155</v>
      </c>
      <c r="L84" s="157">
        <f t="shared" si="13"/>
        <v>51</v>
      </c>
      <c r="M84" s="157">
        <f t="shared" si="13"/>
        <v>251</v>
      </c>
      <c r="N84" s="157">
        <f t="shared" si="13"/>
        <v>190</v>
      </c>
      <c r="O84" s="157">
        <f t="shared" si="13"/>
        <v>802</v>
      </c>
      <c r="P84" s="157">
        <f t="shared" si="13"/>
        <v>419</v>
      </c>
      <c r="Q84" s="157">
        <f t="shared" si="13"/>
        <v>6</v>
      </c>
      <c r="R84" s="157">
        <f t="shared" si="13"/>
        <v>803</v>
      </c>
      <c r="S84" s="115"/>
      <c r="T84" s="245">
        <v>2</v>
      </c>
    </row>
    <row r="85" spans="1:18" ht="9" customHeight="1">
      <c r="A85" s="470" t="s">
        <v>502</v>
      </c>
      <c r="B85" s="470"/>
      <c r="C85" s="470"/>
      <c r="D85" s="257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1:18" ht="9" customHeight="1">
      <c r="A86" s="470" t="s">
        <v>201</v>
      </c>
      <c r="B86" s="470"/>
      <c r="C86" s="470"/>
      <c r="D86" s="257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 ht="11.25" customHeight="1">
      <c r="A87" s="214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11.25" customHeight="1">
      <c r="A88" s="214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1:18" ht="11.25" customHeight="1">
      <c r="A89" s="214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1:18" ht="11.25" customHeight="1">
      <c r="A90" s="214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1:18" ht="11.25" customHeight="1">
      <c r="A91" s="214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1:18" ht="11.25" customHeight="1">
      <c r="A92" s="214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1:18" ht="11.25" customHeight="1">
      <c r="A93" s="214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 ht="11.25" customHeight="1">
      <c r="A94" s="214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8" ht="11.25" customHeight="1">
      <c r="A95" s="214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1:18" ht="11.25" customHeight="1">
      <c r="A96" s="214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 ht="11.25" customHeight="1">
      <c r="A97" s="214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 ht="11.25" customHeight="1">
      <c r="A98" s="214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1:18" ht="11.25" customHeight="1">
      <c r="A99" s="214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1:18" ht="12.75">
      <c r="A100" s="214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ht="12.75">
      <c r="A101" s="214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ht="12.75">
      <c r="A102" s="214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ht="12.75">
      <c r="A103" s="214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12.75">
      <c r="A104" s="214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ht="12.75">
      <c r="A105" s="214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1:18" ht="12.75">
      <c r="A106" s="214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ht="12.75">
      <c r="A107" s="214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ht="12.75">
      <c r="A108" s="214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ht="12.75">
      <c r="A109" s="214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1:18" ht="12.75">
      <c r="A110" s="214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8" ht="12.75">
      <c r="A111" s="214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ht="12.75">
      <c r="A112" s="214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1:18" ht="12.75">
      <c r="A113" s="214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ht="12.75">
      <c r="A114" s="214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12.75">
      <c r="A115" s="214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8" ht="12.75">
      <c r="A116" s="214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 ht="12.75">
      <c r="A117" s="214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ht="12.75">
      <c r="A118" s="214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ht="12.75">
      <c r="A119" s="214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1:18" ht="12.75">
      <c r="A120" s="214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5:18" ht="12.75"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5:18" ht="12.75"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5:18" ht="12.75"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5:18" ht="12.75"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5:18" ht="12.75"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5:18" ht="12.75"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5:18" ht="12.75"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5:18" ht="12.75"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5:18" ht="12.75"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5:18" ht="12.75"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5:18" ht="12.75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5:18" ht="12.75"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5:18" ht="12.75"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5:18" ht="12.75"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5:18" ht="12.75"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5:18" ht="12.75"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5:18" ht="12.75"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5:18" ht="12.75"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5:18" ht="12.75"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5:18" ht="12.75"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5:18" ht="12.75"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5:18" ht="12.75"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5:18" ht="12.75"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5:18" ht="12.75"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5:18" ht="12.75"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5:18" ht="12.75"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5:18" ht="12.75"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5:18" ht="12.75"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5:18" ht="12.75"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5:18" ht="12.75"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5:18" ht="12.75"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5:18" ht="12.75"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5:18" ht="12.75"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5:18" ht="12.75"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5:18" ht="12.75"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5:18" ht="12.75"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5:18" ht="12.75"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5:18" ht="12.75"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5:18" ht="12.75"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5:18" ht="12.75"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5:18" ht="12.75"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5:18" ht="12.75"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5:18" ht="12.75"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5:18" ht="12.75"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5:18" ht="12.75"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5:18" ht="12.75"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5:18" ht="12.75"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5:18" ht="12.75"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5:18" ht="12.75"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5:18" ht="12.75"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5:18" ht="12.75"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5:18" ht="12.75"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5:18" ht="12.75"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5:18" ht="12.75"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5:18" ht="12.75"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5:18" ht="12.75"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5:18" ht="12.75"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5:18" ht="12.75"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5:18" ht="12.75"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5:18" ht="12.75"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5:18" ht="12.75"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5:18" ht="12.75"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5:18" ht="12.75"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5:18" ht="12.75"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5:18" ht="12.75"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5:18" ht="12.75"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5:18" ht="12.75"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5:18" ht="12.75"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5:18" ht="12.75"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5:18" ht="12.75"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5:18" ht="12.75"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5:18" ht="12.75"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5:18" ht="12.75"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5:18" ht="12.75"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5:18" ht="12.75"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5:18" ht="12.75"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5:18" ht="12.75"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5:18" ht="12.75"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5:18" ht="12.75"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5:18" ht="12.75"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5:18" ht="12.75"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5:18" ht="12.75"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5:18" ht="12.75"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5:18" ht="12.75"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5:18" ht="12.75"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5:18" ht="12.75"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5:18" ht="12.75"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5:18" ht="12.75"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5:18" ht="12.75"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5:18" ht="12.75"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5:18" ht="12.75"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5:18" ht="12.75"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5:18" ht="12.75"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5:18" ht="12.75"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5:18" ht="12.75"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5:18" ht="12.75"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5:18" ht="12.75"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5:18" ht="12.75"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5:18" ht="12.75"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5:18" ht="12.75"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5:18" ht="12.75"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5:18" ht="12.75"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5:18" ht="12.75"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5:18" ht="12.75"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5:18" ht="12.75"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  <row r="226" spans="5:18" ht="12.75"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</sheetData>
  <mergeCells count="38">
    <mergeCell ref="A85:C85"/>
    <mergeCell ref="I8:I14"/>
    <mergeCell ref="J8:T8"/>
    <mergeCell ref="J9:J14"/>
    <mergeCell ref="K9:K14"/>
    <mergeCell ref="T9:T14"/>
    <mergeCell ref="A29:J29"/>
    <mergeCell ref="K29:T29"/>
    <mergeCell ref="S9:S14"/>
    <mergeCell ref="P9:P14"/>
    <mergeCell ref="A86:C86"/>
    <mergeCell ref="K5:T5"/>
    <mergeCell ref="A5:J5"/>
    <mergeCell ref="N9:N14"/>
    <mergeCell ref="O9:O14"/>
    <mergeCell ref="A7:B14"/>
    <mergeCell ref="E7:E14"/>
    <mergeCell ref="F8:F14"/>
    <mergeCell ref="G8:H8"/>
    <mergeCell ref="C7:D14"/>
    <mergeCell ref="F7:H7"/>
    <mergeCell ref="I7:T7"/>
    <mergeCell ref="A1:J1"/>
    <mergeCell ref="K1:T1"/>
    <mergeCell ref="K4:T4"/>
    <mergeCell ref="A4:J4"/>
    <mergeCell ref="A3:J3"/>
    <mergeCell ref="K3:T3"/>
    <mergeCell ref="A63:J63"/>
    <mergeCell ref="K63:T63"/>
    <mergeCell ref="L9:L14"/>
    <mergeCell ref="M9:M14"/>
    <mergeCell ref="G9:G14"/>
    <mergeCell ref="H9:H14"/>
    <mergeCell ref="A16:J16"/>
    <mergeCell ref="K16:T16"/>
    <mergeCell ref="Q9:Q14"/>
    <mergeCell ref="R9:R14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17"/>
  <dimension ref="A1:U225"/>
  <sheetViews>
    <sheetView workbookViewId="0" topLeftCell="A1">
      <selection activeCell="N86" sqref="N86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8" width="9.7109375" style="0" customWidth="1"/>
    <col min="19" max="19" width="0.85546875" style="0" customWidth="1"/>
    <col min="20" max="20" width="3.7109375" style="0" customWidth="1"/>
  </cols>
  <sheetData>
    <row r="1" spans="1:20" ht="12" customHeight="1">
      <c r="A1" s="335" t="s">
        <v>454</v>
      </c>
      <c r="B1" s="335"/>
      <c r="C1" s="335"/>
      <c r="D1" s="335"/>
      <c r="E1" s="335"/>
      <c r="F1" s="335"/>
      <c r="G1" s="335"/>
      <c r="H1" s="335"/>
      <c r="I1" s="335"/>
      <c r="J1" s="335"/>
      <c r="K1" s="335" t="s">
        <v>455</v>
      </c>
      <c r="L1" s="336"/>
      <c r="M1" s="336"/>
      <c r="N1" s="336"/>
      <c r="O1" s="336"/>
      <c r="P1" s="336"/>
      <c r="Q1" s="336"/>
      <c r="R1" s="336"/>
      <c r="S1" s="336"/>
      <c r="T1" s="336"/>
    </row>
    <row r="2" ht="9.75" customHeight="1"/>
    <row r="3" spans="1:20" ht="12.75">
      <c r="A3" s="341" t="s">
        <v>515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514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117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553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5" t="s">
        <v>516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573</v>
      </c>
      <c r="L5" s="342"/>
      <c r="M5" s="342"/>
      <c r="N5" s="342"/>
      <c r="O5" s="342"/>
      <c r="P5" s="342"/>
      <c r="Q5" s="342"/>
      <c r="R5" s="342"/>
      <c r="S5" s="342"/>
      <c r="T5" s="342"/>
    </row>
    <row r="6" ht="9.75" customHeight="1"/>
    <row r="7" spans="1:20" ht="10.5" customHeight="1">
      <c r="A7" s="471" t="s">
        <v>489</v>
      </c>
      <c r="B7" s="472"/>
      <c r="C7" s="479" t="s">
        <v>463</v>
      </c>
      <c r="D7" s="472"/>
      <c r="E7" s="465" t="s">
        <v>464</v>
      </c>
      <c r="F7" s="468" t="s">
        <v>327</v>
      </c>
      <c r="G7" s="469"/>
      <c r="H7" s="487"/>
      <c r="I7" s="468" t="s">
        <v>105</v>
      </c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</row>
    <row r="8" spans="1:20" ht="11.25" customHeight="1">
      <c r="A8" s="473"/>
      <c r="B8" s="474"/>
      <c r="C8" s="466"/>
      <c r="D8" s="474"/>
      <c r="E8" s="459"/>
      <c r="F8" s="459" t="s">
        <v>20</v>
      </c>
      <c r="G8" s="477" t="s">
        <v>74</v>
      </c>
      <c r="H8" s="478"/>
      <c r="I8" s="463" t="s">
        <v>20</v>
      </c>
      <c r="J8" s="480" t="s">
        <v>74</v>
      </c>
      <c r="K8" s="482"/>
      <c r="L8" s="482"/>
      <c r="M8" s="482"/>
      <c r="N8" s="482"/>
      <c r="O8" s="482"/>
      <c r="P8" s="482"/>
      <c r="Q8" s="482"/>
      <c r="R8" s="482"/>
      <c r="S8" s="483"/>
      <c r="T8" s="482"/>
    </row>
    <row r="9" spans="1:20" ht="21" customHeight="1">
      <c r="A9" s="473"/>
      <c r="B9" s="474"/>
      <c r="C9" s="466"/>
      <c r="D9" s="474"/>
      <c r="E9" s="459"/>
      <c r="F9" s="459"/>
      <c r="G9" s="458" t="s">
        <v>465</v>
      </c>
      <c r="H9" s="458" t="s">
        <v>125</v>
      </c>
      <c r="I9" s="480"/>
      <c r="J9" s="465" t="s">
        <v>121</v>
      </c>
      <c r="K9" s="484" t="s">
        <v>122</v>
      </c>
      <c r="L9" s="458" t="s">
        <v>123</v>
      </c>
      <c r="M9" s="458" t="s">
        <v>124</v>
      </c>
      <c r="N9" s="458" t="s">
        <v>466</v>
      </c>
      <c r="O9" s="458" t="s">
        <v>467</v>
      </c>
      <c r="P9" s="458" t="s">
        <v>128</v>
      </c>
      <c r="Q9" s="458" t="s">
        <v>129</v>
      </c>
      <c r="R9" s="465" t="s">
        <v>501</v>
      </c>
      <c r="S9" s="484"/>
      <c r="T9" s="471" t="s">
        <v>489</v>
      </c>
    </row>
    <row r="10" spans="1:20" ht="9" customHeight="1">
      <c r="A10" s="473"/>
      <c r="B10" s="474"/>
      <c r="C10" s="466"/>
      <c r="D10" s="474"/>
      <c r="E10" s="459"/>
      <c r="F10" s="459"/>
      <c r="G10" s="459"/>
      <c r="H10" s="459"/>
      <c r="I10" s="480"/>
      <c r="J10" s="466"/>
      <c r="K10" s="474"/>
      <c r="L10" s="459"/>
      <c r="M10" s="459"/>
      <c r="N10" s="459"/>
      <c r="O10" s="459"/>
      <c r="P10" s="459"/>
      <c r="Q10" s="463"/>
      <c r="R10" s="466"/>
      <c r="S10" s="485"/>
      <c r="T10" s="473"/>
    </row>
    <row r="11" spans="1:20" ht="9" customHeight="1">
      <c r="A11" s="473"/>
      <c r="B11" s="474"/>
      <c r="C11" s="466"/>
      <c r="D11" s="474"/>
      <c r="E11" s="459"/>
      <c r="F11" s="459"/>
      <c r="G11" s="459"/>
      <c r="H11" s="459"/>
      <c r="I11" s="480"/>
      <c r="J11" s="466"/>
      <c r="K11" s="474"/>
      <c r="L11" s="459"/>
      <c r="M11" s="459"/>
      <c r="N11" s="459"/>
      <c r="O11" s="459"/>
      <c r="P11" s="459"/>
      <c r="Q11" s="463"/>
      <c r="R11" s="466"/>
      <c r="S11" s="485"/>
      <c r="T11" s="473"/>
    </row>
    <row r="12" spans="1:20" ht="9" customHeight="1">
      <c r="A12" s="473"/>
      <c r="B12" s="474"/>
      <c r="C12" s="466"/>
      <c r="D12" s="474"/>
      <c r="E12" s="459"/>
      <c r="F12" s="459"/>
      <c r="G12" s="459"/>
      <c r="H12" s="459"/>
      <c r="I12" s="480"/>
      <c r="J12" s="466"/>
      <c r="K12" s="474"/>
      <c r="L12" s="459"/>
      <c r="M12" s="459"/>
      <c r="N12" s="459"/>
      <c r="O12" s="459"/>
      <c r="P12" s="459"/>
      <c r="Q12" s="463"/>
      <c r="R12" s="466"/>
      <c r="S12" s="485"/>
      <c r="T12" s="473"/>
    </row>
    <row r="13" spans="1:20" ht="9" customHeight="1">
      <c r="A13" s="473"/>
      <c r="B13" s="474"/>
      <c r="C13" s="466"/>
      <c r="D13" s="474"/>
      <c r="E13" s="459"/>
      <c r="F13" s="459"/>
      <c r="G13" s="459"/>
      <c r="H13" s="459"/>
      <c r="I13" s="480"/>
      <c r="J13" s="466"/>
      <c r="K13" s="474"/>
      <c r="L13" s="459"/>
      <c r="M13" s="459"/>
      <c r="N13" s="459"/>
      <c r="O13" s="459"/>
      <c r="P13" s="459"/>
      <c r="Q13" s="463"/>
      <c r="R13" s="466"/>
      <c r="S13" s="485"/>
      <c r="T13" s="473"/>
    </row>
    <row r="14" spans="1:20" ht="11.25" customHeight="1">
      <c r="A14" s="475"/>
      <c r="B14" s="476"/>
      <c r="C14" s="467"/>
      <c r="D14" s="476"/>
      <c r="E14" s="460"/>
      <c r="F14" s="460"/>
      <c r="G14" s="460"/>
      <c r="H14" s="460"/>
      <c r="I14" s="481"/>
      <c r="J14" s="467"/>
      <c r="K14" s="476"/>
      <c r="L14" s="460"/>
      <c r="M14" s="460"/>
      <c r="N14" s="460"/>
      <c r="O14" s="460"/>
      <c r="P14" s="460"/>
      <c r="Q14" s="464"/>
      <c r="R14" s="467"/>
      <c r="S14" s="486"/>
      <c r="T14" s="475"/>
    </row>
    <row r="15" spans="1:21" ht="9" customHeight="1">
      <c r="A15" s="214"/>
      <c r="B15" s="17"/>
      <c r="C15" s="235"/>
      <c r="D15" s="235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17"/>
      <c r="T15" s="249"/>
      <c r="U15" s="17"/>
    </row>
    <row r="16" spans="1:20" ht="9.75" customHeight="1">
      <c r="A16" s="461" t="s">
        <v>500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2" t="s">
        <v>490</v>
      </c>
      <c r="L16" s="462"/>
      <c r="M16" s="462"/>
      <c r="N16" s="462"/>
      <c r="O16" s="462"/>
      <c r="P16" s="462"/>
      <c r="Q16" s="462"/>
      <c r="R16" s="462"/>
      <c r="S16" s="462"/>
      <c r="T16" s="462"/>
    </row>
    <row r="17" spans="1:20" ht="9" customHeight="1">
      <c r="A17" s="243"/>
      <c r="B17" s="243"/>
      <c r="C17" s="164"/>
      <c r="D17" s="164"/>
      <c r="E17" s="164"/>
      <c r="F17" s="164"/>
      <c r="G17" s="164"/>
      <c r="H17" s="164"/>
      <c r="I17" s="164"/>
      <c r="J17" s="164"/>
      <c r="K17" s="165"/>
      <c r="L17" s="165"/>
      <c r="M17" s="165"/>
      <c r="N17" s="165"/>
      <c r="O17" s="165"/>
      <c r="P17" s="165"/>
      <c r="Q17" s="165"/>
      <c r="R17" s="165"/>
      <c r="S17" s="243"/>
      <c r="T17" s="243"/>
    </row>
    <row r="18" spans="1:20" ht="9" customHeight="1">
      <c r="A18" s="243"/>
      <c r="B18" s="243"/>
      <c r="C18" s="20" t="s">
        <v>382</v>
      </c>
      <c r="D18" s="20"/>
      <c r="E18" s="164"/>
      <c r="F18" s="164"/>
      <c r="G18" s="164"/>
      <c r="H18" s="164"/>
      <c r="I18" s="164"/>
      <c r="J18" s="164"/>
      <c r="K18" s="165"/>
      <c r="L18" s="165"/>
      <c r="M18" s="165"/>
      <c r="N18" s="165"/>
      <c r="O18" s="165"/>
      <c r="P18" s="165"/>
      <c r="Q18" s="165"/>
      <c r="R18" s="165"/>
      <c r="S18" s="243"/>
      <c r="T18" s="243"/>
    </row>
    <row r="19" spans="1:20" ht="9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51"/>
      <c r="O19" s="51"/>
      <c r="P19" s="51"/>
      <c r="Q19" s="51"/>
      <c r="R19" s="51"/>
      <c r="S19" s="17"/>
      <c r="T19" s="249"/>
    </row>
    <row r="20" spans="1:20" ht="9" customHeight="1">
      <c r="A20" s="214">
        <v>361</v>
      </c>
      <c r="B20" s="214"/>
      <c r="C20" s="234" t="s">
        <v>414</v>
      </c>
      <c r="D20" s="263"/>
      <c r="E20" s="51">
        <f>F20+I20</f>
        <v>291</v>
      </c>
      <c r="F20" s="51">
        <f>G20+H20</f>
        <v>94</v>
      </c>
      <c r="G20" s="51">
        <v>47</v>
      </c>
      <c r="H20" s="51">
        <v>47</v>
      </c>
      <c r="I20" s="51">
        <v>197</v>
      </c>
      <c r="J20" s="51" t="s">
        <v>577</v>
      </c>
      <c r="K20" s="51">
        <v>53</v>
      </c>
      <c r="L20" s="51">
        <v>4</v>
      </c>
      <c r="M20" s="51">
        <v>19</v>
      </c>
      <c r="N20" s="51">
        <v>3</v>
      </c>
      <c r="O20" s="51">
        <v>59</v>
      </c>
      <c r="P20" s="51">
        <v>14</v>
      </c>
      <c r="Q20" s="51">
        <v>2</v>
      </c>
      <c r="R20" s="51">
        <v>43</v>
      </c>
      <c r="S20" s="115"/>
      <c r="T20" s="214">
        <v>361</v>
      </c>
    </row>
    <row r="21" spans="1:20" ht="9" customHeight="1">
      <c r="A21" s="214">
        <v>362</v>
      </c>
      <c r="B21" s="214"/>
      <c r="C21" s="220" t="s">
        <v>415</v>
      </c>
      <c r="D21" s="263"/>
      <c r="E21" s="51">
        <f>F21+I21</f>
        <v>1320</v>
      </c>
      <c r="F21" s="51">
        <f>G21+H21</f>
        <v>258</v>
      </c>
      <c r="G21" s="51">
        <v>146</v>
      </c>
      <c r="H21" s="51">
        <v>112</v>
      </c>
      <c r="I21" s="51">
        <v>1062</v>
      </c>
      <c r="J21" s="51">
        <v>14</v>
      </c>
      <c r="K21" s="51">
        <v>495</v>
      </c>
      <c r="L21" s="51">
        <v>21</v>
      </c>
      <c r="M21" s="51">
        <v>96</v>
      </c>
      <c r="N21" s="51">
        <v>44</v>
      </c>
      <c r="O21" s="51">
        <v>106</v>
      </c>
      <c r="P21" s="51">
        <v>120</v>
      </c>
      <c r="Q21" s="51">
        <v>1</v>
      </c>
      <c r="R21" s="51">
        <v>165</v>
      </c>
      <c r="S21" s="115"/>
      <c r="T21" s="214">
        <v>362</v>
      </c>
    </row>
    <row r="22" spans="1:20" ht="9" customHeight="1">
      <c r="A22" s="214">
        <v>363</v>
      </c>
      <c r="B22" s="214"/>
      <c r="C22" s="220" t="s">
        <v>529</v>
      </c>
      <c r="D22" s="263"/>
      <c r="E22" s="51">
        <f>F22+I22</f>
        <v>232</v>
      </c>
      <c r="F22" s="51">
        <v>28</v>
      </c>
      <c r="G22" s="51" t="s">
        <v>577</v>
      </c>
      <c r="H22" s="51">
        <v>28</v>
      </c>
      <c r="I22" s="51">
        <v>204</v>
      </c>
      <c r="J22" s="51">
        <v>3</v>
      </c>
      <c r="K22" s="51">
        <v>53</v>
      </c>
      <c r="L22" s="51" t="s">
        <v>577</v>
      </c>
      <c r="M22" s="51">
        <v>33</v>
      </c>
      <c r="N22" s="51">
        <v>7</v>
      </c>
      <c r="O22" s="51">
        <v>36</v>
      </c>
      <c r="P22" s="51">
        <v>35</v>
      </c>
      <c r="Q22" s="51">
        <v>14</v>
      </c>
      <c r="R22" s="51">
        <v>23</v>
      </c>
      <c r="S22" s="115"/>
      <c r="T22" s="214">
        <v>363</v>
      </c>
    </row>
    <row r="23" spans="1:20" ht="9" customHeight="1">
      <c r="A23" s="214"/>
      <c r="B23" s="214"/>
      <c r="C23" s="278" t="s">
        <v>11</v>
      </c>
      <c r="D23" s="279"/>
      <c r="E23" s="157">
        <f>F23+I23</f>
        <v>1843</v>
      </c>
      <c r="F23" s="157">
        <f>G23+H23</f>
        <v>380</v>
      </c>
      <c r="G23" s="157">
        <f>SUM(G20:G22)</f>
        <v>193</v>
      </c>
      <c r="H23" s="157">
        <f>SUM(H20:H22)</f>
        <v>187</v>
      </c>
      <c r="I23" s="157">
        <f>SUM(I20:I22)</f>
        <v>1463</v>
      </c>
      <c r="J23" s="157">
        <f aca="true" t="shared" si="0" ref="J23:R23">SUM(J20:J22)</f>
        <v>17</v>
      </c>
      <c r="K23" s="157">
        <f t="shared" si="0"/>
        <v>601</v>
      </c>
      <c r="L23" s="157">
        <f t="shared" si="0"/>
        <v>25</v>
      </c>
      <c r="M23" s="157">
        <f t="shared" si="0"/>
        <v>148</v>
      </c>
      <c r="N23" s="157">
        <f t="shared" si="0"/>
        <v>54</v>
      </c>
      <c r="O23" s="157">
        <f t="shared" si="0"/>
        <v>201</v>
      </c>
      <c r="P23" s="157">
        <f t="shared" si="0"/>
        <v>169</v>
      </c>
      <c r="Q23" s="157">
        <f t="shared" si="0"/>
        <v>17</v>
      </c>
      <c r="R23" s="157">
        <f t="shared" si="0"/>
        <v>231</v>
      </c>
      <c r="S23" s="115"/>
      <c r="T23" s="214"/>
    </row>
    <row r="24" spans="1:20" ht="9" customHeight="1">
      <c r="A24" s="214"/>
      <c r="B24" s="214"/>
      <c r="C24" s="235"/>
      <c r="D24" s="235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17"/>
      <c r="T24" s="214"/>
    </row>
    <row r="25" spans="1:20" ht="9" customHeight="1">
      <c r="A25" s="214"/>
      <c r="B25" s="214"/>
      <c r="C25" s="225" t="s">
        <v>381</v>
      </c>
      <c r="D25" s="235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17"/>
      <c r="T25" s="214"/>
    </row>
    <row r="26" spans="1:20" ht="9" customHeight="1">
      <c r="A26" s="214"/>
      <c r="B26" s="214"/>
      <c r="C26" s="235"/>
      <c r="D26" s="235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17"/>
      <c r="T26" s="214"/>
    </row>
    <row r="27" spans="1:20" ht="9" customHeight="1">
      <c r="A27" s="214">
        <v>371</v>
      </c>
      <c r="B27" s="214"/>
      <c r="C27" s="234" t="s">
        <v>416</v>
      </c>
      <c r="D27" s="263"/>
      <c r="E27" s="51">
        <f aca="true" t="shared" si="1" ref="E27:E35">F27+I27</f>
        <v>497</v>
      </c>
      <c r="F27" s="51">
        <f aca="true" t="shared" si="2" ref="F27:F35">G27+H27</f>
        <v>65</v>
      </c>
      <c r="G27" s="51">
        <v>7</v>
      </c>
      <c r="H27" s="51">
        <v>58</v>
      </c>
      <c r="I27" s="51">
        <v>432</v>
      </c>
      <c r="J27" s="51">
        <v>23</v>
      </c>
      <c r="K27" s="51">
        <v>84</v>
      </c>
      <c r="L27" s="51" t="s">
        <v>577</v>
      </c>
      <c r="M27" s="51">
        <v>44</v>
      </c>
      <c r="N27" s="51">
        <v>20</v>
      </c>
      <c r="O27" s="51">
        <v>152</v>
      </c>
      <c r="P27" s="51">
        <v>43</v>
      </c>
      <c r="Q27" s="51">
        <v>1</v>
      </c>
      <c r="R27" s="51">
        <v>65</v>
      </c>
      <c r="S27" s="115"/>
      <c r="T27" s="214">
        <v>371</v>
      </c>
    </row>
    <row r="28" spans="1:20" ht="9" customHeight="1">
      <c r="A28" s="214">
        <v>372</v>
      </c>
      <c r="B28" s="214"/>
      <c r="C28" s="220" t="s">
        <v>417</v>
      </c>
      <c r="D28" s="263"/>
      <c r="E28" s="51">
        <f t="shared" si="1"/>
        <v>557</v>
      </c>
      <c r="F28" s="51">
        <v>73</v>
      </c>
      <c r="G28" s="51" t="s">
        <v>577</v>
      </c>
      <c r="H28" s="51">
        <v>73</v>
      </c>
      <c r="I28" s="51">
        <v>484</v>
      </c>
      <c r="J28" s="51">
        <v>4</v>
      </c>
      <c r="K28" s="51">
        <v>259</v>
      </c>
      <c r="L28" s="51">
        <v>3</v>
      </c>
      <c r="M28" s="51">
        <v>16</v>
      </c>
      <c r="N28" s="51">
        <v>14</v>
      </c>
      <c r="O28" s="51">
        <v>49</v>
      </c>
      <c r="P28" s="51">
        <v>53</v>
      </c>
      <c r="Q28" s="51" t="s">
        <v>577</v>
      </c>
      <c r="R28" s="51">
        <v>86</v>
      </c>
      <c r="S28" s="115"/>
      <c r="T28" s="214">
        <v>372</v>
      </c>
    </row>
    <row r="29" spans="1:20" ht="9" customHeight="1">
      <c r="A29" s="214">
        <v>373</v>
      </c>
      <c r="B29" s="214"/>
      <c r="C29" s="220" t="s">
        <v>530</v>
      </c>
      <c r="D29" s="263"/>
      <c r="E29" s="51">
        <f t="shared" si="1"/>
        <v>440</v>
      </c>
      <c r="F29" s="51">
        <v>86</v>
      </c>
      <c r="G29" s="51" t="s">
        <v>577</v>
      </c>
      <c r="H29" s="51">
        <v>86</v>
      </c>
      <c r="I29" s="51">
        <v>354</v>
      </c>
      <c r="J29" s="51" t="s">
        <v>577</v>
      </c>
      <c r="K29" s="51">
        <v>140</v>
      </c>
      <c r="L29" s="51" t="s">
        <v>577</v>
      </c>
      <c r="M29" s="51">
        <v>19</v>
      </c>
      <c r="N29" s="51">
        <v>31</v>
      </c>
      <c r="O29" s="51">
        <v>71</v>
      </c>
      <c r="P29" s="51">
        <v>46</v>
      </c>
      <c r="Q29" s="51" t="s">
        <v>577</v>
      </c>
      <c r="R29" s="51">
        <v>47</v>
      </c>
      <c r="S29" s="115"/>
      <c r="T29" s="214">
        <v>373</v>
      </c>
    </row>
    <row r="30" spans="1:20" ht="9" customHeight="1">
      <c r="A30" s="214">
        <v>374</v>
      </c>
      <c r="B30" s="214"/>
      <c r="C30" s="220" t="s">
        <v>418</v>
      </c>
      <c r="D30" s="263"/>
      <c r="E30" s="51">
        <f t="shared" si="1"/>
        <v>438</v>
      </c>
      <c r="F30" s="51">
        <f t="shared" si="2"/>
        <v>63</v>
      </c>
      <c r="G30" s="51">
        <v>7</v>
      </c>
      <c r="H30" s="51">
        <v>56</v>
      </c>
      <c r="I30" s="51">
        <v>375</v>
      </c>
      <c r="J30" s="51">
        <v>4</v>
      </c>
      <c r="K30" s="51">
        <v>63</v>
      </c>
      <c r="L30" s="51">
        <v>1</v>
      </c>
      <c r="M30" s="51">
        <v>78</v>
      </c>
      <c r="N30" s="51">
        <v>21</v>
      </c>
      <c r="O30" s="51">
        <v>56</v>
      </c>
      <c r="P30" s="51">
        <v>59</v>
      </c>
      <c r="Q30" s="51" t="s">
        <v>577</v>
      </c>
      <c r="R30" s="51">
        <v>93</v>
      </c>
      <c r="S30" s="115"/>
      <c r="T30" s="214">
        <v>374</v>
      </c>
    </row>
    <row r="31" spans="1:20" ht="9" customHeight="1">
      <c r="A31" s="214">
        <v>375</v>
      </c>
      <c r="B31" s="214"/>
      <c r="C31" s="220" t="s">
        <v>415</v>
      </c>
      <c r="D31" s="263"/>
      <c r="E31" s="51">
        <f t="shared" si="1"/>
        <v>507</v>
      </c>
      <c r="F31" s="51">
        <f t="shared" si="2"/>
        <v>63</v>
      </c>
      <c r="G31" s="18">
        <v>11</v>
      </c>
      <c r="H31" s="18">
        <v>52</v>
      </c>
      <c r="I31" s="18">
        <v>444</v>
      </c>
      <c r="J31" s="18">
        <v>14</v>
      </c>
      <c r="K31" s="18">
        <v>64</v>
      </c>
      <c r="L31" s="18">
        <v>3</v>
      </c>
      <c r="M31" s="18">
        <v>54</v>
      </c>
      <c r="N31" s="18">
        <v>24</v>
      </c>
      <c r="O31" s="18">
        <v>83</v>
      </c>
      <c r="P31" s="18">
        <v>72</v>
      </c>
      <c r="Q31" s="28" t="s">
        <v>577</v>
      </c>
      <c r="R31" s="18">
        <v>130</v>
      </c>
      <c r="S31" s="115"/>
      <c r="T31" s="214">
        <v>375</v>
      </c>
    </row>
    <row r="32" spans="1:20" ht="9" customHeight="1">
      <c r="A32" s="214">
        <v>376</v>
      </c>
      <c r="B32" s="214"/>
      <c r="C32" s="220" t="s">
        <v>419</v>
      </c>
      <c r="D32" s="263"/>
      <c r="E32" s="51">
        <f t="shared" si="1"/>
        <v>458</v>
      </c>
      <c r="F32" s="51">
        <v>75</v>
      </c>
      <c r="G32" s="51" t="s">
        <v>577</v>
      </c>
      <c r="H32" s="51">
        <v>75</v>
      </c>
      <c r="I32" s="51">
        <v>383</v>
      </c>
      <c r="J32" s="51">
        <v>8</v>
      </c>
      <c r="K32" s="51">
        <v>112</v>
      </c>
      <c r="L32" s="51" t="s">
        <v>577</v>
      </c>
      <c r="M32" s="51">
        <v>49</v>
      </c>
      <c r="N32" s="51">
        <v>28</v>
      </c>
      <c r="O32" s="51">
        <v>78</v>
      </c>
      <c r="P32" s="51">
        <v>54</v>
      </c>
      <c r="Q32" s="51" t="s">
        <v>577</v>
      </c>
      <c r="R32" s="51">
        <v>54</v>
      </c>
      <c r="S32" s="115"/>
      <c r="T32" s="214">
        <v>376</v>
      </c>
    </row>
    <row r="33" spans="1:20" ht="9" customHeight="1">
      <c r="A33" s="214">
        <v>377</v>
      </c>
      <c r="B33" s="214"/>
      <c r="C33" s="221" t="s">
        <v>420</v>
      </c>
      <c r="D33" s="263"/>
      <c r="E33" s="51">
        <f t="shared" si="1"/>
        <v>377</v>
      </c>
      <c r="F33" s="51">
        <f t="shared" si="2"/>
        <v>90</v>
      </c>
      <c r="G33" s="51">
        <v>31</v>
      </c>
      <c r="H33" s="51">
        <v>59</v>
      </c>
      <c r="I33" s="51">
        <v>287</v>
      </c>
      <c r="J33" s="51">
        <v>5</v>
      </c>
      <c r="K33" s="51">
        <v>88</v>
      </c>
      <c r="L33" s="51">
        <v>1</v>
      </c>
      <c r="M33" s="51">
        <v>29</v>
      </c>
      <c r="N33" s="51">
        <v>17</v>
      </c>
      <c r="O33" s="51">
        <v>41</v>
      </c>
      <c r="P33" s="51">
        <v>32</v>
      </c>
      <c r="Q33" s="51">
        <v>1</v>
      </c>
      <c r="R33" s="51">
        <v>73</v>
      </c>
      <c r="S33" s="115"/>
      <c r="T33" s="214">
        <v>377</v>
      </c>
    </row>
    <row r="34" spans="1:20" ht="9" customHeight="1">
      <c r="A34" s="214"/>
      <c r="B34" s="214"/>
      <c r="C34" s="278" t="s">
        <v>11</v>
      </c>
      <c r="D34" s="279"/>
      <c r="E34" s="157">
        <f t="shared" si="1"/>
        <v>3274</v>
      </c>
      <c r="F34" s="157">
        <f t="shared" si="2"/>
        <v>515</v>
      </c>
      <c r="G34" s="157">
        <f>SUM(G27:G33)</f>
        <v>56</v>
      </c>
      <c r="H34" s="157">
        <f>SUM(H27:H33)</f>
        <v>459</v>
      </c>
      <c r="I34" s="157">
        <f>SUM(I27:I33)</f>
        <v>2759</v>
      </c>
      <c r="J34" s="157">
        <f aca="true" t="shared" si="3" ref="J34:R34">SUM(J27:J33)</f>
        <v>58</v>
      </c>
      <c r="K34" s="157">
        <f t="shared" si="3"/>
        <v>810</v>
      </c>
      <c r="L34" s="157">
        <f t="shared" si="3"/>
        <v>8</v>
      </c>
      <c r="M34" s="157">
        <f t="shared" si="3"/>
        <v>289</v>
      </c>
      <c r="N34" s="157">
        <f t="shared" si="3"/>
        <v>155</v>
      </c>
      <c r="O34" s="157">
        <f t="shared" si="3"/>
        <v>530</v>
      </c>
      <c r="P34" s="157">
        <f t="shared" si="3"/>
        <v>359</v>
      </c>
      <c r="Q34" s="157">
        <f t="shared" si="3"/>
        <v>2</v>
      </c>
      <c r="R34" s="157">
        <f t="shared" si="3"/>
        <v>548</v>
      </c>
      <c r="S34" s="115"/>
      <c r="T34" s="214"/>
    </row>
    <row r="35" spans="1:20" ht="9.75" customHeight="1">
      <c r="A35" s="245">
        <v>3</v>
      </c>
      <c r="B35" s="214"/>
      <c r="C35" s="248" t="s">
        <v>490</v>
      </c>
      <c r="D35" s="265"/>
      <c r="E35" s="157">
        <f t="shared" si="1"/>
        <v>5117</v>
      </c>
      <c r="F35" s="157">
        <f t="shared" si="2"/>
        <v>895</v>
      </c>
      <c r="G35" s="157">
        <f>G23+G34</f>
        <v>249</v>
      </c>
      <c r="H35" s="157">
        <f>H23+H34</f>
        <v>646</v>
      </c>
      <c r="I35" s="157">
        <f>I23+I34</f>
        <v>4222</v>
      </c>
      <c r="J35" s="157">
        <f aca="true" t="shared" si="4" ref="J35:R35">J23+J34</f>
        <v>75</v>
      </c>
      <c r="K35" s="157">
        <f t="shared" si="4"/>
        <v>1411</v>
      </c>
      <c r="L35" s="157">
        <f t="shared" si="4"/>
        <v>33</v>
      </c>
      <c r="M35" s="157">
        <f t="shared" si="4"/>
        <v>437</v>
      </c>
      <c r="N35" s="157">
        <f t="shared" si="4"/>
        <v>209</v>
      </c>
      <c r="O35" s="157">
        <f t="shared" si="4"/>
        <v>731</v>
      </c>
      <c r="P35" s="157">
        <f t="shared" si="4"/>
        <v>528</v>
      </c>
      <c r="Q35" s="157">
        <f t="shared" si="4"/>
        <v>19</v>
      </c>
      <c r="R35" s="157">
        <f t="shared" si="4"/>
        <v>779</v>
      </c>
      <c r="S35" s="115"/>
      <c r="T35" s="245">
        <v>3</v>
      </c>
    </row>
    <row r="36" spans="1:20" ht="9" customHeight="1">
      <c r="A36" s="214"/>
      <c r="B36" s="214"/>
      <c r="C36" s="223"/>
      <c r="D36" s="223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17"/>
      <c r="T36" s="214"/>
    </row>
    <row r="37" spans="1:20" ht="9.75" customHeight="1">
      <c r="A37" s="456" t="s">
        <v>500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88" t="s">
        <v>491</v>
      </c>
      <c r="L37" s="488"/>
      <c r="M37" s="488"/>
      <c r="N37" s="488"/>
      <c r="O37" s="488"/>
      <c r="P37" s="488"/>
      <c r="Q37" s="488"/>
      <c r="R37" s="488"/>
      <c r="S37" s="488"/>
      <c r="T37" s="488"/>
    </row>
    <row r="38" spans="1:20" ht="9" customHeight="1">
      <c r="A38" s="214"/>
      <c r="B38" s="214"/>
      <c r="C38" s="250"/>
      <c r="D38" s="250"/>
      <c r="E38" s="250"/>
      <c r="F38" s="250"/>
      <c r="G38" s="250"/>
      <c r="H38" s="250"/>
      <c r="I38" s="250"/>
      <c r="J38" s="250"/>
      <c r="K38" s="251"/>
      <c r="L38" s="251"/>
      <c r="M38" s="251"/>
      <c r="N38" s="251"/>
      <c r="O38" s="251"/>
      <c r="P38" s="251"/>
      <c r="Q38" s="251"/>
      <c r="R38" s="251"/>
      <c r="S38" s="17"/>
      <c r="T38" s="214"/>
    </row>
    <row r="39" spans="1:20" ht="9" customHeight="1">
      <c r="A39" s="214"/>
      <c r="B39" s="214"/>
      <c r="C39" s="20" t="s">
        <v>382</v>
      </c>
      <c r="D39" s="20"/>
      <c r="E39" s="250"/>
      <c r="F39" s="250"/>
      <c r="G39" s="250"/>
      <c r="H39" s="250"/>
      <c r="I39" s="250"/>
      <c r="J39" s="250"/>
      <c r="K39" s="251"/>
      <c r="L39" s="251"/>
      <c r="M39" s="251"/>
      <c r="N39" s="251"/>
      <c r="O39" s="251"/>
      <c r="P39" s="251"/>
      <c r="Q39" s="251"/>
      <c r="R39" s="251"/>
      <c r="S39" s="17"/>
      <c r="T39" s="214"/>
    </row>
    <row r="40" spans="1:20" ht="9" customHeight="1">
      <c r="A40" s="214"/>
      <c r="B40" s="214"/>
      <c r="C40" s="235"/>
      <c r="D40" s="235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17"/>
      <c r="T40" s="214"/>
    </row>
    <row r="41" spans="1:20" ht="9" customHeight="1">
      <c r="A41" s="214">
        <v>461</v>
      </c>
      <c r="C41" s="224" t="s">
        <v>469</v>
      </c>
      <c r="D41" s="263"/>
      <c r="E41" s="51">
        <f>F41+I41</f>
        <v>275</v>
      </c>
      <c r="F41" s="51">
        <v>40</v>
      </c>
      <c r="G41" s="51" t="s">
        <v>577</v>
      </c>
      <c r="H41" s="51">
        <v>40</v>
      </c>
      <c r="I41" s="51">
        <v>235</v>
      </c>
      <c r="J41" s="51">
        <v>8</v>
      </c>
      <c r="K41" s="51">
        <v>71</v>
      </c>
      <c r="L41" s="51" t="s">
        <v>577</v>
      </c>
      <c r="M41" s="51">
        <v>20</v>
      </c>
      <c r="N41" s="51">
        <v>10</v>
      </c>
      <c r="O41" s="51">
        <v>41</v>
      </c>
      <c r="P41" s="51">
        <v>68</v>
      </c>
      <c r="Q41" s="51">
        <v>1</v>
      </c>
      <c r="R41" s="51">
        <v>16</v>
      </c>
      <c r="S41" s="115"/>
      <c r="T41" s="214">
        <v>461</v>
      </c>
    </row>
    <row r="42" spans="1:20" ht="9" customHeight="1">
      <c r="A42" s="214">
        <v>462</v>
      </c>
      <c r="C42" s="224" t="s">
        <v>504</v>
      </c>
      <c r="D42" s="263"/>
      <c r="E42" s="51">
        <f>F42+I42</f>
        <v>453</v>
      </c>
      <c r="F42" s="51">
        <f>G42+H42</f>
        <v>37</v>
      </c>
      <c r="G42" s="51">
        <v>1</v>
      </c>
      <c r="H42" s="51">
        <v>36</v>
      </c>
      <c r="I42" s="51">
        <v>416</v>
      </c>
      <c r="J42" s="51">
        <v>1</v>
      </c>
      <c r="K42" s="51">
        <v>211</v>
      </c>
      <c r="L42" s="51" t="s">
        <v>577</v>
      </c>
      <c r="M42" s="51">
        <v>43</v>
      </c>
      <c r="N42" s="51">
        <v>25</v>
      </c>
      <c r="O42" s="51">
        <v>53</v>
      </c>
      <c r="P42" s="51">
        <v>39</v>
      </c>
      <c r="Q42" s="51" t="s">
        <v>577</v>
      </c>
      <c r="R42" s="51">
        <v>44</v>
      </c>
      <c r="S42" s="115"/>
      <c r="T42" s="214">
        <v>462</v>
      </c>
    </row>
    <row r="43" spans="1:20" ht="9" customHeight="1">
      <c r="A43" s="214">
        <v>463</v>
      </c>
      <c r="C43" s="224" t="s">
        <v>505</v>
      </c>
      <c r="D43" s="263"/>
      <c r="E43" s="51">
        <f>F43+I43</f>
        <v>287</v>
      </c>
      <c r="F43" s="51">
        <f>G43+H43</f>
        <v>38</v>
      </c>
      <c r="G43" s="51">
        <v>20</v>
      </c>
      <c r="H43" s="51">
        <v>18</v>
      </c>
      <c r="I43" s="51">
        <v>249</v>
      </c>
      <c r="J43" s="51">
        <v>5</v>
      </c>
      <c r="K43" s="51">
        <v>53</v>
      </c>
      <c r="L43" s="51" t="s">
        <v>577</v>
      </c>
      <c r="M43" s="51">
        <v>54</v>
      </c>
      <c r="N43" s="51">
        <v>18</v>
      </c>
      <c r="O43" s="51">
        <v>39</v>
      </c>
      <c r="P43" s="51">
        <v>66</v>
      </c>
      <c r="Q43" s="51" t="s">
        <v>577</v>
      </c>
      <c r="R43" s="51">
        <v>14</v>
      </c>
      <c r="S43" s="115"/>
      <c r="T43" s="214">
        <v>463</v>
      </c>
    </row>
    <row r="44" spans="1:20" ht="9" customHeight="1">
      <c r="A44" s="214">
        <v>464</v>
      </c>
      <c r="C44" s="224" t="s">
        <v>506</v>
      </c>
      <c r="D44" s="263"/>
      <c r="E44" s="51">
        <f>F44+I44</f>
        <v>251</v>
      </c>
      <c r="F44" s="51">
        <v>43</v>
      </c>
      <c r="G44" s="51" t="s">
        <v>577</v>
      </c>
      <c r="H44" s="51">
        <v>43</v>
      </c>
      <c r="I44" s="51">
        <v>208</v>
      </c>
      <c r="J44" s="51" t="s">
        <v>577</v>
      </c>
      <c r="K44" s="51">
        <v>54</v>
      </c>
      <c r="L44" s="51">
        <v>4</v>
      </c>
      <c r="M44" s="51">
        <v>20</v>
      </c>
      <c r="N44" s="51">
        <v>24</v>
      </c>
      <c r="O44" s="51">
        <v>41</v>
      </c>
      <c r="P44" s="51">
        <v>55</v>
      </c>
      <c r="Q44" s="51" t="s">
        <v>577</v>
      </c>
      <c r="R44" s="51">
        <v>10</v>
      </c>
      <c r="S44" s="115"/>
      <c r="T44" s="214">
        <v>464</v>
      </c>
    </row>
    <row r="45" spans="1:20" ht="9" customHeight="1">
      <c r="A45" s="214"/>
      <c r="C45" s="278" t="s">
        <v>11</v>
      </c>
      <c r="D45" s="279"/>
      <c r="E45" s="157">
        <f>F45+I45</f>
        <v>1266</v>
      </c>
      <c r="F45" s="157">
        <f>G45+H45</f>
        <v>158</v>
      </c>
      <c r="G45" s="157">
        <f>SUM(G41:G44)</f>
        <v>21</v>
      </c>
      <c r="H45" s="157">
        <f>SUM(H41:H44)</f>
        <v>137</v>
      </c>
      <c r="I45" s="157">
        <f>SUM(I41:I44)</f>
        <v>1108</v>
      </c>
      <c r="J45" s="157">
        <f aca="true" t="shared" si="5" ref="J45:R45">SUM(J41:J44)</f>
        <v>14</v>
      </c>
      <c r="K45" s="157">
        <f t="shared" si="5"/>
        <v>389</v>
      </c>
      <c r="L45" s="157">
        <f t="shared" si="5"/>
        <v>4</v>
      </c>
      <c r="M45" s="157">
        <f t="shared" si="5"/>
        <v>137</v>
      </c>
      <c r="N45" s="157">
        <f t="shared" si="5"/>
        <v>77</v>
      </c>
      <c r="O45" s="157">
        <f t="shared" si="5"/>
        <v>174</v>
      </c>
      <c r="P45" s="157">
        <f t="shared" si="5"/>
        <v>228</v>
      </c>
      <c r="Q45" s="157">
        <f t="shared" si="5"/>
        <v>1</v>
      </c>
      <c r="R45" s="157">
        <f t="shared" si="5"/>
        <v>84</v>
      </c>
      <c r="S45" s="115"/>
      <c r="T45" s="214"/>
    </row>
    <row r="46" spans="1:20" ht="9" customHeight="1">
      <c r="A46" s="214"/>
      <c r="C46" s="17"/>
      <c r="D46" s="17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17"/>
      <c r="T46" s="107"/>
    </row>
    <row r="47" spans="3:20" ht="9" customHeight="1">
      <c r="C47" s="107" t="s">
        <v>381</v>
      </c>
      <c r="D47" s="107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17"/>
      <c r="T47" s="17"/>
    </row>
    <row r="48" spans="1:20" ht="9" customHeight="1">
      <c r="A48" s="214"/>
      <c r="B48" s="214"/>
      <c r="C48" s="223"/>
      <c r="D48" s="223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17"/>
      <c r="T48" s="107"/>
    </row>
    <row r="49" spans="1:20" ht="9" customHeight="1">
      <c r="A49" s="214">
        <v>471</v>
      </c>
      <c r="C49" s="224" t="s">
        <v>469</v>
      </c>
      <c r="D49" s="263"/>
      <c r="E49" s="51">
        <f aca="true" t="shared" si="6" ref="E49:E59">F49+I49</f>
        <v>527</v>
      </c>
      <c r="F49" s="51">
        <f aca="true" t="shared" si="7" ref="F49:F59">G49+H49</f>
        <v>103</v>
      </c>
      <c r="G49" s="51">
        <v>10</v>
      </c>
      <c r="H49" s="51">
        <v>93</v>
      </c>
      <c r="I49" s="51">
        <v>424</v>
      </c>
      <c r="J49" s="51" t="s">
        <v>577</v>
      </c>
      <c r="K49" s="51">
        <v>147</v>
      </c>
      <c r="L49" s="51" t="s">
        <v>577</v>
      </c>
      <c r="M49" s="51">
        <v>82</v>
      </c>
      <c r="N49" s="51">
        <v>17</v>
      </c>
      <c r="O49" s="51">
        <v>86</v>
      </c>
      <c r="P49" s="51">
        <v>41</v>
      </c>
      <c r="Q49" s="51" t="s">
        <v>577</v>
      </c>
      <c r="R49" s="51">
        <v>51</v>
      </c>
      <c r="S49" s="115"/>
      <c r="T49" s="214">
        <v>471</v>
      </c>
    </row>
    <row r="50" spans="1:20" ht="9" customHeight="1">
      <c r="A50" s="214">
        <v>472</v>
      </c>
      <c r="C50" s="221" t="s">
        <v>504</v>
      </c>
      <c r="D50" s="263"/>
      <c r="E50" s="51">
        <f t="shared" si="6"/>
        <v>275</v>
      </c>
      <c r="F50" s="51">
        <v>41</v>
      </c>
      <c r="G50" s="51" t="s">
        <v>577</v>
      </c>
      <c r="H50" s="51">
        <v>41</v>
      </c>
      <c r="I50" s="51">
        <v>234</v>
      </c>
      <c r="J50" s="51">
        <v>1</v>
      </c>
      <c r="K50" s="51">
        <v>37</v>
      </c>
      <c r="L50" s="51" t="s">
        <v>577</v>
      </c>
      <c r="M50" s="51">
        <v>53</v>
      </c>
      <c r="N50" s="51">
        <v>24</v>
      </c>
      <c r="O50" s="51">
        <v>49</v>
      </c>
      <c r="P50" s="51">
        <v>58</v>
      </c>
      <c r="Q50" s="51" t="s">
        <v>577</v>
      </c>
      <c r="R50" s="51">
        <v>12</v>
      </c>
      <c r="S50" s="115"/>
      <c r="T50" s="214">
        <v>472</v>
      </c>
    </row>
    <row r="51" spans="1:20" ht="9" customHeight="1">
      <c r="A51" s="214">
        <v>473</v>
      </c>
      <c r="C51" s="221" t="s">
        <v>505</v>
      </c>
      <c r="D51" s="263"/>
      <c r="E51" s="51">
        <f t="shared" si="6"/>
        <v>400</v>
      </c>
      <c r="F51" s="51">
        <f t="shared" si="7"/>
        <v>30</v>
      </c>
      <c r="G51" s="51">
        <v>7</v>
      </c>
      <c r="H51" s="51">
        <v>23</v>
      </c>
      <c r="I51" s="51">
        <v>370</v>
      </c>
      <c r="J51" s="51">
        <v>48</v>
      </c>
      <c r="K51" s="51">
        <v>105</v>
      </c>
      <c r="L51" s="51" t="s">
        <v>577</v>
      </c>
      <c r="M51" s="51">
        <v>73</v>
      </c>
      <c r="N51" s="51">
        <v>4</v>
      </c>
      <c r="O51" s="51">
        <v>47</v>
      </c>
      <c r="P51" s="51">
        <v>37</v>
      </c>
      <c r="Q51" s="51">
        <v>1</v>
      </c>
      <c r="R51" s="51">
        <v>55</v>
      </c>
      <c r="S51" s="115"/>
      <c r="T51" s="214">
        <v>473</v>
      </c>
    </row>
    <row r="52" spans="1:20" ht="9" customHeight="1">
      <c r="A52" s="214">
        <v>474</v>
      </c>
      <c r="C52" s="221" t="s">
        <v>509</v>
      </c>
      <c r="D52" s="263"/>
      <c r="E52" s="51">
        <f t="shared" si="6"/>
        <v>412</v>
      </c>
      <c r="F52" s="51">
        <v>67</v>
      </c>
      <c r="G52" s="51" t="s">
        <v>577</v>
      </c>
      <c r="H52" s="51">
        <v>67</v>
      </c>
      <c r="I52" s="51">
        <v>345</v>
      </c>
      <c r="J52" s="51" t="s">
        <v>577</v>
      </c>
      <c r="K52" s="51">
        <v>95</v>
      </c>
      <c r="L52" s="51" t="s">
        <v>577</v>
      </c>
      <c r="M52" s="51">
        <v>92</v>
      </c>
      <c r="N52" s="51">
        <v>6</v>
      </c>
      <c r="O52" s="51">
        <v>48</v>
      </c>
      <c r="P52" s="51">
        <v>66</v>
      </c>
      <c r="Q52" s="51">
        <v>2</v>
      </c>
      <c r="R52" s="51">
        <v>36</v>
      </c>
      <c r="S52" s="115"/>
      <c r="T52" s="214">
        <v>474</v>
      </c>
    </row>
    <row r="53" spans="1:20" ht="9" customHeight="1">
      <c r="A53" s="214">
        <v>475</v>
      </c>
      <c r="C53" s="221" t="s">
        <v>506</v>
      </c>
      <c r="D53" s="263"/>
      <c r="E53" s="51">
        <f t="shared" si="6"/>
        <v>313</v>
      </c>
      <c r="F53" s="51">
        <v>41</v>
      </c>
      <c r="G53" s="51" t="s">
        <v>577</v>
      </c>
      <c r="H53" s="51">
        <v>41</v>
      </c>
      <c r="I53" s="51">
        <v>272</v>
      </c>
      <c r="J53" s="51" t="s">
        <v>577</v>
      </c>
      <c r="K53" s="51">
        <v>121</v>
      </c>
      <c r="L53" s="51">
        <v>6</v>
      </c>
      <c r="M53" s="51">
        <v>35</v>
      </c>
      <c r="N53" s="51">
        <v>23</v>
      </c>
      <c r="O53" s="51">
        <v>35</v>
      </c>
      <c r="P53" s="51">
        <v>34</v>
      </c>
      <c r="Q53" s="51" t="s">
        <v>577</v>
      </c>
      <c r="R53" s="51">
        <v>18</v>
      </c>
      <c r="S53" s="115"/>
      <c r="T53" s="214">
        <v>475</v>
      </c>
    </row>
    <row r="54" spans="1:20" ht="9" customHeight="1">
      <c r="A54" s="214">
        <v>476</v>
      </c>
      <c r="C54" s="221" t="s">
        <v>510</v>
      </c>
      <c r="D54" s="263"/>
      <c r="E54" s="51">
        <f t="shared" si="6"/>
        <v>259</v>
      </c>
      <c r="F54" s="51">
        <f t="shared" si="7"/>
        <v>10</v>
      </c>
      <c r="G54" s="51">
        <v>3</v>
      </c>
      <c r="H54" s="51">
        <v>7</v>
      </c>
      <c r="I54" s="51">
        <v>249</v>
      </c>
      <c r="J54" s="51">
        <v>2</v>
      </c>
      <c r="K54" s="51">
        <v>105</v>
      </c>
      <c r="L54" s="51" t="s">
        <v>577</v>
      </c>
      <c r="M54" s="51">
        <v>10</v>
      </c>
      <c r="N54" s="51">
        <v>8</v>
      </c>
      <c r="O54" s="51">
        <v>77</v>
      </c>
      <c r="P54" s="51">
        <v>9</v>
      </c>
      <c r="Q54" s="51" t="s">
        <v>577</v>
      </c>
      <c r="R54" s="51">
        <v>38</v>
      </c>
      <c r="S54" s="115"/>
      <c r="T54" s="214">
        <v>476</v>
      </c>
    </row>
    <row r="55" spans="1:20" ht="9" customHeight="1">
      <c r="A55" s="214">
        <v>477</v>
      </c>
      <c r="C55" s="221" t="s">
        <v>511</v>
      </c>
      <c r="D55" s="263"/>
      <c r="E55" s="51">
        <f t="shared" si="6"/>
        <v>341</v>
      </c>
      <c r="F55" s="51">
        <v>47</v>
      </c>
      <c r="G55" s="51" t="s">
        <v>577</v>
      </c>
      <c r="H55" s="51">
        <v>47</v>
      </c>
      <c r="I55" s="51">
        <v>294</v>
      </c>
      <c r="J55" s="51" t="s">
        <v>577</v>
      </c>
      <c r="K55" s="51">
        <v>50</v>
      </c>
      <c r="L55" s="51" t="s">
        <v>577</v>
      </c>
      <c r="M55" s="51">
        <v>120</v>
      </c>
      <c r="N55" s="51">
        <v>25</v>
      </c>
      <c r="O55" s="51">
        <v>41</v>
      </c>
      <c r="P55" s="51">
        <v>40</v>
      </c>
      <c r="Q55" s="51" t="s">
        <v>577</v>
      </c>
      <c r="R55" s="51">
        <v>18</v>
      </c>
      <c r="S55" s="115"/>
      <c r="T55" s="214">
        <v>477</v>
      </c>
    </row>
    <row r="56" spans="1:20" ht="9" customHeight="1">
      <c r="A56" s="214">
        <v>478</v>
      </c>
      <c r="C56" s="221" t="s">
        <v>512</v>
      </c>
      <c r="D56" s="263"/>
      <c r="E56" s="51">
        <f t="shared" si="6"/>
        <v>240</v>
      </c>
      <c r="F56" s="51">
        <f t="shared" si="7"/>
        <v>24</v>
      </c>
      <c r="G56" s="51">
        <v>8</v>
      </c>
      <c r="H56" s="51">
        <v>16</v>
      </c>
      <c r="I56" s="51">
        <v>216</v>
      </c>
      <c r="J56" s="51">
        <v>1</v>
      </c>
      <c r="K56" s="51">
        <v>123</v>
      </c>
      <c r="L56" s="51" t="s">
        <v>577</v>
      </c>
      <c r="M56" s="51">
        <v>32</v>
      </c>
      <c r="N56" s="51">
        <v>9</v>
      </c>
      <c r="O56" s="51">
        <v>23</v>
      </c>
      <c r="P56" s="51">
        <v>17</v>
      </c>
      <c r="Q56" s="51" t="s">
        <v>577</v>
      </c>
      <c r="R56" s="51">
        <v>11</v>
      </c>
      <c r="S56" s="115"/>
      <c r="T56" s="214">
        <v>478</v>
      </c>
    </row>
    <row r="57" spans="1:20" ht="9" customHeight="1">
      <c r="A57" s="214">
        <v>479</v>
      </c>
      <c r="C57" s="221" t="s">
        <v>513</v>
      </c>
      <c r="D57" s="263"/>
      <c r="E57" s="51">
        <f t="shared" si="6"/>
        <v>435</v>
      </c>
      <c r="F57" s="51">
        <v>133</v>
      </c>
      <c r="G57" s="51" t="s">
        <v>577</v>
      </c>
      <c r="H57" s="51">
        <v>133</v>
      </c>
      <c r="I57" s="51">
        <v>302</v>
      </c>
      <c r="J57" s="51">
        <v>14</v>
      </c>
      <c r="K57" s="51">
        <v>63</v>
      </c>
      <c r="L57" s="51">
        <v>12</v>
      </c>
      <c r="M57" s="51">
        <v>31</v>
      </c>
      <c r="N57" s="51">
        <v>32</v>
      </c>
      <c r="O57" s="51">
        <v>66</v>
      </c>
      <c r="P57" s="51">
        <v>63</v>
      </c>
      <c r="Q57" s="51" t="s">
        <v>577</v>
      </c>
      <c r="R57" s="51">
        <v>21</v>
      </c>
      <c r="S57" s="115"/>
      <c r="T57" s="214">
        <v>479</v>
      </c>
    </row>
    <row r="58" spans="1:20" ht="9" customHeight="1">
      <c r="A58" s="214"/>
      <c r="C58" s="278" t="s">
        <v>11</v>
      </c>
      <c r="D58" s="119"/>
      <c r="E58" s="157">
        <f t="shared" si="6"/>
        <v>3202</v>
      </c>
      <c r="F58" s="157">
        <f t="shared" si="7"/>
        <v>496</v>
      </c>
      <c r="G58" s="157">
        <f>SUM(G49:G57)</f>
        <v>28</v>
      </c>
      <c r="H58" s="157">
        <f>SUM(H49:H57)</f>
        <v>468</v>
      </c>
      <c r="I58" s="157">
        <f>SUM(I49:I57)</f>
        <v>2706</v>
      </c>
      <c r="J58" s="157">
        <f aca="true" t="shared" si="8" ref="J58:R58">SUM(J49:J57)</f>
        <v>66</v>
      </c>
      <c r="K58" s="157">
        <f t="shared" si="8"/>
        <v>846</v>
      </c>
      <c r="L58" s="157">
        <f t="shared" si="8"/>
        <v>18</v>
      </c>
      <c r="M58" s="157">
        <f t="shared" si="8"/>
        <v>528</v>
      </c>
      <c r="N58" s="157">
        <f t="shared" si="8"/>
        <v>148</v>
      </c>
      <c r="O58" s="157">
        <f t="shared" si="8"/>
        <v>472</v>
      </c>
      <c r="P58" s="157">
        <f t="shared" si="8"/>
        <v>365</v>
      </c>
      <c r="Q58" s="157">
        <f t="shared" si="8"/>
        <v>3</v>
      </c>
      <c r="R58" s="157">
        <f t="shared" si="8"/>
        <v>260</v>
      </c>
      <c r="S58" s="115"/>
      <c r="T58" s="214"/>
    </row>
    <row r="59" spans="1:20" ht="9.75" customHeight="1">
      <c r="A59" s="245">
        <v>4</v>
      </c>
      <c r="B59" s="246"/>
      <c r="C59" s="248" t="s">
        <v>491</v>
      </c>
      <c r="D59" s="265"/>
      <c r="E59" s="157">
        <f t="shared" si="6"/>
        <v>4468</v>
      </c>
      <c r="F59" s="157">
        <f t="shared" si="7"/>
        <v>654</v>
      </c>
      <c r="G59" s="157">
        <f>G45+G58</f>
        <v>49</v>
      </c>
      <c r="H59" s="157">
        <f>H45+H58</f>
        <v>605</v>
      </c>
      <c r="I59" s="157">
        <f>I45+I58</f>
        <v>3814</v>
      </c>
      <c r="J59" s="157">
        <f aca="true" t="shared" si="9" ref="J59:R59">J45+J58</f>
        <v>80</v>
      </c>
      <c r="K59" s="157">
        <f t="shared" si="9"/>
        <v>1235</v>
      </c>
      <c r="L59" s="157">
        <f t="shared" si="9"/>
        <v>22</v>
      </c>
      <c r="M59" s="157">
        <f t="shared" si="9"/>
        <v>665</v>
      </c>
      <c r="N59" s="157">
        <f t="shared" si="9"/>
        <v>225</v>
      </c>
      <c r="O59" s="157">
        <f t="shared" si="9"/>
        <v>646</v>
      </c>
      <c r="P59" s="157">
        <f t="shared" si="9"/>
        <v>593</v>
      </c>
      <c r="Q59" s="157">
        <f t="shared" si="9"/>
        <v>4</v>
      </c>
      <c r="R59" s="157">
        <f t="shared" si="9"/>
        <v>344</v>
      </c>
      <c r="S59" s="115"/>
      <c r="T59" s="245">
        <v>4</v>
      </c>
    </row>
    <row r="60" spans="1:20" ht="9" customHeight="1">
      <c r="A60" s="214"/>
      <c r="B60" s="214"/>
      <c r="C60" s="223"/>
      <c r="D60" s="223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17"/>
      <c r="T60" s="214"/>
    </row>
    <row r="61" spans="1:20" ht="9.75" customHeight="1">
      <c r="A61" s="489" t="s">
        <v>500</v>
      </c>
      <c r="B61" s="489"/>
      <c r="C61" s="489"/>
      <c r="D61" s="489"/>
      <c r="E61" s="489"/>
      <c r="F61" s="489"/>
      <c r="G61" s="489"/>
      <c r="H61" s="489"/>
      <c r="I61" s="489"/>
      <c r="J61" s="489"/>
      <c r="K61" s="488" t="s">
        <v>492</v>
      </c>
      <c r="L61" s="488"/>
      <c r="M61" s="488"/>
      <c r="N61" s="488"/>
      <c r="O61" s="488"/>
      <c r="P61" s="488"/>
      <c r="Q61" s="488"/>
      <c r="R61" s="488"/>
      <c r="S61" s="488"/>
      <c r="T61" s="488"/>
    </row>
    <row r="62" spans="1:20" ht="9" customHeight="1">
      <c r="A62" s="214"/>
      <c r="B62" s="214"/>
      <c r="C62" s="223"/>
      <c r="D62" s="223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17"/>
      <c r="T62" s="214"/>
    </row>
    <row r="63" spans="3:19" ht="9" customHeight="1">
      <c r="C63" s="225" t="s">
        <v>382</v>
      </c>
      <c r="D63" s="225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17"/>
    </row>
    <row r="64" spans="3:19" ht="9" customHeight="1">
      <c r="C64" s="225"/>
      <c r="D64" s="225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17"/>
    </row>
    <row r="65" spans="1:20" ht="9.75" customHeight="1">
      <c r="A65" s="214">
        <v>561</v>
      </c>
      <c r="C65" s="234" t="s">
        <v>422</v>
      </c>
      <c r="D65" s="263"/>
      <c r="E65" s="51">
        <f aca="true" t="shared" si="10" ref="E65:E70">F65+I65</f>
        <v>201</v>
      </c>
      <c r="F65" s="51">
        <v>34</v>
      </c>
      <c r="G65" s="51" t="s">
        <v>577</v>
      </c>
      <c r="H65" s="51">
        <v>34</v>
      </c>
      <c r="I65" s="51">
        <v>167</v>
      </c>
      <c r="J65" s="51" t="s">
        <v>577</v>
      </c>
      <c r="K65" s="51">
        <v>70</v>
      </c>
      <c r="L65" s="51">
        <v>1</v>
      </c>
      <c r="M65" s="51">
        <v>16</v>
      </c>
      <c r="N65" s="51">
        <v>3</v>
      </c>
      <c r="O65" s="51">
        <v>13</v>
      </c>
      <c r="P65" s="51">
        <v>45</v>
      </c>
      <c r="Q65" s="51" t="s">
        <v>577</v>
      </c>
      <c r="R65" s="51">
        <v>19</v>
      </c>
      <c r="S65" s="115"/>
      <c r="T65" s="214">
        <v>561</v>
      </c>
    </row>
    <row r="66" spans="1:20" ht="9" customHeight="1">
      <c r="A66" s="214">
        <v>562</v>
      </c>
      <c r="C66" s="220" t="s">
        <v>423</v>
      </c>
      <c r="D66" s="263"/>
      <c r="E66" s="51">
        <f t="shared" si="10"/>
        <v>728</v>
      </c>
      <c r="F66" s="51">
        <f>G66+H66</f>
        <v>91</v>
      </c>
      <c r="G66" s="51">
        <v>18</v>
      </c>
      <c r="H66" s="51">
        <v>73</v>
      </c>
      <c r="I66" s="51">
        <v>637</v>
      </c>
      <c r="J66" s="51">
        <v>2</v>
      </c>
      <c r="K66" s="51">
        <v>197</v>
      </c>
      <c r="L66" s="51" t="s">
        <v>577</v>
      </c>
      <c r="M66" s="51">
        <v>101</v>
      </c>
      <c r="N66" s="51">
        <v>32</v>
      </c>
      <c r="O66" s="51">
        <v>73</v>
      </c>
      <c r="P66" s="51">
        <v>113</v>
      </c>
      <c r="Q66" s="51">
        <v>1</v>
      </c>
      <c r="R66" s="51">
        <v>118</v>
      </c>
      <c r="S66" s="115"/>
      <c r="T66" s="214">
        <v>562</v>
      </c>
    </row>
    <row r="67" spans="1:20" ht="9" customHeight="1">
      <c r="A67" s="214">
        <v>563</v>
      </c>
      <c r="C67" s="220" t="s">
        <v>424</v>
      </c>
      <c r="D67" s="263"/>
      <c r="E67" s="51">
        <f t="shared" si="10"/>
        <v>604</v>
      </c>
      <c r="F67" s="51">
        <v>73</v>
      </c>
      <c r="G67" s="51" t="s">
        <v>577</v>
      </c>
      <c r="H67" s="51">
        <v>73</v>
      </c>
      <c r="I67" s="51">
        <v>531</v>
      </c>
      <c r="J67" s="51">
        <v>5</v>
      </c>
      <c r="K67" s="51">
        <v>201</v>
      </c>
      <c r="L67" s="51">
        <v>2</v>
      </c>
      <c r="M67" s="51">
        <v>55</v>
      </c>
      <c r="N67" s="51">
        <v>36</v>
      </c>
      <c r="O67" s="51">
        <v>64</v>
      </c>
      <c r="P67" s="51">
        <v>90</v>
      </c>
      <c r="Q67" s="51" t="s">
        <v>577</v>
      </c>
      <c r="R67" s="51">
        <v>78</v>
      </c>
      <c r="S67" s="115"/>
      <c r="T67" s="214">
        <v>563</v>
      </c>
    </row>
    <row r="68" spans="1:20" ht="9" customHeight="1">
      <c r="A68" s="214">
        <v>564</v>
      </c>
      <c r="C68" s="220" t="s">
        <v>425</v>
      </c>
      <c r="D68" s="263"/>
      <c r="E68" s="51">
        <f t="shared" si="10"/>
        <v>2466</v>
      </c>
      <c r="F68" s="51">
        <f>G68+H68</f>
        <v>312</v>
      </c>
      <c r="G68" s="51">
        <v>1</v>
      </c>
      <c r="H68" s="51">
        <v>311</v>
      </c>
      <c r="I68" s="51">
        <v>2154</v>
      </c>
      <c r="J68" s="51">
        <v>82</v>
      </c>
      <c r="K68" s="51">
        <v>571</v>
      </c>
      <c r="L68" s="51">
        <v>68</v>
      </c>
      <c r="M68" s="51">
        <v>121</v>
      </c>
      <c r="N68" s="51">
        <v>126</v>
      </c>
      <c r="O68" s="51">
        <v>208</v>
      </c>
      <c r="P68" s="51">
        <v>522</v>
      </c>
      <c r="Q68" s="51">
        <v>6</v>
      </c>
      <c r="R68" s="51">
        <v>450</v>
      </c>
      <c r="S68" s="115"/>
      <c r="T68" s="214">
        <v>564</v>
      </c>
    </row>
    <row r="69" spans="1:20" ht="9" customHeight="1">
      <c r="A69" s="214">
        <v>565</v>
      </c>
      <c r="C69" s="220" t="s">
        <v>426</v>
      </c>
      <c r="D69" s="263"/>
      <c r="E69" s="51">
        <f t="shared" si="10"/>
        <v>226</v>
      </c>
      <c r="F69" s="51">
        <v>33</v>
      </c>
      <c r="G69" s="51" t="s">
        <v>577</v>
      </c>
      <c r="H69" s="51">
        <v>33</v>
      </c>
      <c r="I69" s="51">
        <v>193</v>
      </c>
      <c r="J69" s="51" t="s">
        <v>577</v>
      </c>
      <c r="K69" s="51">
        <v>77</v>
      </c>
      <c r="L69" s="51">
        <v>10</v>
      </c>
      <c r="M69" s="51">
        <v>14</v>
      </c>
      <c r="N69" s="51">
        <v>10</v>
      </c>
      <c r="O69" s="51">
        <v>26</v>
      </c>
      <c r="P69" s="51">
        <v>33</v>
      </c>
      <c r="Q69" s="51" t="s">
        <v>577</v>
      </c>
      <c r="R69" s="51">
        <v>23</v>
      </c>
      <c r="S69" s="115"/>
      <c r="T69" s="214">
        <v>565</v>
      </c>
    </row>
    <row r="70" spans="3:20" ht="9" customHeight="1">
      <c r="C70" s="278" t="s">
        <v>11</v>
      </c>
      <c r="D70" s="279"/>
      <c r="E70" s="157">
        <f t="shared" si="10"/>
        <v>4225</v>
      </c>
      <c r="F70" s="157">
        <f>G70+H70</f>
        <v>543</v>
      </c>
      <c r="G70" s="157">
        <f>SUM(G65:G69)</f>
        <v>19</v>
      </c>
      <c r="H70" s="157">
        <f>SUM(H65:H69)</f>
        <v>524</v>
      </c>
      <c r="I70" s="157">
        <f>SUM(I65:I69)</f>
        <v>3682</v>
      </c>
      <c r="J70" s="157">
        <f aca="true" t="shared" si="11" ref="J70:R70">SUM(J65:J69)</f>
        <v>89</v>
      </c>
      <c r="K70" s="157">
        <f t="shared" si="11"/>
        <v>1116</v>
      </c>
      <c r="L70" s="157">
        <f t="shared" si="11"/>
        <v>81</v>
      </c>
      <c r="M70" s="157">
        <f t="shared" si="11"/>
        <v>307</v>
      </c>
      <c r="N70" s="157">
        <f t="shared" si="11"/>
        <v>207</v>
      </c>
      <c r="O70" s="157">
        <f t="shared" si="11"/>
        <v>384</v>
      </c>
      <c r="P70" s="157">
        <f t="shared" si="11"/>
        <v>803</v>
      </c>
      <c r="Q70" s="157">
        <f t="shared" si="11"/>
        <v>7</v>
      </c>
      <c r="R70" s="157">
        <f t="shared" si="11"/>
        <v>688</v>
      </c>
      <c r="S70" s="17"/>
      <c r="T70" s="215"/>
    </row>
    <row r="71" spans="3:19" ht="9" customHeight="1">
      <c r="C71" s="237"/>
      <c r="D71" s="237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17"/>
    </row>
    <row r="72" spans="3:19" ht="9" customHeight="1">
      <c r="C72" s="239" t="s">
        <v>381</v>
      </c>
      <c r="D72" s="239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17"/>
    </row>
    <row r="73" spans="3:19" ht="9" customHeight="1">
      <c r="C73" s="239"/>
      <c r="D73" s="239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17"/>
    </row>
    <row r="74" spans="1:20" ht="9" customHeight="1">
      <c r="A74" s="214">
        <v>571</v>
      </c>
      <c r="C74" s="234" t="s">
        <v>422</v>
      </c>
      <c r="D74" s="263"/>
      <c r="E74" s="51">
        <f aca="true" t="shared" si="12" ref="E74:E82">F74+I74</f>
        <v>595</v>
      </c>
      <c r="F74" s="51">
        <f aca="true" t="shared" si="13" ref="F74:F82">G74+H74</f>
        <v>52</v>
      </c>
      <c r="G74" s="51">
        <v>5</v>
      </c>
      <c r="H74" s="51">
        <v>47</v>
      </c>
      <c r="I74" s="51">
        <v>543</v>
      </c>
      <c r="J74" s="51">
        <v>3</v>
      </c>
      <c r="K74" s="51">
        <v>176</v>
      </c>
      <c r="L74" s="51" t="s">
        <v>577</v>
      </c>
      <c r="M74" s="51">
        <v>81</v>
      </c>
      <c r="N74" s="51">
        <v>22</v>
      </c>
      <c r="O74" s="51">
        <v>141</v>
      </c>
      <c r="P74" s="51">
        <v>41</v>
      </c>
      <c r="Q74" s="51" t="s">
        <v>577</v>
      </c>
      <c r="R74" s="51">
        <v>79</v>
      </c>
      <c r="S74" s="115"/>
      <c r="T74" s="214">
        <v>571</v>
      </c>
    </row>
    <row r="75" spans="1:20" ht="9" customHeight="1">
      <c r="A75" s="214">
        <v>572</v>
      </c>
      <c r="C75" s="220" t="s">
        <v>427</v>
      </c>
      <c r="D75" s="263"/>
      <c r="E75" s="51">
        <f t="shared" si="12"/>
        <v>535</v>
      </c>
      <c r="F75" s="51">
        <v>25</v>
      </c>
      <c r="G75" s="51" t="s">
        <v>577</v>
      </c>
      <c r="H75" s="51">
        <v>25</v>
      </c>
      <c r="I75" s="51">
        <v>510</v>
      </c>
      <c r="J75" s="51" t="s">
        <v>577</v>
      </c>
      <c r="K75" s="51">
        <v>401</v>
      </c>
      <c r="L75" s="51" t="s">
        <v>577</v>
      </c>
      <c r="M75" s="51">
        <v>29</v>
      </c>
      <c r="N75" s="51">
        <v>16</v>
      </c>
      <c r="O75" s="51">
        <v>22</v>
      </c>
      <c r="P75" s="51">
        <v>23</v>
      </c>
      <c r="Q75" s="51">
        <v>1</v>
      </c>
      <c r="R75" s="51">
        <v>18</v>
      </c>
      <c r="S75" s="115"/>
      <c r="T75" s="214">
        <v>572</v>
      </c>
    </row>
    <row r="76" spans="1:20" ht="9" customHeight="1">
      <c r="A76" s="214">
        <v>573</v>
      </c>
      <c r="C76" s="220" t="s">
        <v>424</v>
      </c>
      <c r="D76" s="263"/>
      <c r="E76" s="51">
        <f t="shared" si="12"/>
        <v>384</v>
      </c>
      <c r="F76" s="51">
        <v>30</v>
      </c>
      <c r="G76" s="51" t="s">
        <v>577</v>
      </c>
      <c r="H76" s="51">
        <v>30</v>
      </c>
      <c r="I76" s="51">
        <v>354</v>
      </c>
      <c r="J76" s="51" t="s">
        <v>577</v>
      </c>
      <c r="K76" s="51">
        <v>160</v>
      </c>
      <c r="L76" s="51">
        <v>9</v>
      </c>
      <c r="M76" s="51">
        <v>28</v>
      </c>
      <c r="N76" s="51">
        <v>8</v>
      </c>
      <c r="O76" s="51">
        <v>85</v>
      </c>
      <c r="P76" s="51">
        <v>49</v>
      </c>
      <c r="Q76" s="51" t="s">
        <v>577</v>
      </c>
      <c r="R76" s="51">
        <v>15</v>
      </c>
      <c r="S76" s="115"/>
      <c r="T76" s="214">
        <v>573</v>
      </c>
    </row>
    <row r="77" spans="1:20" ht="9" customHeight="1">
      <c r="A77" s="214">
        <v>574</v>
      </c>
      <c r="C77" s="220" t="s">
        <v>428</v>
      </c>
      <c r="D77" s="263"/>
      <c r="E77" s="51">
        <f t="shared" si="12"/>
        <v>993</v>
      </c>
      <c r="F77" s="51">
        <v>142</v>
      </c>
      <c r="G77" s="51" t="s">
        <v>577</v>
      </c>
      <c r="H77" s="51">
        <v>142</v>
      </c>
      <c r="I77" s="51">
        <v>851</v>
      </c>
      <c r="J77" s="51" t="s">
        <v>577</v>
      </c>
      <c r="K77" s="51">
        <v>196</v>
      </c>
      <c r="L77" s="51" t="s">
        <v>577</v>
      </c>
      <c r="M77" s="51">
        <v>370</v>
      </c>
      <c r="N77" s="51">
        <v>58</v>
      </c>
      <c r="O77" s="51">
        <v>135</v>
      </c>
      <c r="P77" s="51">
        <v>83</v>
      </c>
      <c r="Q77" s="51" t="s">
        <v>577</v>
      </c>
      <c r="R77" s="51">
        <v>9</v>
      </c>
      <c r="S77" s="115"/>
      <c r="T77" s="214">
        <v>574</v>
      </c>
    </row>
    <row r="78" spans="1:20" ht="9" customHeight="1">
      <c r="A78" s="214">
        <v>575</v>
      </c>
      <c r="C78" s="220" t="s">
        <v>429</v>
      </c>
      <c r="D78" s="263"/>
      <c r="E78" s="51">
        <f t="shared" si="12"/>
        <v>606</v>
      </c>
      <c r="F78" s="51">
        <f t="shared" si="13"/>
        <v>30</v>
      </c>
      <c r="G78" s="51">
        <v>3</v>
      </c>
      <c r="H78" s="51">
        <v>27</v>
      </c>
      <c r="I78" s="51">
        <v>576</v>
      </c>
      <c r="J78" s="51" t="s">
        <v>577</v>
      </c>
      <c r="K78" s="51">
        <v>251</v>
      </c>
      <c r="L78" s="51">
        <v>14</v>
      </c>
      <c r="M78" s="51">
        <v>78</v>
      </c>
      <c r="N78" s="51">
        <v>25</v>
      </c>
      <c r="O78" s="51">
        <v>138</v>
      </c>
      <c r="P78" s="51">
        <v>26</v>
      </c>
      <c r="Q78" s="51" t="s">
        <v>577</v>
      </c>
      <c r="R78" s="51">
        <v>44</v>
      </c>
      <c r="S78" s="115"/>
      <c r="T78" s="214">
        <v>575</v>
      </c>
    </row>
    <row r="79" spans="1:20" ht="9" customHeight="1">
      <c r="A79" s="214">
        <v>576</v>
      </c>
      <c r="C79" s="220" t="s">
        <v>430</v>
      </c>
      <c r="D79" s="263"/>
      <c r="E79" s="51">
        <f t="shared" si="12"/>
        <v>484</v>
      </c>
      <c r="F79" s="51">
        <f t="shared" si="13"/>
        <v>67</v>
      </c>
      <c r="G79" s="51">
        <v>22</v>
      </c>
      <c r="H79" s="51">
        <v>45</v>
      </c>
      <c r="I79" s="51">
        <v>417</v>
      </c>
      <c r="J79" s="51">
        <v>3</v>
      </c>
      <c r="K79" s="51">
        <v>167</v>
      </c>
      <c r="L79" s="51">
        <v>8</v>
      </c>
      <c r="M79" s="51">
        <v>36</v>
      </c>
      <c r="N79" s="51">
        <v>19</v>
      </c>
      <c r="O79" s="51">
        <v>48</v>
      </c>
      <c r="P79" s="51">
        <v>34</v>
      </c>
      <c r="Q79" s="51" t="s">
        <v>577</v>
      </c>
      <c r="R79" s="51">
        <v>102</v>
      </c>
      <c r="S79" s="115"/>
      <c r="T79" s="214">
        <v>576</v>
      </c>
    </row>
    <row r="80" spans="1:20" ht="9" customHeight="1">
      <c r="A80" s="214">
        <v>577</v>
      </c>
      <c r="C80" s="221" t="s">
        <v>431</v>
      </c>
      <c r="D80" s="263"/>
      <c r="E80" s="51">
        <f t="shared" si="12"/>
        <v>436</v>
      </c>
      <c r="F80" s="51">
        <f t="shared" si="13"/>
        <v>43</v>
      </c>
      <c r="G80" s="51">
        <v>1</v>
      </c>
      <c r="H80" s="51">
        <v>42</v>
      </c>
      <c r="I80" s="51">
        <v>393</v>
      </c>
      <c r="J80" s="51">
        <v>1</v>
      </c>
      <c r="K80" s="51">
        <v>175</v>
      </c>
      <c r="L80" s="51">
        <v>6</v>
      </c>
      <c r="M80" s="51">
        <v>59</v>
      </c>
      <c r="N80" s="51">
        <v>29</v>
      </c>
      <c r="O80" s="51">
        <v>65</v>
      </c>
      <c r="P80" s="51">
        <v>29</v>
      </c>
      <c r="Q80" s="51">
        <v>1</v>
      </c>
      <c r="R80" s="51">
        <v>28</v>
      </c>
      <c r="S80" s="115"/>
      <c r="T80" s="214">
        <v>577</v>
      </c>
    </row>
    <row r="81" spans="3:19" ht="9.75" customHeight="1">
      <c r="C81" s="278" t="s">
        <v>11</v>
      </c>
      <c r="D81" s="279"/>
      <c r="E81" s="157">
        <f t="shared" si="12"/>
        <v>4033</v>
      </c>
      <c r="F81" s="157">
        <f t="shared" si="13"/>
        <v>389</v>
      </c>
      <c r="G81" s="157">
        <f>SUM(G74:G80)</f>
        <v>31</v>
      </c>
      <c r="H81" s="157">
        <f>SUM(H74:H80)</f>
        <v>358</v>
      </c>
      <c r="I81" s="157">
        <f>SUM(I74:I80)</f>
        <v>3644</v>
      </c>
      <c r="J81" s="157">
        <f aca="true" t="shared" si="14" ref="J81:R81">SUM(J74:J80)</f>
        <v>7</v>
      </c>
      <c r="K81" s="157">
        <f t="shared" si="14"/>
        <v>1526</v>
      </c>
      <c r="L81" s="157">
        <f t="shared" si="14"/>
        <v>37</v>
      </c>
      <c r="M81" s="157">
        <f t="shared" si="14"/>
        <v>681</v>
      </c>
      <c r="N81" s="157">
        <f t="shared" si="14"/>
        <v>177</v>
      </c>
      <c r="O81" s="157">
        <f t="shared" si="14"/>
        <v>634</v>
      </c>
      <c r="P81" s="157">
        <f t="shared" si="14"/>
        <v>285</v>
      </c>
      <c r="Q81" s="157">
        <f t="shared" si="14"/>
        <v>2</v>
      </c>
      <c r="R81" s="157">
        <f t="shared" si="14"/>
        <v>295</v>
      </c>
      <c r="S81" s="115"/>
    </row>
    <row r="82" spans="1:20" ht="9.75" customHeight="1">
      <c r="A82" s="245">
        <v>5</v>
      </c>
      <c r="B82" s="246"/>
      <c r="C82" s="248" t="s">
        <v>492</v>
      </c>
      <c r="D82" s="265"/>
      <c r="E82" s="157">
        <f t="shared" si="12"/>
        <v>8258</v>
      </c>
      <c r="F82" s="157">
        <f t="shared" si="13"/>
        <v>932</v>
      </c>
      <c r="G82" s="157">
        <f>G70+G81</f>
        <v>50</v>
      </c>
      <c r="H82" s="157">
        <f>H70+H81</f>
        <v>882</v>
      </c>
      <c r="I82" s="157">
        <f>I70+I81</f>
        <v>7326</v>
      </c>
      <c r="J82" s="157">
        <f aca="true" t="shared" si="15" ref="J82:R82">J70+J81</f>
        <v>96</v>
      </c>
      <c r="K82" s="157">
        <f t="shared" si="15"/>
        <v>2642</v>
      </c>
      <c r="L82" s="157">
        <f t="shared" si="15"/>
        <v>118</v>
      </c>
      <c r="M82" s="157">
        <f t="shared" si="15"/>
        <v>988</v>
      </c>
      <c r="N82" s="157">
        <f t="shared" si="15"/>
        <v>384</v>
      </c>
      <c r="O82" s="157">
        <f t="shared" si="15"/>
        <v>1018</v>
      </c>
      <c r="P82" s="157">
        <f t="shared" si="15"/>
        <v>1088</v>
      </c>
      <c r="Q82" s="157">
        <f t="shared" si="15"/>
        <v>9</v>
      </c>
      <c r="R82" s="157">
        <f t="shared" si="15"/>
        <v>983</v>
      </c>
      <c r="S82" s="115"/>
      <c r="T82" s="245">
        <v>5</v>
      </c>
    </row>
    <row r="83" spans="1:20" ht="9" customHeight="1">
      <c r="A83" s="214"/>
      <c r="B83" s="214"/>
      <c r="C83" s="223"/>
      <c r="D83" s="223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17"/>
      <c r="T83" s="214"/>
    </row>
    <row r="84" spans="1:18" ht="9" customHeight="1">
      <c r="A84" s="470" t="s">
        <v>502</v>
      </c>
      <c r="B84" s="470"/>
      <c r="C84" s="470"/>
      <c r="D84" s="257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1:18" ht="9" customHeight="1">
      <c r="A85" s="470" t="s">
        <v>201</v>
      </c>
      <c r="B85" s="470"/>
      <c r="C85" s="470"/>
      <c r="D85" s="257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1:18" ht="11.25" customHeight="1">
      <c r="A86" s="214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 ht="11.25" customHeight="1">
      <c r="A87" s="214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11.25" customHeight="1">
      <c r="A88" s="214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1:18" ht="11.25" customHeight="1">
      <c r="A89" s="214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1:18" ht="11.25" customHeight="1">
      <c r="A90" s="214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1:18" ht="11.25" customHeight="1">
      <c r="A91" s="214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1:18" ht="11.25" customHeight="1">
      <c r="A92" s="214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1:18" ht="11.25" customHeight="1">
      <c r="A93" s="214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 ht="11.25" customHeight="1">
      <c r="A94" s="214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8" ht="11.25" customHeight="1">
      <c r="A95" s="214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1:18" ht="11.25" customHeight="1">
      <c r="A96" s="214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 ht="11.25" customHeight="1">
      <c r="A97" s="214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 ht="11.25" customHeight="1">
      <c r="A98" s="214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1:18" ht="12.75">
      <c r="A99" s="214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1:18" ht="12.75">
      <c r="A100" s="214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ht="12.75">
      <c r="A101" s="214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ht="12.75">
      <c r="A102" s="214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ht="12.75">
      <c r="A103" s="214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12.75">
      <c r="A104" s="214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ht="12.75">
      <c r="A105" s="214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1:18" ht="12.75">
      <c r="A106" s="214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ht="12.75">
      <c r="A107" s="214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ht="12.75">
      <c r="A108" s="214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ht="12.75">
      <c r="A109" s="214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1:18" ht="12.75">
      <c r="A110" s="214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8" ht="12.75">
      <c r="A111" s="214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ht="12.75">
      <c r="A112" s="214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1:18" ht="12.75">
      <c r="A113" s="214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ht="12.75">
      <c r="A114" s="214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12.75">
      <c r="A115" s="214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8" ht="12.75">
      <c r="A116" s="214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 ht="12.75">
      <c r="A117" s="214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ht="12.75">
      <c r="A118" s="214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ht="12.75">
      <c r="A119" s="214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5:18" ht="12.75"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5:18" ht="12.75"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5:18" ht="12.75"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5:18" ht="12.75"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5:18" ht="12.75"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5:18" ht="12.75"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5:18" ht="12.75"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5:18" ht="12.75"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5:18" ht="12.75"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5:18" ht="12.75"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5:18" ht="12.75"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5:18" ht="12.75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5:18" ht="12.75"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5:18" ht="12.75"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5:18" ht="12.75"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5:18" ht="12.75"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5:18" ht="12.75"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5:18" ht="12.75"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5:18" ht="12.75"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5:18" ht="12.75"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5:18" ht="12.75"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5:18" ht="12.75"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5:18" ht="12.75"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5:18" ht="12.75"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5:18" ht="12.75"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5:18" ht="12.75"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5:18" ht="12.75"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5:18" ht="12.75"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5:18" ht="12.75"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5:18" ht="12.75"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5:18" ht="12.75"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5:18" ht="12.75"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5:18" ht="12.75"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5:18" ht="12.75"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5:18" ht="12.75"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5:18" ht="12.75"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5:18" ht="12.75"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5:18" ht="12.75"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5:18" ht="12.75"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5:18" ht="12.75"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5:18" ht="12.75"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5:18" ht="12.75"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5:18" ht="12.75"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5:18" ht="12.75"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5:18" ht="12.75"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5:18" ht="12.75"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5:18" ht="12.75"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5:18" ht="12.75"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5:18" ht="12.75"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5:18" ht="12.75"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5:18" ht="12.75"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5:18" ht="12.75"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5:18" ht="12.75"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5:18" ht="12.75"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5:18" ht="12.75"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5:18" ht="12.75"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5:18" ht="12.75"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5:18" ht="12.75"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5:18" ht="12.75"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5:18" ht="12.75"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5:18" ht="12.75"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5:18" ht="12.75"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5:18" ht="12.75"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5:18" ht="12.75"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5:18" ht="12.75"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5:18" ht="12.75"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5:18" ht="12.75"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5:18" ht="12.75"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5:18" ht="12.75"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5:18" ht="12.75"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5:18" ht="12.75"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5:18" ht="12.75"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5:18" ht="12.75"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5:18" ht="12.75"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5:18" ht="12.75"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5:18" ht="12.75"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5:18" ht="12.75"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5:18" ht="12.75"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5:18" ht="12.75"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5:18" ht="12.75"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5:18" ht="12.75"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5:18" ht="12.75"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5:18" ht="12.75"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5:18" ht="12.75"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5:18" ht="12.75"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5:18" ht="12.75"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5:18" ht="12.75"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5:18" ht="12.75"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5:18" ht="12.75"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5:18" ht="12.75"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5:18" ht="12.75"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5:18" ht="12.75"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5:18" ht="12.75"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5:18" ht="12.75"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5:18" ht="12.75"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5:18" ht="12.75"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5:18" ht="12.75"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5:18" ht="12.75"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5:18" ht="12.75"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5:18" ht="12.75"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5:18" ht="12.75"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5:18" ht="12.75"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5:18" ht="12.75"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5:18" ht="12.75"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5:18" ht="12.75"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5:18" ht="12.75"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</sheetData>
  <mergeCells count="38">
    <mergeCell ref="J8:T8"/>
    <mergeCell ref="J9:J14"/>
    <mergeCell ref="K9:K14"/>
    <mergeCell ref="L9:L14"/>
    <mergeCell ref="M9:M14"/>
    <mergeCell ref="T9:T14"/>
    <mergeCell ref="P9:P14"/>
    <mergeCell ref="Q9:Q14"/>
    <mergeCell ref="R9:R14"/>
    <mergeCell ref="S9:S14"/>
    <mergeCell ref="A37:J37"/>
    <mergeCell ref="K37:T37"/>
    <mergeCell ref="A61:J61"/>
    <mergeCell ref="K61:T61"/>
    <mergeCell ref="C7:D14"/>
    <mergeCell ref="F8:F14"/>
    <mergeCell ref="G8:H8"/>
    <mergeCell ref="G9:G14"/>
    <mergeCell ref="K16:T16"/>
    <mergeCell ref="A84:C84"/>
    <mergeCell ref="A85:C85"/>
    <mergeCell ref="A1:J1"/>
    <mergeCell ref="K1:T1"/>
    <mergeCell ref="K4:T4"/>
    <mergeCell ref="A4:J4"/>
    <mergeCell ref="A3:J3"/>
    <mergeCell ref="K3:T3"/>
    <mergeCell ref="A16:J16"/>
    <mergeCell ref="K5:T5"/>
    <mergeCell ref="A5:J5"/>
    <mergeCell ref="N9:N14"/>
    <mergeCell ref="O9:O14"/>
    <mergeCell ref="A7:B14"/>
    <mergeCell ref="E7:E14"/>
    <mergeCell ref="H9:H14"/>
    <mergeCell ref="F7:H7"/>
    <mergeCell ref="I7:T7"/>
    <mergeCell ref="I8:I14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18"/>
  <dimension ref="A1:T228"/>
  <sheetViews>
    <sheetView workbookViewId="0" topLeftCell="A1">
      <selection activeCell="N56" sqref="N56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8" width="9.7109375" style="0" customWidth="1"/>
    <col min="19" max="19" width="0.85546875" style="0" customWidth="1"/>
    <col min="20" max="20" width="3.7109375" style="0" customWidth="1"/>
  </cols>
  <sheetData>
    <row r="1" spans="1:20" ht="12" customHeight="1">
      <c r="A1" s="335" t="s">
        <v>470</v>
      </c>
      <c r="B1" s="335"/>
      <c r="C1" s="335"/>
      <c r="D1" s="335"/>
      <c r="E1" s="335"/>
      <c r="F1" s="335"/>
      <c r="G1" s="335"/>
      <c r="H1" s="335"/>
      <c r="I1" s="335"/>
      <c r="J1" s="335"/>
      <c r="K1" s="335" t="s">
        <v>471</v>
      </c>
      <c r="L1" s="336"/>
      <c r="M1" s="336"/>
      <c r="N1" s="336"/>
      <c r="O1" s="336"/>
      <c r="P1" s="336"/>
      <c r="Q1" s="336"/>
      <c r="R1" s="336"/>
      <c r="S1" s="336"/>
      <c r="T1" s="336"/>
    </row>
    <row r="2" ht="9.75" customHeight="1"/>
    <row r="3" spans="1:20" ht="12.75">
      <c r="A3" s="341" t="s">
        <v>515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514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117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553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5" t="s">
        <v>516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573</v>
      </c>
      <c r="L5" s="342"/>
      <c r="M5" s="342"/>
      <c r="N5" s="342"/>
      <c r="O5" s="342"/>
      <c r="P5" s="342"/>
      <c r="Q5" s="342"/>
      <c r="R5" s="342"/>
      <c r="S5" s="342"/>
      <c r="T5" s="342"/>
    </row>
    <row r="6" ht="9.75" customHeight="1"/>
    <row r="7" spans="1:20" ht="10.5" customHeight="1">
      <c r="A7" s="471" t="s">
        <v>489</v>
      </c>
      <c r="B7" s="472"/>
      <c r="C7" s="479" t="s">
        <v>463</v>
      </c>
      <c r="D7" s="472"/>
      <c r="E7" s="465" t="s">
        <v>464</v>
      </c>
      <c r="F7" s="468" t="s">
        <v>327</v>
      </c>
      <c r="G7" s="469"/>
      <c r="H7" s="487"/>
      <c r="I7" s="468" t="s">
        <v>105</v>
      </c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</row>
    <row r="8" spans="1:20" ht="11.25" customHeight="1">
      <c r="A8" s="473"/>
      <c r="B8" s="474"/>
      <c r="C8" s="466"/>
      <c r="D8" s="474"/>
      <c r="E8" s="459"/>
      <c r="F8" s="459" t="s">
        <v>20</v>
      </c>
      <c r="G8" s="477" t="s">
        <v>74</v>
      </c>
      <c r="H8" s="478"/>
      <c r="I8" s="463" t="s">
        <v>20</v>
      </c>
      <c r="J8" s="480" t="s">
        <v>74</v>
      </c>
      <c r="K8" s="482"/>
      <c r="L8" s="482"/>
      <c r="M8" s="482"/>
      <c r="N8" s="482"/>
      <c r="O8" s="482"/>
      <c r="P8" s="482"/>
      <c r="Q8" s="482"/>
      <c r="R8" s="482"/>
      <c r="S8" s="483"/>
      <c r="T8" s="482"/>
    </row>
    <row r="9" spans="1:20" ht="21" customHeight="1">
      <c r="A9" s="473"/>
      <c r="B9" s="474"/>
      <c r="C9" s="466"/>
      <c r="D9" s="474"/>
      <c r="E9" s="459"/>
      <c r="F9" s="459"/>
      <c r="G9" s="458" t="s">
        <v>465</v>
      </c>
      <c r="H9" s="458" t="s">
        <v>125</v>
      </c>
      <c r="I9" s="480"/>
      <c r="J9" s="465" t="s">
        <v>121</v>
      </c>
      <c r="K9" s="484" t="s">
        <v>122</v>
      </c>
      <c r="L9" s="458" t="s">
        <v>123</v>
      </c>
      <c r="M9" s="458" t="s">
        <v>124</v>
      </c>
      <c r="N9" s="458" t="s">
        <v>466</v>
      </c>
      <c r="O9" s="458" t="s">
        <v>467</v>
      </c>
      <c r="P9" s="458" t="s">
        <v>128</v>
      </c>
      <c r="Q9" s="458" t="s">
        <v>129</v>
      </c>
      <c r="R9" s="465" t="s">
        <v>501</v>
      </c>
      <c r="S9" s="484"/>
      <c r="T9" s="471" t="s">
        <v>489</v>
      </c>
    </row>
    <row r="10" spans="1:20" ht="9" customHeight="1">
      <c r="A10" s="473"/>
      <c r="B10" s="474"/>
      <c r="C10" s="466"/>
      <c r="D10" s="474"/>
      <c r="E10" s="459"/>
      <c r="F10" s="459"/>
      <c r="G10" s="459"/>
      <c r="H10" s="459"/>
      <c r="I10" s="480"/>
      <c r="J10" s="466"/>
      <c r="K10" s="474"/>
      <c r="L10" s="459"/>
      <c r="M10" s="459"/>
      <c r="N10" s="459"/>
      <c r="O10" s="459"/>
      <c r="P10" s="459"/>
      <c r="Q10" s="463"/>
      <c r="R10" s="466"/>
      <c r="S10" s="485"/>
      <c r="T10" s="473"/>
    </row>
    <row r="11" spans="1:20" ht="9" customHeight="1">
      <c r="A11" s="473"/>
      <c r="B11" s="474"/>
      <c r="C11" s="466"/>
      <c r="D11" s="474"/>
      <c r="E11" s="459"/>
      <c r="F11" s="459"/>
      <c r="G11" s="459"/>
      <c r="H11" s="459"/>
      <c r="I11" s="480"/>
      <c r="J11" s="466"/>
      <c r="K11" s="474"/>
      <c r="L11" s="459"/>
      <c r="M11" s="459"/>
      <c r="N11" s="459"/>
      <c r="O11" s="459"/>
      <c r="P11" s="459"/>
      <c r="Q11" s="463"/>
      <c r="R11" s="466"/>
      <c r="S11" s="485"/>
      <c r="T11" s="473"/>
    </row>
    <row r="12" spans="1:20" ht="9" customHeight="1">
      <c r="A12" s="473"/>
      <c r="B12" s="474"/>
      <c r="C12" s="466"/>
      <c r="D12" s="474"/>
      <c r="E12" s="459"/>
      <c r="F12" s="459"/>
      <c r="G12" s="459"/>
      <c r="H12" s="459"/>
      <c r="I12" s="480"/>
      <c r="J12" s="466"/>
      <c r="K12" s="474"/>
      <c r="L12" s="459"/>
      <c r="M12" s="459"/>
      <c r="N12" s="459"/>
      <c r="O12" s="459"/>
      <c r="P12" s="459"/>
      <c r="Q12" s="463"/>
      <c r="R12" s="466"/>
      <c r="S12" s="485"/>
      <c r="T12" s="473"/>
    </row>
    <row r="13" spans="1:20" ht="9" customHeight="1">
      <c r="A13" s="473"/>
      <c r="B13" s="474"/>
      <c r="C13" s="466"/>
      <c r="D13" s="474"/>
      <c r="E13" s="459"/>
      <c r="F13" s="459"/>
      <c r="G13" s="459"/>
      <c r="H13" s="459"/>
      <c r="I13" s="480"/>
      <c r="J13" s="466"/>
      <c r="K13" s="474"/>
      <c r="L13" s="459"/>
      <c r="M13" s="459"/>
      <c r="N13" s="459"/>
      <c r="O13" s="459"/>
      <c r="P13" s="459"/>
      <c r="Q13" s="463"/>
      <c r="R13" s="466"/>
      <c r="S13" s="485"/>
      <c r="T13" s="473"/>
    </row>
    <row r="14" spans="1:20" ht="11.25" customHeight="1">
      <c r="A14" s="475"/>
      <c r="B14" s="476"/>
      <c r="C14" s="467"/>
      <c r="D14" s="476"/>
      <c r="E14" s="460"/>
      <c r="F14" s="460"/>
      <c r="G14" s="460"/>
      <c r="H14" s="460"/>
      <c r="I14" s="481"/>
      <c r="J14" s="467"/>
      <c r="K14" s="476"/>
      <c r="L14" s="460"/>
      <c r="M14" s="460"/>
      <c r="N14" s="460"/>
      <c r="O14" s="460"/>
      <c r="P14" s="460"/>
      <c r="Q14" s="464"/>
      <c r="R14" s="467"/>
      <c r="S14" s="486"/>
      <c r="T14" s="475"/>
    </row>
    <row r="15" spans="1:20" ht="9" customHeight="1">
      <c r="A15" s="243"/>
      <c r="B15" s="243"/>
      <c r="C15" s="164"/>
      <c r="D15" s="164"/>
      <c r="E15" s="164"/>
      <c r="F15" s="164"/>
      <c r="G15" s="164"/>
      <c r="H15" s="164"/>
      <c r="I15" s="164"/>
      <c r="J15" s="164"/>
      <c r="K15" s="165"/>
      <c r="L15" s="165"/>
      <c r="M15" s="165"/>
      <c r="N15" s="165"/>
      <c r="O15" s="165"/>
      <c r="P15" s="165"/>
      <c r="Q15" s="165"/>
      <c r="R15" s="165"/>
      <c r="S15" s="243"/>
      <c r="T15" s="243"/>
    </row>
    <row r="16" spans="1:20" ht="9.75" customHeight="1">
      <c r="A16" s="461" t="s">
        <v>503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2" t="s">
        <v>495</v>
      </c>
      <c r="L16" s="462"/>
      <c r="M16" s="462"/>
      <c r="N16" s="462"/>
      <c r="O16" s="462"/>
      <c r="P16" s="462"/>
      <c r="Q16" s="462"/>
      <c r="R16" s="462"/>
      <c r="S16" s="462"/>
      <c r="T16" s="462"/>
    </row>
    <row r="17" spans="1:20" ht="9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5"/>
      <c r="L17" s="165"/>
      <c r="M17" s="165"/>
      <c r="N17" s="165"/>
      <c r="O17" s="165"/>
      <c r="P17" s="165"/>
      <c r="Q17" s="165"/>
      <c r="R17" s="165"/>
      <c r="S17" s="243"/>
      <c r="T17" s="243"/>
    </row>
    <row r="18" spans="1:20" ht="9" customHeight="1">
      <c r="A18" s="164"/>
      <c r="B18" s="164"/>
      <c r="C18" s="20" t="s">
        <v>382</v>
      </c>
      <c r="D18" s="20"/>
      <c r="E18" s="164"/>
      <c r="F18" s="164"/>
      <c r="G18" s="164"/>
      <c r="H18" s="164"/>
      <c r="I18" s="164"/>
      <c r="J18" s="164"/>
      <c r="K18" s="165"/>
      <c r="L18" s="165"/>
      <c r="M18" s="165"/>
      <c r="N18" s="165"/>
      <c r="O18" s="165"/>
      <c r="P18" s="165"/>
      <c r="Q18" s="165"/>
      <c r="R18" s="165"/>
      <c r="S18" s="243"/>
      <c r="T18" s="243"/>
    </row>
    <row r="19" spans="1:20" ht="9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51"/>
      <c r="O19" s="51"/>
      <c r="P19" s="51"/>
      <c r="Q19" s="51"/>
      <c r="R19" s="51"/>
      <c r="S19" s="17"/>
      <c r="T19" s="249"/>
    </row>
    <row r="20" spans="1:20" ht="9" customHeight="1">
      <c r="A20" s="214">
        <v>661</v>
      </c>
      <c r="B20" s="214"/>
      <c r="C20" s="224" t="s">
        <v>432</v>
      </c>
      <c r="D20" s="263"/>
      <c r="E20" s="51">
        <f>F20+I20</f>
        <v>477</v>
      </c>
      <c r="F20" s="51">
        <f>G20+H20</f>
        <v>6</v>
      </c>
      <c r="G20" s="51">
        <v>2</v>
      </c>
      <c r="H20" s="51">
        <v>4</v>
      </c>
      <c r="I20" s="51">
        <v>471</v>
      </c>
      <c r="J20" s="51" t="s">
        <v>577</v>
      </c>
      <c r="K20" s="51">
        <v>299</v>
      </c>
      <c r="L20" s="51" t="s">
        <v>577</v>
      </c>
      <c r="M20" s="51">
        <v>41</v>
      </c>
      <c r="N20" s="51">
        <v>8</v>
      </c>
      <c r="O20" s="51">
        <v>35</v>
      </c>
      <c r="P20" s="51">
        <v>74</v>
      </c>
      <c r="Q20" s="51" t="s">
        <v>577</v>
      </c>
      <c r="R20" s="51">
        <v>14</v>
      </c>
      <c r="S20" s="115"/>
      <c r="T20" s="214">
        <v>661</v>
      </c>
    </row>
    <row r="21" spans="1:20" ht="9" customHeight="1">
      <c r="A21" s="214">
        <v>662</v>
      </c>
      <c r="B21" s="214"/>
      <c r="C21" s="224" t="s">
        <v>433</v>
      </c>
      <c r="D21" s="263"/>
      <c r="E21" s="51">
        <f>F21+I21</f>
        <v>307</v>
      </c>
      <c r="F21" s="51">
        <v>33</v>
      </c>
      <c r="G21" s="51" t="s">
        <v>577</v>
      </c>
      <c r="H21" s="51">
        <v>33</v>
      </c>
      <c r="I21" s="51">
        <v>274</v>
      </c>
      <c r="J21" s="51">
        <v>14</v>
      </c>
      <c r="K21" s="51">
        <v>119</v>
      </c>
      <c r="L21" s="51">
        <v>3</v>
      </c>
      <c r="M21" s="51">
        <v>11</v>
      </c>
      <c r="N21" s="51">
        <v>22</v>
      </c>
      <c r="O21" s="51">
        <v>48</v>
      </c>
      <c r="P21" s="51">
        <v>44</v>
      </c>
      <c r="Q21" s="51" t="s">
        <v>577</v>
      </c>
      <c r="R21" s="51">
        <v>13</v>
      </c>
      <c r="S21" s="115"/>
      <c r="T21" s="214">
        <v>662</v>
      </c>
    </row>
    <row r="22" spans="1:20" ht="9" customHeight="1">
      <c r="A22" s="107">
        <v>663</v>
      </c>
      <c r="B22" s="214"/>
      <c r="C22" s="224" t="s">
        <v>434</v>
      </c>
      <c r="D22" s="263"/>
      <c r="E22" s="51">
        <f>F22+I22</f>
        <v>937</v>
      </c>
      <c r="F22" s="51">
        <f>G22+H22</f>
        <v>133</v>
      </c>
      <c r="G22" s="51">
        <v>24</v>
      </c>
      <c r="H22" s="51">
        <v>109</v>
      </c>
      <c r="I22" s="51">
        <v>804</v>
      </c>
      <c r="J22" s="51">
        <v>11</v>
      </c>
      <c r="K22" s="51">
        <v>462</v>
      </c>
      <c r="L22" s="51">
        <v>5</v>
      </c>
      <c r="M22" s="51">
        <v>13</v>
      </c>
      <c r="N22" s="51">
        <v>76</v>
      </c>
      <c r="O22" s="51">
        <v>90</v>
      </c>
      <c r="P22" s="51">
        <v>104</v>
      </c>
      <c r="Q22" s="51">
        <v>9</v>
      </c>
      <c r="R22" s="51">
        <v>34</v>
      </c>
      <c r="S22" s="115"/>
      <c r="T22" s="107">
        <v>663</v>
      </c>
    </row>
    <row r="23" spans="1:20" ht="9" customHeight="1">
      <c r="A23" s="241" t="s">
        <v>20</v>
      </c>
      <c r="B23" s="214"/>
      <c r="C23" s="278" t="s">
        <v>11</v>
      </c>
      <c r="D23" s="279"/>
      <c r="E23" s="157">
        <f>F23+I23</f>
        <v>1721</v>
      </c>
      <c r="F23" s="157">
        <f>G23+H23</f>
        <v>172</v>
      </c>
      <c r="G23" s="157">
        <f>SUM(G20:G22)</f>
        <v>26</v>
      </c>
      <c r="H23" s="157">
        <f>SUM(H20:H22)</f>
        <v>146</v>
      </c>
      <c r="I23" s="157">
        <f>SUM(I20:I22)</f>
        <v>1549</v>
      </c>
      <c r="J23" s="157">
        <f aca="true" t="shared" si="0" ref="J23:R23">SUM(J20:J22)</f>
        <v>25</v>
      </c>
      <c r="K23" s="157">
        <f t="shared" si="0"/>
        <v>880</v>
      </c>
      <c r="L23" s="157">
        <f t="shared" si="0"/>
        <v>8</v>
      </c>
      <c r="M23" s="157">
        <f t="shared" si="0"/>
        <v>65</v>
      </c>
      <c r="N23" s="157">
        <f t="shared" si="0"/>
        <v>106</v>
      </c>
      <c r="O23" s="157">
        <f t="shared" si="0"/>
        <v>173</v>
      </c>
      <c r="P23" s="157">
        <f t="shared" si="0"/>
        <v>222</v>
      </c>
      <c r="Q23" s="157">
        <f t="shared" si="0"/>
        <v>9</v>
      </c>
      <c r="R23" s="157">
        <f t="shared" si="0"/>
        <v>61</v>
      </c>
      <c r="S23" s="115"/>
      <c r="T23" s="214"/>
    </row>
    <row r="24" spans="1:20" ht="9" customHeight="1">
      <c r="A24" s="214"/>
      <c r="B24" s="214"/>
      <c r="C24" s="235"/>
      <c r="D24" s="235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17"/>
      <c r="T24" s="214"/>
    </row>
    <row r="25" spans="1:20" ht="9" customHeight="1">
      <c r="A25" s="214"/>
      <c r="B25" s="214"/>
      <c r="C25" s="225" t="s">
        <v>381</v>
      </c>
      <c r="D25" s="225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17"/>
      <c r="T25" s="214"/>
    </row>
    <row r="26" spans="1:20" ht="9" customHeight="1">
      <c r="A26" s="214"/>
      <c r="B26" s="214"/>
      <c r="C26" s="235"/>
      <c r="D26" s="235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17"/>
      <c r="T26" s="214"/>
    </row>
    <row r="27" spans="1:20" ht="9.75" customHeight="1">
      <c r="A27" s="214">
        <v>671</v>
      </c>
      <c r="C27" s="234" t="s">
        <v>432</v>
      </c>
      <c r="D27" s="263"/>
      <c r="E27" s="51">
        <f aca="true" t="shared" si="1" ref="E27:E37">F27+I27</f>
        <v>431</v>
      </c>
      <c r="F27" s="51">
        <v>36</v>
      </c>
      <c r="G27" s="51" t="s">
        <v>577</v>
      </c>
      <c r="H27" s="51">
        <v>36</v>
      </c>
      <c r="I27" s="51">
        <v>395</v>
      </c>
      <c r="J27" s="51">
        <v>1</v>
      </c>
      <c r="K27" s="51">
        <v>186</v>
      </c>
      <c r="L27" s="51" t="s">
        <v>577</v>
      </c>
      <c r="M27" s="51">
        <v>76</v>
      </c>
      <c r="N27" s="51" t="s">
        <v>577</v>
      </c>
      <c r="O27" s="51">
        <v>104</v>
      </c>
      <c r="P27" s="51">
        <v>14</v>
      </c>
      <c r="Q27" s="51" t="s">
        <v>577</v>
      </c>
      <c r="R27" s="51">
        <v>14</v>
      </c>
      <c r="S27" s="115"/>
      <c r="T27" s="214">
        <v>671</v>
      </c>
    </row>
    <row r="28" spans="1:20" ht="9" customHeight="1">
      <c r="A28" s="214">
        <v>672</v>
      </c>
      <c r="C28" s="220" t="s">
        <v>435</v>
      </c>
      <c r="D28" s="263"/>
      <c r="E28" s="51">
        <f t="shared" si="1"/>
        <v>226</v>
      </c>
      <c r="F28" s="51">
        <v>1</v>
      </c>
      <c r="G28" s="51" t="s">
        <v>577</v>
      </c>
      <c r="H28" s="51">
        <v>1</v>
      </c>
      <c r="I28" s="51">
        <v>225</v>
      </c>
      <c r="J28" s="51">
        <v>1</v>
      </c>
      <c r="K28" s="51">
        <v>66</v>
      </c>
      <c r="L28" s="51" t="s">
        <v>577</v>
      </c>
      <c r="M28" s="51">
        <v>13</v>
      </c>
      <c r="N28" s="51">
        <v>5</v>
      </c>
      <c r="O28" s="51">
        <v>82</v>
      </c>
      <c r="P28" s="51">
        <v>30</v>
      </c>
      <c r="Q28" s="51" t="s">
        <v>577</v>
      </c>
      <c r="R28" s="51">
        <v>28</v>
      </c>
      <c r="S28" s="115"/>
      <c r="T28" s="214">
        <v>672</v>
      </c>
    </row>
    <row r="29" spans="1:20" ht="9" customHeight="1">
      <c r="A29" s="214">
        <v>673</v>
      </c>
      <c r="C29" s="220" t="s">
        <v>436</v>
      </c>
      <c r="D29" s="263"/>
      <c r="E29" s="51">
        <f t="shared" si="1"/>
        <v>340</v>
      </c>
      <c r="F29" s="51">
        <v>35</v>
      </c>
      <c r="G29" s="51" t="s">
        <v>577</v>
      </c>
      <c r="H29" s="51">
        <v>35</v>
      </c>
      <c r="I29" s="51">
        <v>305</v>
      </c>
      <c r="J29" s="51">
        <v>1</v>
      </c>
      <c r="K29" s="51">
        <v>154</v>
      </c>
      <c r="L29" s="51" t="s">
        <v>577</v>
      </c>
      <c r="M29" s="51">
        <v>12</v>
      </c>
      <c r="N29" s="51">
        <v>27</v>
      </c>
      <c r="O29" s="51">
        <v>72</v>
      </c>
      <c r="P29" s="51">
        <v>18</v>
      </c>
      <c r="Q29" s="51" t="s">
        <v>577</v>
      </c>
      <c r="R29" s="51">
        <v>21</v>
      </c>
      <c r="S29" s="115"/>
      <c r="T29" s="214">
        <v>673</v>
      </c>
    </row>
    <row r="30" spans="1:20" ht="9.75" customHeight="1">
      <c r="A30" s="214">
        <v>674</v>
      </c>
      <c r="C30" s="220" t="s">
        <v>437</v>
      </c>
      <c r="D30" s="263"/>
      <c r="E30" s="51">
        <f t="shared" si="1"/>
        <v>650</v>
      </c>
      <c r="F30" s="51">
        <v>75</v>
      </c>
      <c r="G30" s="51" t="s">
        <v>577</v>
      </c>
      <c r="H30" s="51">
        <v>75</v>
      </c>
      <c r="I30" s="51">
        <v>575</v>
      </c>
      <c r="J30" s="51">
        <v>94</v>
      </c>
      <c r="K30" s="51">
        <v>288</v>
      </c>
      <c r="L30" s="51" t="s">
        <v>577</v>
      </c>
      <c r="M30" s="51">
        <v>39</v>
      </c>
      <c r="N30" s="51">
        <v>11</v>
      </c>
      <c r="O30" s="51">
        <v>78</v>
      </c>
      <c r="P30" s="51">
        <v>17</v>
      </c>
      <c r="Q30" s="51" t="s">
        <v>577</v>
      </c>
      <c r="R30" s="51">
        <v>48</v>
      </c>
      <c r="S30" s="115"/>
      <c r="T30" s="214">
        <v>674</v>
      </c>
    </row>
    <row r="31" spans="1:20" ht="9" customHeight="1">
      <c r="A31" s="214">
        <v>675</v>
      </c>
      <c r="C31" s="220" t="s">
        <v>438</v>
      </c>
      <c r="D31" s="263"/>
      <c r="E31" s="51">
        <f t="shared" si="1"/>
        <v>505</v>
      </c>
      <c r="F31" s="51">
        <f aca="true" t="shared" si="2" ref="F31:F37">G31+H31</f>
        <v>36</v>
      </c>
      <c r="G31" s="18">
        <v>11</v>
      </c>
      <c r="H31" s="18">
        <v>25</v>
      </c>
      <c r="I31" s="18">
        <v>469</v>
      </c>
      <c r="J31" s="18">
        <v>2</v>
      </c>
      <c r="K31" s="18">
        <v>219</v>
      </c>
      <c r="L31" s="18">
        <v>12</v>
      </c>
      <c r="M31" s="18">
        <v>29</v>
      </c>
      <c r="N31" s="18">
        <v>25</v>
      </c>
      <c r="O31" s="18">
        <v>105</v>
      </c>
      <c r="P31" s="18">
        <v>33</v>
      </c>
      <c r="Q31" s="28" t="s">
        <v>577</v>
      </c>
      <c r="R31" s="18">
        <v>44</v>
      </c>
      <c r="S31" s="115"/>
      <c r="T31" s="214">
        <v>675</v>
      </c>
    </row>
    <row r="32" spans="1:20" ht="9.75" customHeight="1">
      <c r="A32" s="214">
        <v>676</v>
      </c>
      <c r="C32" s="220" t="s">
        <v>439</v>
      </c>
      <c r="D32" s="263"/>
      <c r="E32" s="51">
        <f t="shared" si="1"/>
        <v>489</v>
      </c>
      <c r="F32" s="51">
        <f t="shared" si="2"/>
        <v>34</v>
      </c>
      <c r="G32" s="51">
        <v>8</v>
      </c>
      <c r="H32" s="51">
        <v>26</v>
      </c>
      <c r="I32" s="51">
        <v>455</v>
      </c>
      <c r="J32" s="51">
        <v>12</v>
      </c>
      <c r="K32" s="51">
        <v>188</v>
      </c>
      <c r="L32" s="51" t="s">
        <v>577</v>
      </c>
      <c r="M32" s="51">
        <v>68</v>
      </c>
      <c r="N32" s="51">
        <v>34</v>
      </c>
      <c r="O32" s="51">
        <v>59</v>
      </c>
      <c r="P32" s="51">
        <v>52</v>
      </c>
      <c r="Q32" s="51" t="s">
        <v>577</v>
      </c>
      <c r="R32" s="51">
        <v>42</v>
      </c>
      <c r="S32" s="115"/>
      <c r="T32" s="214">
        <v>676</v>
      </c>
    </row>
    <row r="33" spans="1:20" ht="9.75" customHeight="1">
      <c r="A33" s="214">
        <v>677</v>
      </c>
      <c r="C33" s="220" t="s">
        <v>440</v>
      </c>
      <c r="D33" s="263"/>
      <c r="E33" s="51">
        <f t="shared" si="1"/>
        <v>489</v>
      </c>
      <c r="F33" s="51">
        <f t="shared" si="2"/>
        <v>32</v>
      </c>
      <c r="G33" s="51">
        <v>22</v>
      </c>
      <c r="H33" s="51">
        <v>10</v>
      </c>
      <c r="I33" s="51">
        <v>457</v>
      </c>
      <c r="J33" s="51" t="s">
        <v>577</v>
      </c>
      <c r="K33" s="51">
        <v>281</v>
      </c>
      <c r="L33" s="51">
        <v>5</v>
      </c>
      <c r="M33" s="51">
        <v>21</v>
      </c>
      <c r="N33" s="51">
        <v>21</v>
      </c>
      <c r="O33" s="51">
        <v>78</v>
      </c>
      <c r="P33" s="51">
        <v>34</v>
      </c>
      <c r="Q33" s="51" t="s">
        <v>577</v>
      </c>
      <c r="R33" s="51">
        <v>17</v>
      </c>
      <c r="S33" s="115"/>
      <c r="T33" s="214">
        <v>677</v>
      </c>
    </row>
    <row r="34" spans="1:20" ht="9" customHeight="1">
      <c r="A34" s="214">
        <v>678</v>
      </c>
      <c r="C34" s="220" t="s">
        <v>433</v>
      </c>
      <c r="D34" s="263"/>
      <c r="E34" s="51">
        <f t="shared" si="1"/>
        <v>479</v>
      </c>
      <c r="F34" s="51">
        <f t="shared" si="2"/>
        <v>63</v>
      </c>
      <c r="G34" s="51">
        <v>21</v>
      </c>
      <c r="H34" s="51">
        <v>42</v>
      </c>
      <c r="I34" s="51">
        <v>416</v>
      </c>
      <c r="J34" s="51">
        <v>8</v>
      </c>
      <c r="K34" s="51">
        <v>192</v>
      </c>
      <c r="L34" s="51">
        <v>1</v>
      </c>
      <c r="M34" s="51">
        <v>6</v>
      </c>
      <c r="N34" s="51">
        <v>18</v>
      </c>
      <c r="O34" s="51">
        <v>130</v>
      </c>
      <c r="P34" s="51">
        <v>27</v>
      </c>
      <c r="Q34" s="51">
        <v>1</v>
      </c>
      <c r="R34" s="51">
        <v>33</v>
      </c>
      <c r="S34" s="115"/>
      <c r="T34" s="214">
        <v>678</v>
      </c>
    </row>
    <row r="35" spans="1:20" ht="9.75" customHeight="1">
      <c r="A35" s="214">
        <v>679</v>
      </c>
      <c r="C35" s="221" t="s">
        <v>434</v>
      </c>
      <c r="D35" s="263"/>
      <c r="E35" s="51">
        <f t="shared" si="1"/>
        <v>490</v>
      </c>
      <c r="F35" s="51">
        <v>43</v>
      </c>
      <c r="G35" s="51" t="s">
        <v>577</v>
      </c>
      <c r="H35" s="51">
        <v>43</v>
      </c>
      <c r="I35" s="51">
        <v>447</v>
      </c>
      <c r="J35" s="51">
        <v>3</v>
      </c>
      <c r="K35" s="51">
        <v>197</v>
      </c>
      <c r="L35" s="51">
        <v>38</v>
      </c>
      <c r="M35" s="51">
        <v>42</v>
      </c>
      <c r="N35" s="51">
        <v>35</v>
      </c>
      <c r="O35" s="51">
        <v>90</v>
      </c>
      <c r="P35" s="51">
        <v>32</v>
      </c>
      <c r="Q35" s="51">
        <v>3</v>
      </c>
      <c r="R35" s="51">
        <v>7</v>
      </c>
      <c r="S35" s="115"/>
      <c r="T35" s="214">
        <v>679</v>
      </c>
    </row>
    <row r="36" spans="1:20" ht="9.75" customHeight="1">
      <c r="A36" s="214"/>
      <c r="C36" s="278" t="s">
        <v>11</v>
      </c>
      <c r="D36" s="279"/>
      <c r="E36" s="157">
        <f t="shared" si="1"/>
        <v>4099</v>
      </c>
      <c r="F36" s="270">
        <f t="shared" si="2"/>
        <v>355</v>
      </c>
      <c r="G36" s="270">
        <f>SUM(G27:G35)</f>
        <v>62</v>
      </c>
      <c r="H36" s="270">
        <f>SUM(H27:H35)</f>
        <v>293</v>
      </c>
      <c r="I36" s="270">
        <f>SUM(I27:I35)</f>
        <v>3744</v>
      </c>
      <c r="J36" s="270">
        <f aca="true" t="shared" si="3" ref="J36:R36">SUM(J27:J35)</f>
        <v>122</v>
      </c>
      <c r="K36" s="289">
        <f t="shared" si="3"/>
        <v>1771</v>
      </c>
      <c r="L36" s="289">
        <f t="shared" si="3"/>
        <v>56</v>
      </c>
      <c r="M36" s="289">
        <f t="shared" si="3"/>
        <v>306</v>
      </c>
      <c r="N36" s="289">
        <f t="shared" si="3"/>
        <v>176</v>
      </c>
      <c r="O36" s="289">
        <f t="shared" si="3"/>
        <v>798</v>
      </c>
      <c r="P36" s="289">
        <f t="shared" si="3"/>
        <v>257</v>
      </c>
      <c r="Q36" s="157">
        <f t="shared" si="3"/>
        <v>4</v>
      </c>
      <c r="R36" s="289">
        <f t="shared" si="3"/>
        <v>254</v>
      </c>
      <c r="S36" s="115"/>
      <c r="T36" s="214"/>
    </row>
    <row r="37" spans="1:20" ht="9.75" customHeight="1">
      <c r="A37" s="245">
        <v>6</v>
      </c>
      <c r="B37" s="246"/>
      <c r="C37" s="248" t="s">
        <v>495</v>
      </c>
      <c r="D37" s="265"/>
      <c r="E37" s="157">
        <f t="shared" si="1"/>
        <v>5820</v>
      </c>
      <c r="F37" s="270">
        <f t="shared" si="2"/>
        <v>527</v>
      </c>
      <c r="G37" s="250">
        <f>G23+G36</f>
        <v>88</v>
      </c>
      <c r="H37" s="250">
        <f>H23+H36</f>
        <v>439</v>
      </c>
      <c r="I37" s="270">
        <f>I23+I36</f>
        <v>5293</v>
      </c>
      <c r="J37" s="250">
        <f aca="true" t="shared" si="4" ref="J37:R37">J23+J36</f>
        <v>147</v>
      </c>
      <c r="K37" s="157">
        <f t="shared" si="4"/>
        <v>2651</v>
      </c>
      <c r="L37" s="157">
        <f t="shared" si="4"/>
        <v>64</v>
      </c>
      <c r="M37" s="157">
        <f t="shared" si="4"/>
        <v>371</v>
      </c>
      <c r="N37" s="157">
        <f t="shared" si="4"/>
        <v>282</v>
      </c>
      <c r="O37" s="157">
        <f t="shared" si="4"/>
        <v>971</v>
      </c>
      <c r="P37" s="157">
        <f t="shared" si="4"/>
        <v>479</v>
      </c>
      <c r="Q37" s="157">
        <f t="shared" si="4"/>
        <v>13</v>
      </c>
      <c r="R37" s="157">
        <f t="shared" si="4"/>
        <v>315</v>
      </c>
      <c r="S37" s="115"/>
      <c r="T37" s="245">
        <v>6</v>
      </c>
    </row>
    <row r="38" spans="1:20" ht="9" customHeight="1">
      <c r="A38" s="214"/>
      <c r="B38" s="214"/>
      <c r="C38" s="20"/>
      <c r="D38" s="20"/>
      <c r="E38" s="250"/>
      <c r="F38" s="250"/>
      <c r="G38" s="250"/>
      <c r="H38" s="250"/>
      <c r="I38" s="250"/>
      <c r="J38" s="250"/>
      <c r="K38" s="251"/>
      <c r="L38" s="251"/>
      <c r="M38" s="251"/>
      <c r="N38" s="251"/>
      <c r="O38" s="251"/>
      <c r="P38" s="251"/>
      <c r="Q38" s="251"/>
      <c r="R38" s="251"/>
      <c r="S38" s="17"/>
      <c r="T38" s="214"/>
    </row>
    <row r="39" spans="1:20" ht="9.75" customHeight="1">
      <c r="A39" s="456" t="s">
        <v>500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88" t="s">
        <v>496</v>
      </c>
      <c r="L39" s="488"/>
      <c r="M39" s="488"/>
      <c r="N39" s="488"/>
      <c r="O39" s="488"/>
      <c r="P39" s="488"/>
      <c r="Q39" s="488"/>
      <c r="R39" s="488"/>
      <c r="S39" s="488"/>
      <c r="T39" s="488"/>
    </row>
    <row r="40" spans="1:20" ht="9" customHeight="1">
      <c r="A40" s="214"/>
      <c r="C40" s="223"/>
      <c r="D40" s="223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17"/>
      <c r="T40" s="214"/>
    </row>
    <row r="41" spans="1:20" ht="9.75" customHeight="1">
      <c r="A41" s="214"/>
      <c r="C41" s="20" t="s">
        <v>382</v>
      </c>
      <c r="D41" s="2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17"/>
      <c r="T41" s="214"/>
    </row>
    <row r="42" spans="1:20" ht="9" customHeight="1">
      <c r="A42" s="214"/>
      <c r="C42" s="223"/>
      <c r="D42" s="223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17"/>
      <c r="T42" s="214"/>
    </row>
    <row r="43" spans="1:20" ht="9" customHeight="1">
      <c r="A43" s="214">
        <v>761</v>
      </c>
      <c r="C43" s="221" t="s">
        <v>441</v>
      </c>
      <c r="D43" s="106"/>
      <c r="E43" s="51">
        <f>F43+I43</f>
        <v>1978</v>
      </c>
      <c r="F43" s="51">
        <f>G43+H43</f>
        <v>384</v>
      </c>
      <c r="G43" s="51">
        <v>23</v>
      </c>
      <c r="H43" s="51">
        <v>361</v>
      </c>
      <c r="I43" s="51">
        <v>1594</v>
      </c>
      <c r="J43" s="51">
        <v>53</v>
      </c>
      <c r="K43" s="51">
        <v>377</v>
      </c>
      <c r="L43" s="51">
        <v>6</v>
      </c>
      <c r="M43" s="51">
        <v>233</v>
      </c>
      <c r="N43" s="51">
        <v>151</v>
      </c>
      <c r="O43" s="51">
        <v>258</v>
      </c>
      <c r="P43" s="51">
        <v>335</v>
      </c>
      <c r="Q43" s="51">
        <v>13</v>
      </c>
      <c r="R43" s="51">
        <v>168</v>
      </c>
      <c r="S43" s="115"/>
      <c r="T43" s="214">
        <v>761</v>
      </c>
    </row>
    <row r="44" spans="1:20" ht="9" customHeight="1">
      <c r="A44" s="214">
        <v>762</v>
      </c>
      <c r="C44" s="221" t="s">
        <v>442</v>
      </c>
      <c r="D44" s="106"/>
      <c r="E44" s="51">
        <f>F44+I44</f>
        <v>246</v>
      </c>
      <c r="F44" s="51">
        <v>51</v>
      </c>
      <c r="G44" s="51" t="s">
        <v>577</v>
      </c>
      <c r="H44" s="51">
        <v>51</v>
      </c>
      <c r="I44" s="51">
        <v>195</v>
      </c>
      <c r="J44" s="51" t="s">
        <v>577</v>
      </c>
      <c r="K44" s="51">
        <v>46</v>
      </c>
      <c r="L44" s="51">
        <v>4</v>
      </c>
      <c r="M44" s="51">
        <v>23</v>
      </c>
      <c r="N44" s="51">
        <v>17</v>
      </c>
      <c r="O44" s="51">
        <v>32</v>
      </c>
      <c r="P44" s="51">
        <v>17</v>
      </c>
      <c r="Q44" s="51" t="s">
        <v>577</v>
      </c>
      <c r="R44" s="51">
        <v>56</v>
      </c>
      <c r="S44" s="115"/>
      <c r="T44" s="214">
        <v>762</v>
      </c>
    </row>
    <row r="45" spans="1:20" ht="9.75" customHeight="1">
      <c r="A45" s="214">
        <v>763</v>
      </c>
      <c r="C45" s="221" t="s">
        <v>443</v>
      </c>
      <c r="D45" s="106"/>
      <c r="E45" s="51">
        <f>F45+I45</f>
        <v>498</v>
      </c>
      <c r="F45" s="51">
        <v>85</v>
      </c>
      <c r="G45" s="51" t="s">
        <v>577</v>
      </c>
      <c r="H45" s="51">
        <v>85</v>
      </c>
      <c r="I45" s="51">
        <v>413</v>
      </c>
      <c r="J45" s="51">
        <v>6</v>
      </c>
      <c r="K45" s="51">
        <v>196</v>
      </c>
      <c r="L45" s="51" t="s">
        <v>577</v>
      </c>
      <c r="M45" s="51">
        <v>13</v>
      </c>
      <c r="N45" s="51">
        <v>12</v>
      </c>
      <c r="O45" s="51">
        <v>51</v>
      </c>
      <c r="P45" s="51">
        <v>62</v>
      </c>
      <c r="Q45" s="51">
        <v>19</v>
      </c>
      <c r="R45" s="51">
        <v>54</v>
      </c>
      <c r="S45" s="115"/>
      <c r="T45" s="214">
        <v>763</v>
      </c>
    </row>
    <row r="46" spans="1:20" ht="9" customHeight="1">
      <c r="A46" s="214">
        <v>764</v>
      </c>
      <c r="C46" s="221" t="s">
        <v>444</v>
      </c>
      <c r="D46" s="106"/>
      <c r="E46" s="51">
        <f>F46+I46</f>
        <v>355</v>
      </c>
      <c r="F46" s="51">
        <f>G46+H46</f>
        <v>59</v>
      </c>
      <c r="G46" s="51">
        <v>24</v>
      </c>
      <c r="H46" s="51">
        <v>35</v>
      </c>
      <c r="I46" s="51">
        <v>296</v>
      </c>
      <c r="J46" s="51" t="s">
        <v>577</v>
      </c>
      <c r="K46" s="51">
        <v>180</v>
      </c>
      <c r="L46" s="51" t="s">
        <v>577</v>
      </c>
      <c r="M46" s="51">
        <v>6</v>
      </c>
      <c r="N46" s="51">
        <v>8</v>
      </c>
      <c r="O46" s="51">
        <v>41</v>
      </c>
      <c r="P46" s="51">
        <v>17</v>
      </c>
      <c r="Q46" s="51">
        <v>1</v>
      </c>
      <c r="R46" s="51">
        <v>43</v>
      </c>
      <c r="S46" s="115"/>
      <c r="T46" s="214">
        <v>764</v>
      </c>
    </row>
    <row r="47" spans="1:19" ht="9" customHeight="1">
      <c r="A47" s="214"/>
      <c r="C47" s="278" t="s">
        <v>11</v>
      </c>
      <c r="D47" s="279"/>
      <c r="E47" s="157">
        <f>F47+I47</f>
        <v>3077</v>
      </c>
      <c r="F47" s="157">
        <f>G47+H47</f>
        <v>579</v>
      </c>
      <c r="G47" s="157">
        <f>SUM(G43:G46)</f>
        <v>47</v>
      </c>
      <c r="H47" s="157">
        <f>SUM(H43:H46)</f>
        <v>532</v>
      </c>
      <c r="I47" s="157">
        <f>SUM(I43:I46)</f>
        <v>2498</v>
      </c>
      <c r="J47" s="157">
        <f aca="true" t="shared" si="5" ref="J47:R47">SUM(J43:J46)</f>
        <v>59</v>
      </c>
      <c r="K47" s="157">
        <f t="shared" si="5"/>
        <v>799</v>
      </c>
      <c r="L47" s="157">
        <f t="shared" si="5"/>
        <v>10</v>
      </c>
      <c r="M47" s="157">
        <f t="shared" si="5"/>
        <v>275</v>
      </c>
      <c r="N47" s="157">
        <f t="shared" si="5"/>
        <v>188</v>
      </c>
      <c r="O47" s="157">
        <f t="shared" si="5"/>
        <v>382</v>
      </c>
      <c r="P47" s="157">
        <f t="shared" si="5"/>
        <v>431</v>
      </c>
      <c r="Q47" s="157">
        <f t="shared" si="5"/>
        <v>33</v>
      </c>
      <c r="R47" s="157">
        <f t="shared" si="5"/>
        <v>321</v>
      </c>
      <c r="S47" s="115"/>
    </row>
    <row r="48" spans="3:20" ht="9" customHeight="1">
      <c r="C48" s="17"/>
      <c r="D48" s="17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17"/>
      <c r="T48" s="214"/>
    </row>
    <row r="49" spans="3:20" ht="9" customHeight="1">
      <c r="C49" s="239" t="s">
        <v>381</v>
      </c>
      <c r="D49" s="239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17"/>
      <c r="T49" s="214"/>
    </row>
    <row r="50" spans="3:20" ht="9" customHeight="1">
      <c r="C50" s="239"/>
      <c r="D50" s="239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17"/>
      <c r="T50" s="214"/>
    </row>
    <row r="51" spans="1:20" ht="9" customHeight="1">
      <c r="A51" s="214">
        <v>771</v>
      </c>
      <c r="C51" s="234" t="s">
        <v>445</v>
      </c>
      <c r="D51" s="263"/>
      <c r="E51" s="51">
        <f aca="true" t="shared" si="6" ref="E51:E62">F51+I51</f>
        <v>514</v>
      </c>
      <c r="F51" s="51">
        <f aca="true" t="shared" si="7" ref="F51:F62">G51+H51</f>
        <v>34</v>
      </c>
      <c r="G51" s="51">
        <v>4</v>
      </c>
      <c r="H51" s="51">
        <v>30</v>
      </c>
      <c r="I51" s="51">
        <v>480</v>
      </c>
      <c r="J51" s="51">
        <v>2</v>
      </c>
      <c r="K51" s="51">
        <v>165</v>
      </c>
      <c r="L51" s="51">
        <v>8</v>
      </c>
      <c r="M51" s="51">
        <v>22</v>
      </c>
      <c r="N51" s="51">
        <v>20</v>
      </c>
      <c r="O51" s="51">
        <v>79</v>
      </c>
      <c r="P51" s="51">
        <v>44</v>
      </c>
      <c r="Q51" s="51" t="s">
        <v>577</v>
      </c>
      <c r="R51" s="51">
        <v>140</v>
      </c>
      <c r="S51" s="115"/>
      <c r="T51" s="214">
        <v>771</v>
      </c>
    </row>
    <row r="52" spans="1:20" ht="9" customHeight="1">
      <c r="A52" s="214">
        <v>772</v>
      </c>
      <c r="C52" s="220" t="s">
        <v>441</v>
      </c>
      <c r="D52" s="263"/>
      <c r="E52" s="51">
        <f t="shared" si="6"/>
        <v>961</v>
      </c>
      <c r="F52" s="51">
        <f t="shared" si="7"/>
        <v>118</v>
      </c>
      <c r="G52" s="51">
        <v>3</v>
      </c>
      <c r="H52" s="51">
        <v>115</v>
      </c>
      <c r="I52" s="51">
        <v>843</v>
      </c>
      <c r="J52" s="51">
        <v>5</v>
      </c>
      <c r="K52" s="51">
        <v>144</v>
      </c>
      <c r="L52" s="51">
        <v>11</v>
      </c>
      <c r="M52" s="51">
        <v>202</v>
      </c>
      <c r="N52" s="51">
        <v>54</v>
      </c>
      <c r="O52" s="51">
        <v>187</v>
      </c>
      <c r="P52" s="51">
        <v>62</v>
      </c>
      <c r="Q52" s="51">
        <v>7</v>
      </c>
      <c r="R52" s="51">
        <v>171</v>
      </c>
      <c r="S52" s="115"/>
      <c r="T52" s="214">
        <v>772</v>
      </c>
    </row>
    <row r="53" spans="1:20" ht="9" customHeight="1">
      <c r="A53" s="214">
        <v>773</v>
      </c>
      <c r="C53" s="220" t="s">
        <v>446</v>
      </c>
      <c r="D53" s="263"/>
      <c r="E53" s="51">
        <f t="shared" si="6"/>
        <v>238</v>
      </c>
      <c r="F53" s="51">
        <v>24</v>
      </c>
      <c r="G53" s="51" t="s">
        <v>577</v>
      </c>
      <c r="H53" s="51">
        <v>24</v>
      </c>
      <c r="I53" s="51">
        <v>214</v>
      </c>
      <c r="J53" s="51">
        <v>5</v>
      </c>
      <c r="K53" s="51">
        <v>91</v>
      </c>
      <c r="L53" s="51" t="s">
        <v>577</v>
      </c>
      <c r="M53" s="51">
        <v>24</v>
      </c>
      <c r="N53" s="51">
        <v>24</v>
      </c>
      <c r="O53" s="51">
        <v>24</v>
      </c>
      <c r="P53" s="51">
        <v>15</v>
      </c>
      <c r="Q53" s="51">
        <v>7</v>
      </c>
      <c r="R53" s="51">
        <v>24</v>
      </c>
      <c r="S53" s="115"/>
      <c r="T53" s="214">
        <v>773</v>
      </c>
    </row>
    <row r="54" spans="1:20" ht="9.75" customHeight="1">
      <c r="A54" s="214">
        <v>774</v>
      </c>
      <c r="C54" s="220" t="s">
        <v>447</v>
      </c>
      <c r="D54" s="263"/>
      <c r="E54" s="51">
        <f t="shared" si="6"/>
        <v>455</v>
      </c>
      <c r="F54" s="51">
        <v>41</v>
      </c>
      <c r="G54" s="51" t="s">
        <v>577</v>
      </c>
      <c r="H54" s="51">
        <v>41</v>
      </c>
      <c r="I54" s="51">
        <v>414</v>
      </c>
      <c r="J54" s="51" t="s">
        <v>577</v>
      </c>
      <c r="K54" s="51">
        <v>186</v>
      </c>
      <c r="L54" s="51" t="s">
        <v>577</v>
      </c>
      <c r="M54" s="51">
        <v>26</v>
      </c>
      <c r="N54" s="51">
        <v>13</v>
      </c>
      <c r="O54" s="51">
        <v>104</v>
      </c>
      <c r="P54" s="51">
        <v>35</v>
      </c>
      <c r="Q54" s="51" t="s">
        <v>577</v>
      </c>
      <c r="R54" s="51">
        <v>50</v>
      </c>
      <c r="S54" s="115"/>
      <c r="T54" s="214">
        <v>774</v>
      </c>
    </row>
    <row r="55" spans="1:20" ht="9" customHeight="1">
      <c r="A55" s="214">
        <v>775</v>
      </c>
      <c r="C55" s="220" t="s">
        <v>448</v>
      </c>
      <c r="D55" s="263"/>
      <c r="E55" s="51">
        <f t="shared" si="6"/>
        <v>457</v>
      </c>
      <c r="F55" s="51">
        <v>54</v>
      </c>
      <c r="G55" s="51" t="s">
        <v>577</v>
      </c>
      <c r="H55" s="51">
        <v>54</v>
      </c>
      <c r="I55" s="51">
        <v>403</v>
      </c>
      <c r="J55" s="51" t="s">
        <v>577</v>
      </c>
      <c r="K55" s="51">
        <v>242</v>
      </c>
      <c r="L55" s="51" t="s">
        <v>577</v>
      </c>
      <c r="M55" s="51">
        <v>27</v>
      </c>
      <c r="N55" s="51">
        <v>9</v>
      </c>
      <c r="O55" s="51">
        <v>101</v>
      </c>
      <c r="P55" s="51">
        <v>10</v>
      </c>
      <c r="Q55" s="51">
        <v>12</v>
      </c>
      <c r="R55" s="51">
        <v>2</v>
      </c>
      <c r="S55" s="115"/>
      <c r="T55" s="214">
        <v>775</v>
      </c>
    </row>
    <row r="56" spans="1:20" ht="9.75" customHeight="1">
      <c r="A56" s="214">
        <v>776</v>
      </c>
      <c r="C56" s="220" t="s">
        <v>449</v>
      </c>
      <c r="D56" s="263"/>
      <c r="E56" s="51">
        <f t="shared" si="6"/>
        <v>480</v>
      </c>
      <c r="F56" s="51">
        <f t="shared" si="7"/>
        <v>96</v>
      </c>
      <c r="G56" s="51">
        <v>1</v>
      </c>
      <c r="H56" s="51">
        <v>95</v>
      </c>
      <c r="I56" s="51">
        <v>384</v>
      </c>
      <c r="J56" s="51">
        <v>40</v>
      </c>
      <c r="K56" s="51">
        <v>213</v>
      </c>
      <c r="L56" s="51" t="s">
        <v>577</v>
      </c>
      <c r="M56" s="51">
        <v>5</v>
      </c>
      <c r="N56" s="51">
        <v>7</v>
      </c>
      <c r="O56" s="51">
        <v>63</v>
      </c>
      <c r="P56" s="51">
        <v>21</v>
      </c>
      <c r="Q56" s="51">
        <v>8</v>
      </c>
      <c r="R56" s="51">
        <v>27</v>
      </c>
      <c r="S56" s="115"/>
      <c r="T56" s="214">
        <v>776</v>
      </c>
    </row>
    <row r="57" spans="1:20" ht="9" customHeight="1">
      <c r="A57" s="214">
        <v>777</v>
      </c>
      <c r="C57" s="220" t="s">
        <v>450</v>
      </c>
      <c r="D57" s="263"/>
      <c r="E57" s="51">
        <f t="shared" si="6"/>
        <v>464</v>
      </c>
      <c r="F57" s="51">
        <f t="shared" si="7"/>
        <v>42</v>
      </c>
      <c r="G57" s="51">
        <v>6</v>
      </c>
      <c r="H57" s="51">
        <v>36</v>
      </c>
      <c r="I57" s="51">
        <v>422</v>
      </c>
      <c r="J57" s="51">
        <v>1</v>
      </c>
      <c r="K57" s="51">
        <v>148</v>
      </c>
      <c r="L57" s="51" t="s">
        <v>577</v>
      </c>
      <c r="M57" s="51">
        <v>16</v>
      </c>
      <c r="N57" s="51">
        <v>22</v>
      </c>
      <c r="O57" s="51">
        <v>56</v>
      </c>
      <c r="P57" s="51">
        <v>33</v>
      </c>
      <c r="Q57" s="51" t="s">
        <v>577</v>
      </c>
      <c r="R57" s="51">
        <v>146</v>
      </c>
      <c r="S57" s="115"/>
      <c r="T57" s="214">
        <v>777</v>
      </c>
    </row>
    <row r="58" spans="1:20" ht="9" customHeight="1">
      <c r="A58" s="214">
        <v>778</v>
      </c>
      <c r="C58" s="220" t="s">
        <v>451</v>
      </c>
      <c r="D58" s="263"/>
      <c r="E58" s="51">
        <f t="shared" si="6"/>
        <v>452</v>
      </c>
      <c r="F58" s="51">
        <v>79</v>
      </c>
      <c r="G58" s="51" t="s">
        <v>577</v>
      </c>
      <c r="H58" s="51">
        <v>79</v>
      </c>
      <c r="I58" s="51">
        <v>373</v>
      </c>
      <c r="J58" s="51" t="s">
        <v>577</v>
      </c>
      <c r="K58" s="51">
        <v>116</v>
      </c>
      <c r="L58" s="51" t="s">
        <v>577</v>
      </c>
      <c r="M58" s="51">
        <v>67</v>
      </c>
      <c r="N58" s="51">
        <v>8</v>
      </c>
      <c r="O58" s="51">
        <v>65</v>
      </c>
      <c r="P58" s="51">
        <v>26</v>
      </c>
      <c r="Q58" s="51">
        <v>2</v>
      </c>
      <c r="R58" s="51">
        <v>89</v>
      </c>
      <c r="S58" s="115"/>
      <c r="T58" s="214">
        <v>778</v>
      </c>
    </row>
    <row r="59" spans="1:20" ht="9" customHeight="1">
      <c r="A59" s="214">
        <v>779</v>
      </c>
      <c r="C59" s="220" t="s">
        <v>452</v>
      </c>
      <c r="D59" s="263"/>
      <c r="E59" s="51">
        <f t="shared" si="6"/>
        <v>537</v>
      </c>
      <c r="F59" s="51">
        <v>18</v>
      </c>
      <c r="G59" s="51" t="s">
        <v>577</v>
      </c>
      <c r="H59" s="51">
        <v>18</v>
      </c>
      <c r="I59" s="51">
        <v>519</v>
      </c>
      <c r="J59" s="51" t="s">
        <v>577</v>
      </c>
      <c r="K59" s="51">
        <v>233</v>
      </c>
      <c r="L59" s="51" t="s">
        <v>577</v>
      </c>
      <c r="M59" s="51">
        <v>21</v>
      </c>
      <c r="N59" s="51">
        <v>27</v>
      </c>
      <c r="O59" s="51">
        <v>66</v>
      </c>
      <c r="P59" s="51">
        <v>43</v>
      </c>
      <c r="Q59" s="51" t="s">
        <v>577</v>
      </c>
      <c r="R59" s="51">
        <v>129</v>
      </c>
      <c r="S59" s="115"/>
      <c r="T59" s="214">
        <v>779</v>
      </c>
    </row>
    <row r="60" spans="1:20" ht="9.75" customHeight="1">
      <c r="A60" s="214">
        <v>780</v>
      </c>
      <c r="C60" s="221" t="s">
        <v>453</v>
      </c>
      <c r="D60" s="263"/>
      <c r="E60" s="51">
        <f t="shared" si="6"/>
        <v>455</v>
      </c>
      <c r="F60" s="51">
        <f t="shared" si="7"/>
        <v>88</v>
      </c>
      <c r="G60" s="51">
        <v>3</v>
      </c>
      <c r="H60" s="51">
        <v>85</v>
      </c>
      <c r="I60" s="51">
        <v>367</v>
      </c>
      <c r="J60" s="51">
        <v>1</v>
      </c>
      <c r="K60" s="51">
        <v>90</v>
      </c>
      <c r="L60" s="51" t="s">
        <v>577</v>
      </c>
      <c r="M60" s="51">
        <v>12</v>
      </c>
      <c r="N60" s="51">
        <v>14</v>
      </c>
      <c r="O60" s="51">
        <v>100</v>
      </c>
      <c r="P60" s="51">
        <v>46</v>
      </c>
      <c r="Q60" s="51">
        <v>1</v>
      </c>
      <c r="R60" s="51">
        <v>103</v>
      </c>
      <c r="S60" s="115"/>
      <c r="T60" s="214">
        <v>780</v>
      </c>
    </row>
    <row r="61" spans="3:19" ht="9.75" customHeight="1">
      <c r="C61" s="278" t="s">
        <v>11</v>
      </c>
      <c r="D61" s="279"/>
      <c r="E61" s="157">
        <f t="shared" si="6"/>
        <v>5013</v>
      </c>
      <c r="F61" s="157">
        <f t="shared" si="7"/>
        <v>594</v>
      </c>
      <c r="G61" s="157">
        <f>SUM(G51:G60)</f>
        <v>17</v>
      </c>
      <c r="H61" s="157">
        <f>SUM(H51:H60)</f>
        <v>577</v>
      </c>
      <c r="I61" s="157">
        <f>SUM(I51:I60)</f>
        <v>4419</v>
      </c>
      <c r="J61" s="157">
        <f aca="true" t="shared" si="8" ref="J61:R61">SUM(J51:J60)</f>
        <v>54</v>
      </c>
      <c r="K61" s="157">
        <f t="shared" si="8"/>
        <v>1628</v>
      </c>
      <c r="L61" s="157">
        <f t="shared" si="8"/>
        <v>19</v>
      </c>
      <c r="M61" s="157">
        <f t="shared" si="8"/>
        <v>422</v>
      </c>
      <c r="N61" s="157">
        <f t="shared" si="8"/>
        <v>198</v>
      </c>
      <c r="O61" s="157">
        <f t="shared" si="8"/>
        <v>845</v>
      </c>
      <c r="P61" s="157">
        <f t="shared" si="8"/>
        <v>335</v>
      </c>
      <c r="Q61" s="157">
        <f t="shared" si="8"/>
        <v>37</v>
      </c>
      <c r="R61" s="157">
        <f t="shared" si="8"/>
        <v>881</v>
      </c>
      <c r="S61" s="115"/>
    </row>
    <row r="62" spans="1:20" ht="9.75" customHeight="1">
      <c r="A62" s="245">
        <v>7</v>
      </c>
      <c r="B62" s="246"/>
      <c r="C62" s="248" t="s">
        <v>496</v>
      </c>
      <c r="D62" s="265"/>
      <c r="E62" s="157">
        <f t="shared" si="6"/>
        <v>8090</v>
      </c>
      <c r="F62" s="157">
        <f t="shared" si="7"/>
        <v>1173</v>
      </c>
      <c r="G62" s="157">
        <f>G47+G61</f>
        <v>64</v>
      </c>
      <c r="H62" s="157">
        <f>H47+H61</f>
        <v>1109</v>
      </c>
      <c r="I62" s="157">
        <f>I47+I61</f>
        <v>6917</v>
      </c>
      <c r="J62" s="157">
        <f aca="true" t="shared" si="9" ref="J62:R62">J47+J61</f>
        <v>113</v>
      </c>
      <c r="K62" s="157">
        <f t="shared" si="9"/>
        <v>2427</v>
      </c>
      <c r="L62" s="157">
        <f t="shared" si="9"/>
        <v>29</v>
      </c>
      <c r="M62" s="157">
        <f t="shared" si="9"/>
        <v>697</v>
      </c>
      <c r="N62" s="157">
        <f t="shared" si="9"/>
        <v>386</v>
      </c>
      <c r="O62" s="157">
        <f t="shared" si="9"/>
        <v>1227</v>
      </c>
      <c r="P62" s="157">
        <f t="shared" si="9"/>
        <v>766</v>
      </c>
      <c r="Q62" s="157">
        <f t="shared" si="9"/>
        <v>70</v>
      </c>
      <c r="R62" s="157">
        <f t="shared" si="9"/>
        <v>1202</v>
      </c>
      <c r="S62" s="115"/>
      <c r="T62" s="245">
        <v>7</v>
      </c>
    </row>
    <row r="63" spans="1:20" ht="9" customHeight="1">
      <c r="A63" s="81"/>
      <c r="B63" s="81"/>
      <c r="C63" s="81"/>
      <c r="D63" s="81"/>
      <c r="E63" s="8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17"/>
      <c r="T63" s="243"/>
    </row>
    <row r="64" spans="3:20" ht="9" customHeight="1">
      <c r="C64" s="225"/>
      <c r="D64" s="225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17"/>
      <c r="T64" s="17"/>
    </row>
    <row r="65" spans="3:20" ht="9" customHeight="1">
      <c r="C65" s="225"/>
      <c r="D65" s="225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17"/>
      <c r="T65" s="17"/>
    </row>
    <row r="66" spans="1:20" ht="9" customHeight="1">
      <c r="A66" s="107"/>
      <c r="B66" s="17"/>
      <c r="C66" s="223"/>
      <c r="D66" s="223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7"/>
      <c r="T66" s="107"/>
    </row>
    <row r="67" spans="1:20" ht="9" customHeight="1">
      <c r="A67" s="107"/>
      <c r="B67" s="17"/>
      <c r="C67" s="223"/>
      <c r="D67" s="223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17"/>
      <c r="T67" s="107"/>
    </row>
    <row r="68" spans="1:20" ht="9" customHeight="1">
      <c r="A68" s="107"/>
      <c r="B68" s="17"/>
      <c r="C68" s="223"/>
      <c r="D68" s="223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17"/>
      <c r="T68" s="107"/>
    </row>
    <row r="69" spans="1:20" ht="9" customHeight="1">
      <c r="A69" s="107"/>
      <c r="B69" s="17"/>
      <c r="C69" s="223"/>
      <c r="D69" s="223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17"/>
      <c r="T69" s="107"/>
    </row>
    <row r="70" spans="1:20" ht="9" customHeight="1">
      <c r="A70" s="107"/>
      <c r="B70" s="17"/>
      <c r="C70" s="223"/>
      <c r="D70" s="223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17"/>
      <c r="T70" s="107"/>
    </row>
    <row r="71" spans="1:20" ht="9" customHeight="1">
      <c r="A71" s="17"/>
      <c r="B71" s="17"/>
      <c r="C71" s="241"/>
      <c r="D71" s="24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17"/>
      <c r="T71" s="17"/>
    </row>
    <row r="72" spans="1:20" ht="9" customHeight="1">
      <c r="A72" s="17"/>
      <c r="B72" s="17"/>
      <c r="C72" s="237"/>
      <c r="D72" s="23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17"/>
      <c r="T72" s="17"/>
    </row>
    <row r="73" spans="1:20" ht="9" customHeight="1">
      <c r="A73" s="17"/>
      <c r="B73" s="17"/>
      <c r="C73" s="239"/>
      <c r="D73" s="239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17"/>
      <c r="T73" s="17"/>
    </row>
    <row r="74" spans="1:20" ht="9" customHeight="1">
      <c r="A74" s="17"/>
      <c r="B74" s="17"/>
      <c r="C74" s="239"/>
      <c r="D74" s="239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17"/>
      <c r="T74" s="17"/>
    </row>
    <row r="75" spans="1:20" ht="9" customHeight="1">
      <c r="A75" s="107"/>
      <c r="B75" s="17"/>
      <c r="C75" s="223"/>
      <c r="D75" s="223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17"/>
      <c r="T75" s="107"/>
    </row>
    <row r="76" spans="1:20" ht="9" customHeight="1">
      <c r="A76" s="107"/>
      <c r="B76" s="17"/>
      <c r="C76" s="223"/>
      <c r="D76" s="223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17"/>
      <c r="T76" s="107"/>
    </row>
    <row r="77" spans="1:20" ht="9" customHeight="1">
      <c r="A77" s="107"/>
      <c r="B77" s="17"/>
      <c r="C77" s="223"/>
      <c r="D77" s="223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17"/>
      <c r="T77" s="107"/>
    </row>
    <row r="78" spans="1:20" ht="9" customHeight="1">
      <c r="A78" s="107"/>
      <c r="B78" s="17"/>
      <c r="C78" s="223"/>
      <c r="D78" s="223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17"/>
      <c r="T78" s="107"/>
    </row>
    <row r="79" spans="1:20" ht="9" customHeight="1">
      <c r="A79" s="107"/>
      <c r="B79" s="17"/>
      <c r="C79" s="223"/>
      <c r="D79" s="223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17"/>
      <c r="T79" s="107"/>
    </row>
    <row r="80" spans="1:20" ht="9" customHeight="1">
      <c r="A80" s="107"/>
      <c r="B80" s="17"/>
      <c r="C80" s="223"/>
      <c r="D80" s="223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17"/>
      <c r="T80" s="107"/>
    </row>
    <row r="81" spans="1:20" ht="9" customHeight="1">
      <c r="A81" s="107"/>
      <c r="B81" s="17"/>
      <c r="C81" s="223"/>
      <c r="D81" s="223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17"/>
      <c r="T81" s="107"/>
    </row>
    <row r="82" spans="1:20" ht="9" customHeight="1">
      <c r="A82" s="17"/>
      <c r="B82" s="17"/>
      <c r="C82" s="241"/>
      <c r="D82" s="24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17"/>
      <c r="T82" s="17"/>
    </row>
    <row r="83" spans="1:20" ht="9" customHeight="1">
      <c r="A83" s="254"/>
      <c r="B83" s="255"/>
      <c r="C83" s="256"/>
      <c r="D83" s="256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17"/>
      <c r="T83" s="254"/>
    </row>
    <row r="84" spans="1:20" ht="9" customHeight="1">
      <c r="A84" s="470" t="s">
        <v>502</v>
      </c>
      <c r="B84" s="470"/>
      <c r="C84" s="470"/>
      <c r="D84" s="257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17"/>
      <c r="T84" s="107"/>
    </row>
    <row r="85" spans="1:20" ht="9" customHeight="1">
      <c r="A85" s="470" t="s">
        <v>201</v>
      </c>
      <c r="B85" s="470"/>
      <c r="C85" s="470"/>
      <c r="D85" s="257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17"/>
      <c r="T85" s="107"/>
    </row>
    <row r="86" spans="1:20" ht="9" customHeight="1">
      <c r="A86" s="254"/>
      <c r="B86" s="254"/>
      <c r="C86" s="252"/>
      <c r="D86" s="252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17"/>
      <c r="T86" s="254"/>
    </row>
    <row r="87" spans="1:18" ht="9" customHeight="1">
      <c r="A87" s="490"/>
      <c r="B87" s="490"/>
      <c r="C87" s="490"/>
      <c r="D87" s="258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9" customHeight="1">
      <c r="A88" s="490"/>
      <c r="B88" s="490"/>
      <c r="C88" s="490"/>
      <c r="D88" s="258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1:18" ht="11.25" customHeight="1">
      <c r="A89" s="107"/>
      <c r="B89" s="17"/>
      <c r="C89" s="17"/>
      <c r="D89" s="17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1:18" ht="11.25" customHeight="1">
      <c r="A90" s="107"/>
      <c r="B90" s="17"/>
      <c r="C90" s="17"/>
      <c r="D90" s="17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1:18" ht="11.25" customHeight="1">
      <c r="A91" s="107"/>
      <c r="B91" s="17"/>
      <c r="C91" s="17"/>
      <c r="D91" s="17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1:18" ht="11.25" customHeight="1">
      <c r="A92" s="107"/>
      <c r="B92" s="17"/>
      <c r="C92" s="17"/>
      <c r="D92" s="17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1:18" ht="11.25" customHeight="1">
      <c r="A93" s="107"/>
      <c r="B93" s="17"/>
      <c r="C93" s="17"/>
      <c r="D93" s="17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 ht="11.25" customHeight="1">
      <c r="A94" s="107"/>
      <c r="B94" s="17"/>
      <c r="C94" s="17"/>
      <c r="D94" s="17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8" ht="11.25" customHeight="1">
      <c r="A95" s="107"/>
      <c r="B95" s="17"/>
      <c r="C95" s="17"/>
      <c r="D95" s="17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1:18" ht="11.25" customHeight="1">
      <c r="A96" s="107"/>
      <c r="B96" s="17"/>
      <c r="C96" s="17"/>
      <c r="D96" s="17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 ht="11.25" customHeight="1">
      <c r="A97" s="107"/>
      <c r="B97" s="17"/>
      <c r="C97" s="17"/>
      <c r="D97" s="17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 ht="11.25" customHeight="1">
      <c r="A98" s="107"/>
      <c r="B98" s="17"/>
      <c r="C98" s="17"/>
      <c r="D98" s="17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1:18" ht="11.25" customHeight="1">
      <c r="A99" s="107"/>
      <c r="B99" s="17"/>
      <c r="C99" s="17"/>
      <c r="D99" s="17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1:18" ht="11.25" customHeight="1">
      <c r="A100" s="107"/>
      <c r="B100" s="17"/>
      <c r="C100" s="17"/>
      <c r="D100" s="17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ht="11.25" customHeight="1">
      <c r="A101" s="107"/>
      <c r="B101" s="17"/>
      <c r="C101" s="17"/>
      <c r="D101" s="17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ht="12.75">
      <c r="A102" s="107"/>
      <c r="B102" s="17"/>
      <c r="C102" s="17"/>
      <c r="D102" s="17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ht="12.75">
      <c r="A103" s="107"/>
      <c r="B103" s="17"/>
      <c r="C103" s="17"/>
      <c r="D103" s="17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12.75">
      <c r="A104" s="107"/>
      <c r="B104" s="17"/>
      <c r="C104" s="17"/>
      <c r="D104" s="17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ht="12.75">
      <c r="A105" s="107"/>
      <c r="B105" s="17"/>
      <c r="C105" s="17"/>
      <c r="D105" s="17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1:18" ht="12.75">
      <c r="A106" s="107"/>
      <c r="B106" s="17"/>
      <c r="C106" s="17"/>
      <c r="D106" s="17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ht="12.75">
      <c r="A107" s="107"/>
      <c r="B107" s="17"/>
      <c r="C107" s="17"/>
      <c r="D107" s="17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ht="12.75">
      <c r="A108" s="107"/>
      <c r="B108" s="17"/>
      <c r="C108" s="17"/>
      <c r="D108" s="17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ht="12.75">
      <c r="A109" s="107"/>
      <c r="B109" s="17"/>
      <c r="C109" s="17"/>
      <c r="D109" s="17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1:18" ht="12.75">
      <c r="A110" s="107"/>
      <c r="B110" s="17"/>
      <c r="C110" s="17"/>
      <c r="D110" s="17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8" ht="12.75">
      <c r="A111" s="107"/>
      <c r="B111" s="17"/>
      <c r="C111" s="17"/>
      <c r="D111" s="17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ht="12.75">
      <c r="A112" s="107"/>
      <c r="B112" s="17"/>
      <c r="C112" s="17"/>
      <c r="D112" s="17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1:18" ht="12.75">
      <c r="A113" s="107"/>
      <c r="B113" s="17"/>
      <c r="C113" s="17"/>
      <c r="D113" s="17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ht="12.75">
      <c r="A114" s="107"/>
      <c r="B114" s="17"/>
      <c r="C114" s="17"/>
      <c r="D114" s="17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12.75">
      <c r="A115" s="107"/>
      <c r="B115" s="17"/>
      <c r="C115" s="17"/>
      <c r="D115" s="17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8" ht="12.75">
      <c r="A116" s="107"/>
      <c r="B116" s="17"/>
      <c r="C116" s="17"/>
      <c r="D116" s="17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 ht="12.75">
      <c r="A117" s="107"/>
      <c r="B117" s="17"/>
      <c r="C117" s="17"/>
      <c r="D117" s="17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ht="12.75">
      <c r="A118" s="107"/>
      <c r="B118" s="17"/>
      <c r="C118" s="17"/>
      <c r="D118" s="17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ht="12.75">
      <c r="A119" s="107"/>
      <c r="B119" s="17"/>
      <c r="C119" s="17"/>
      <c r="D119" s="17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1:18" ht="12.75">
      <c r="A120" s="107"/>
      <c r="B120" s="17"/>
      <c r="C120" s="17"/>
      <c r="D120" s="17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1:18" ht="12.75">
      <c r="A121" s="214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1:18" ht="12.75">
      <c r="A122" s="214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5:18" ht="12.75"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5:18" ht="12.75"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5:18" ht="12.75"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5:18" ht="12.75"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5:18" ht="12.75"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5:18" ht="12.75"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5:18" ht="12.75"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5:18" ht="12.75"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5:18" ht="12.75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5:18" ht="12.75"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5:18" ht="12.75"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5:18" ht="12.75"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5:18" ht="12.75"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5:18" ht="12.75"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5:18" ht="12.75"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5:18" ht="12.75"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5:18" ht="12.75"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5:18" ht="12.75"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5:18" ht="12.75"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5:18" ht="12.75"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5:18" ht="12.75"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5:18" ht="12.75"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5:18" ht="12.75"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5:18" ht="12.75"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5:18" ht="12.75"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5:18" ht="12.75"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5:18" ht="12.75"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5:18" ht="12.75"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5:18" ht="12.75"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5:18" ht="12.75"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5:18" ht="12.75"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5:18" ht="12.75"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5:18" ht="12.75"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5:18" ht="12.75"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5:18" ht="12.75"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5:18" ht="12.75"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5:18" ht="12.75"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5:18" ht="12.75"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5:18" ht="12.75"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5:18" ht="12.75"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5:18" ht="12.75"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5:18" ht="12.75"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5:18" ht="12.75"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5:18" ht="12.75"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5:18" ht="12.75"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5:18" ht="12.75"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5:18" ht="12.75"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5:18" ht="12.75"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5:18" ht="12.75"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5:18" ht="12.75"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5:18" ht="12.75"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5:18" ht="12.75"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5:18" ht="12.75"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5:18" ht="12.75"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5:18" ht="12.75"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5:18" ht="12.75"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5:18" ht="12.75"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5:18" ht="12.75"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5:18" ht="12.75"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5:18" ht="12.75"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5:18" ht="12.75"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5:18" ht="12.75"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5:18" ht="12.75"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5:18" ht="12.75"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5:18" ht="12.75"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5:18" ht="12.75"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5:18" ht="12.75"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5:18" ht="12.75"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5:18" ht="12.75"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5:18" ht="12.75"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5:18" ht="12.75"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5:18" ht="12.75"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5:18" ht="12.75"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5:18" ht="12.75"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5:18" ht="12.75"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5:18" ht="12.75"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5:18" ht="12.75"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5:18" ht="12.75"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5:18" ht="12.75"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5:18" ht="12.75"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5:18" ht="12.75"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5:18" ht="12.75"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5:18" ht="12.75"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5:18" ht="12.75"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5:18" ht="12.75"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5:18" ht="12.75"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5:18" ht="12.75"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5:18" ht="12.75"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5:18" ht="12.75"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5:18" ht="12.75"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5:18" ht="12.75"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5:18" ht="12.75"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5:18" ht="12.75"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5:18" ht="12.75"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5:18" ht="12.75"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5:18" ht="12.75"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5:18" ht="12.75"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5:18" ht="12.75"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5:18" ht="12.75"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5:18" ht="12.75"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5:18" ht="12.75"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5:18" ht="12.75"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5:18" ht="12.75"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  <row r="226" spans="5:18" ht="12.75"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5:18" ht="12.75"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</row>
    <row r="228" spans="5:18" ht="12.75"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</sheetData>
  <mergeCells count="38">
    <mergeCell ref="C7:D14"/>
    <mergeCell ref="I8:I14"/>
    <mergeCell ref="J8:T8"/>
    <mergeCell ref="J9:J14"/>
    <mergeCell ref="K9:K14"/>
    <mergeCell ref="L9:L14"/>
    <mergeCell ref="M9:M14"/>
    <mergeCell ref="F7:H7"/>
    <mergeCell ref="I7:T7"/>
    <mergeCell ref="F8:F14"/>
    <mergeCell ref="A85:C85"/>
    <mergeCell ref="A16:J16"/>
    <mergeCell ref="K16:T16"/>
    <mergeCell ref="K39:T39"/>
    <mergeCell ref="A39:J39"/>
    <mergeCell ref="A88:C88"/>
    <mergeCell ref="K5:T5"/>
    <mergeCell ref="A5:J5"/>
    <mergeCell ref="N9:N14"/>
    <mergeCell ref="O9:O14"/>
    <mergeCell ref="A7:B14"/>
    <mergeCell ref="E7:E14"/>
    <mergeCell ref="H9:H14"/>
    <mergeCell ref="A87:C87"/>
    <mergeCell ref="A84:C84"/>
    <mergeCell ref="A1:J1"/>
    <mergeCell ref="K1:T1"/>
    <mergeCell ref="K4:T4"/>
    <mergeCell ref="A4:J4"/>
    <mergeCell ref="A3:J3"/>
    <mergeCell ref="K3:T3"/>
    <mergeCell ref="G8:H8"/>
    <mergeCell ref="G9:G14"/>
    <mergeCell ref="T9:T14"/>
    <mergeCell ref="S9:S14"/>
    <mergeCell ref="P9:P14"/>
    <mergeCell ref="Q9:Q14"/>
    <mergeCell ref="R9:R14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19"/>
  <dimension ref="A1:M87"/>
  <sheetViews>
    <sheetView workbookViewId="0" topLeftCell="A1">
      <selection activeCell="E25" sqref="E25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3" width="7.28125" style="0" customWidth="1"/>
  </cols>
  <sheetData>
    <row r="1" spans="1:13" ht="9.75" customHeight="1">
      <c r="A1" s="343" t="s">
        <v>472</v>
      </c>
      <c r="B1" s="343"/>
      <c r="C1" s="343"/>
      <c r="D1" s="343"/>
      <c r="E1" s="344"/>
      <c r="F1" s="344"/>
      <c r="G1" s="344"/>
      <c r="H1" s="344"/>
      <c r="I1" s="344"/>
      <c r="J1" s="344"/>
      <c r="K1" s="344"/>
      <c r="L1" s="344"/>
      <c r="M1" s="344"/>
    </row>
    <row r="2" ht="9.75" customHeight="1"/>
    <row r="3" spans="1:13" ht="11.25" customHeight="1">
      <c r="A3" s="337" t="s">
        <v>539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s="1" customFormat="1" ht="11.25" customHeight="1">
      <c r="A4" s="337" t="s">
        <v>556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1" customFormat="1" ht="11.25" customHeight="1">
      <c r="A5" s="337" t="s">
        <v>574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ht="7.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17"/>
    </row>
    <row r="7" spans="1:13" ht="27.75" customHeight="1">
      <c r="A7" s="471" t="s">
        <v>489</v>
      </c>
      <c r="B7" s="472"/>
      <c r="C7" s="479" t="s">
        <v>376</v>
      </c>
      <c r="D7" s="472"/>
      <c r="E7" s="494" t="s">
        <v>57</v>
      </c>
      <c r="F7" s="495"/>
      <c r="G7" s="495"/>
      <c r="H7" s="495"/>
      <c r="I7" s="495"/>
      <c r="J7" s="495"/>
      <c r="K7" s="495"/>
      <c r="L7" s="496"/>
      <c r="M7" s="465" t="s">
        <v>486</v>
      </c>
    </row>
    <row r="8" spans="1:13" ht="10.5" customHeight="1">
      <c r="A8" s="473"/>
      <c r="B8" s="474"/>
      <c r="C8" s="466"/>
      <c r="D8" s="474"/>
      <c r="E8" s="465" t="s">
        <v>371</v>
      </c>
      <c r="F8" s="497"/>
      <c r="G8" s="497"/>
      <c r="H8" s="472"/>
      <c r="I8" s="458" t="s">
        <v>366</v>
      </c>
      <c r="J8" s="498" t="s">
        <v>372</v>
      </c>
      <c r="K8" s="499"/>
      <c r="L8" s="500"/>
      <c r="M8" s="466"/>
    </row>
    <row r="9" spans="1:13" ht="9.75" customHeight="1">
      <c r="A9" s="473"/>
      <c r="B9" s="474"/>
      <c r="C9" s="466"/>
      <c r="D9" s="474"/>
      <c r="E9" s="467"/>
      <c r="F9" s="475"/>
      <c r="G9" s="475"/>
      <c r="H9" s="476"/>
      <c r="I9" s="459"/>
      <c r="J9" s="477"/>
      <c r="K9" s="501"/>
      <c r="L9" s="478"/>
      <c r="M9" s="466"/>
    </row>
    <row r="10" spans="1:13" ht="9.75" customHeight="1">
      <c r="A10" s="473"/>
      <c r="B10" s="474"/>
      <c r="C10" s="466"/>
      <c r="D10" s="474"/>
      <c r="E10" s="458" t="s">
        <v>369</v>
      </c>
      <c r="F10" s="465" t="s">
        <v>370</v>
      </c>
      <c r="G10" s="472"/>
      <c r="H10" s="458" t="s">
        <v>367</v>
      </c>
      <c r="I10" s="459"/>
      <c r="J10" s="458" t="s">
        <v>368</v>
      </c>
      <c r="K10" s="458" t="s">
        <v>373</v>
      </c>
      <c r="L10" s="458" t="s">
        <v>374</v>
      </c>
      <c r="M10" s="466"/>
    </row>
    <row r="11" spans="1:13" ht="9.75" customHeight="1">
      <c r="A11" s="473"/>
      <c r="B11" s="474"/>
      <c r="C11" s="466"/>
      <c r="D11" s="474"/>
      <c r="E11" s="459"/>
      <c r="F11" s="467"/>
      <c r="G11" s="476"/>
      <c r="H11" s="459"/>
      <c r="I11" s="459"/>
      <c r="J11" s="459"/>
      <c r="K11" s="459"/>
      <c r="L11" s="459"/>
      <c r="M11" s="466"/>
    </row>
    <row r="12" spans="1:13" ht="11.25" customHeight="1">
      <c r="A12" s="473"/>
      <c r="B12" s="474"/>
      <c r="C12" s="466"/>
      <c r="D12" s="474"/>
      <c r="E12" s="459"/>
      <c r="F12" s="458" t="s">
        <v>368</v>
      </c>
      <c r="G12" s="491" t="s">
        <v>554</v>
      </c>
      <c r="H12" s="459"/>
      <c r="I12" s="459"/>
      <c r="J12" s="459"/>
      <c r="K12" s="459"/>
      <c r="L12" s="459"/>
      <c r="M12" s="466"/>
    </row>
    <row r="13" spans="1:13" ht="9.75" customHeight="1">
      <c r="A13" s="473"/>
      <c r="B13" s="474"/>
      <c r="C13" s="466"/>
      <c r="D13" s="474"/>
      <c r="E13" s="459"/>
      <c r="F13" s="459"/>
      <c r="G13" s="492"/>
      <c r="H13" s="459"/>
      <c r="I13" s="459"/>
      <c r="J13" s="459"/>
      <c r="K13" s="459"/>
      <c r="L13" s="459"/>
      <c r="M13" s="466"/>
    </row>
    <row r="14" spans="1:13" ht="9.75" customHeight="1">
      <c r="A14" s="473"/>
      <c r="B14" s="474"/>
      <c r="C14" s="466"/>
      <c r="D14" s="474"/>
      <c r="E14" s="459"/>
      <c r="F14" s="459"/>
      <c r="G14" s="492"/>
      <c r="H14" s="459"/>
      <c r="I14" s="459"/>
      <c r="J14" s="459"/>
      <c r="K14" s="459"/>
      <c r="L14" s="459"/>
      <c r="M14" s="466"/>
    </row>
    <row r="15" spans="1:13" ht="9.75" customHeight="1">
      <c r="A15" s="475"/>
      <c r="B15" s="476"/>
      <c r="C15" s="467"/>
      <c r="D15" s="476"/>
      <c r="E15" s="460"/>
      <c r="F15" s="460"/>
      <c r="G15" s="493"/>
      <c r="H15" s="460"/>
      <c r="I15" s="460"/>
      <c r="J15" s="460"/>
      <c r="K15" s="460"/>
      <c r="L15" s="460"/>
      <c r="M15" s="467"/>
    </row>
    <row r="16" spans="1:13" ht="9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3" ht="9" customHeight="1">
      <c r="A17" s="388" t="s">
        <v>481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</row>
    <row r="18" spans="1:13" ht="9" customHeight="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3" ht="9.75" customHeight="1">
      <c r="A19" s="107">
        <v>1</v>
      </c>
      <c r="B19" s="214"/>
      <c r="C19" s="222" t="s">
        <v>377</v>
      </c>
      <c r="D19" s="259"/>
      <c r="E19" s="51">
        <v>169</v>
      </c>
      <c r="F19" s="51">
        <v>1458</v>
      </c>
      <c r="G19" s="51">
        <v>9</v>
      </c>
      <c r="H19" s="51">
        <v>1135</v>
      </c>
      <c r="I19" s="51">
        <v>33043</v>
      </c>
      <c r="J19" s="51">
        <v>105</v>
      </c>
      <c r="K19" s="51">
        <v>104</v>
      </c>
      <c r="L19" s="51">
        <v>1</v>
      </c>
      <c r="M19" s="51">
        <v>2532</v>
      </c>
    </row>
    <row r="20" spans="1:13" ht="9.75" customHeight="1">
      <c r="A20" s="107">
        <v>2</v>
      </c>
      <c r="B20" s="214"/>
      <c r="C20" s="222" t="s">
        <v>378</v>
      </c>
      <c r="D20" s="259"/>
      <c r="E20" s="51">
        <v>65</v>
      </c>
      <c r="F20" s="51">
        <v>423</v>
      </c>
      <c r="G20" s="51">
        <v>1</v>
      </c>
      <c r="H20" s="51">
        <v>235</v>
      </c>
      <c r="I20" s="51">
        <v>8652</v>
      </c>
      <c r="J20" s="51">
        <v>9</v>
      </c>
      <c r="K20" s="51">
        <v>9</v>
      </c>
      <c r="L20" s="51" t="s">
        <v>577</v>
      </c>
      <c r="M20" s="51">
        <v>498</v>
      </c>
    </row>
    <row r="21" spans="1:13" ht="9" customHeight="1">
      <c r="A21" s="107">
        <v>3</v>
      </c>
      <c r="B21" s="214"/>
      <c r="C21" s="222" t="s">
        <v>524</v>
      </c>
      <c r="D21" s="259"/>
      <c r="E21" s="51">
        <v>91</v>
      </c>
      <c r="F21" s="51">
        <v>646</v>
      </c>
      <c r="G21" s="51" t="s">
        <v>577</v>
      </c>
      <c r="H21" s="51">
        <v>244</v>
      </c>
      <c r="I21" s="51">
        <v>8636</v>
      </c>
      <c r="J21" s="51">
        <v>3</v>
      </c>
      <c r="K21" s="51">
        <v>2</v>
      </c>
      <c r="L21" s="51">
        <v>1</v>
      </c>
      <c r="M21" s="51">
        <v>556</v>
      </c>
    </row>
    <row r="22" spans="1:13" ht="9" customHeight="1">
      <c r="A22" s="107">
        <v>4</v>
      </c>
      <c r="B22" s="214"/>
      <c r="C22" s="222" t="s">
        <v>525</v>
      </c>
      <c r="D22" s="259"/>
      <c r="E22" s="51">
        <v>70</v>
      </c>
      <c r="F22" s="51">
        <v>361</v>
      </c>
      <c r="G22" s="51">
        <v>4</v>
      </c>
      <c r="H22" s="51">
        <v>187</v>
      </c>
      <c r="I22" s="51">
        <v>7963</v>
      </c>
      <c r="J22" s="51">
        <v>14</v>
      </c>
      <c r="K22" s="51">
        <v>14</v>
      </c>
      <c r="L22" s="51" t="s">
        <v>577</v>
      </c>
      <c r="M22" s="51">
        <v>368</v>
      </c>
    </row>
    <row r="23" spans="1:13" ht="9" customHeight="1">
      <c r="A23" s="107">
        <v>5</v>
      </c>
      <c r="B23" s="214"/>
      <c r="C23" s="222" t="s">
        <v>526</v>
      </c>
      <c r="D23" s="259"/>
      <c r="E23" s="51">
        <v>95</v>
      </c>
      <c r="F23" s="51">
        <v>682</v>
      </c>
      <c r="G23" s="51">
        <v>1</v>
      </c>
      <c r="H23" s="51">
        <v>462</v>
      </c>
      <c r="I23" s="51">
        <v>13174</v>
      </c>
      <c r="J23" s="51">
        <v>8</v>
      </c>
      <c r="K23" s="51">
        <v>8</v>
      </c>
      <c r="L23" s="51" t="s">
        <v>577</v>
      </c>
      <c r="M23" s="51">
        <v>735</v>
      </c>
    </row>
    <row r="24" spans="1:13" ht="9" customHeight="1">
      <c r="A24" s="107">
        <v>6</v>
      </c>
      <c r="B24" s="214"/>
      <c r="C24" s="222" t="s">
        <v>527</v>
      </c>
      <c r="D24" s="259"/>
      <c r="E24" s="51">
        <v>49</v>
      </c>
      <c r="F24" s="51">
        <v>629</v>
      </c>
      <c r="G24" s="51">
        <v>4</v>
      </c>
      <c r="H24" s="51">
        <v>259</v>
      </c>
      <c r="I24" s="51">
        <v>8855</v>
      </c>
      <c r="J24" s="51">
        <v>10</v>
      </c>
      <c r="K24" s="51">
        <v>10</v>
      </c>
      <c r="L24" s="51" t="s">
        <v>577</v>
      </c>
      <c r="M24" s="51">
        <v>555</v>
      </c>
    </row>
    <row r="25" spans="1:13" ht="9" customHeight="1">
      <c r="A25" s="107">
        <v>7</v>
      </c>
      <c r="B25" s="214"/>
      <c r="C25" s="222" t="s">
        <v>528</v>
      </c>
      <c r="D25" s="259"/>
      <c r="E25" s="51">
        <v>74</v>
      </c>
      <c r="F25" s="51">
        <v>419</v>
      </c>
      <c r="G25" s="51">
        <v>1</v>
      </c>
      <c r="H25" s="51">
        <v>204</v>
      </c>
      <c r="I25" s="51">
        <v>10908</v>
      </c>
      <c r="J25" s="51">
        <v>13</v>
      </c>
      <c r="K25" s="51">
        <v>13</v>
      </c>
      <c r="L25" s="51" t="s">
        <v>577</v>
      </c>
      <c r="M25" s="51">
        <v>810</v>
      </c>
    </row>
    <row r="26" spans="1:13" ht="9" customHeight="1">
      <c r="A26" s="254">
        <v>9</v>
      </c>
      <c r="B26" s="214"/>
      <c r="C26" s="230" t="s">
        <v>379</v>
      </c>
      <c r="D26" s="260"/>
      <c r="E26" s="157">
        <f aca="true" t="shared" si="0" ref="E26:M26">SUM(E19:E25)</f>
        <v>613</v>
      </c>
      <c r="F26" s="157">
        <f t="shared" si="0"/>
        <v>4618</v>
      </c>
      <c r="G26" s="157">
        <f t="shared" si="0"/>
        <v>20</v>
      </c>
      <c r="H26" s="157">
        <f t="shared" si="0"/>
        <v>2726</v>
      </c>
      <c r="I26" s="157">
        <f t="shared" si="0"/>
        <v>91231</v>
      </c>
      <c r="J26" s="157">
        <f t="shared" si="0"/>
        <v>162</v>
      </c>
      <c r="K26" s="157">
        <f t="shared" si="0"/>
        <v>160</v>
      </c>
      <c r="L26" s="157">
        <f t="shared" si="0"/>
        <v>2</v>
      </c>
      <c r="M26" s="157">
        <f t="shared" si="0"/>
        <v>6054</v>
      </c>
    </row>
    <row r="27" spans="1:13" ht="9" customHeight="1">
      <c r="A27" s="218"/>
      <c r="B27" s="214"/>
      <c r="C27" s="231" t="s">
        <v>380</v>
      </c>
      <c r="D27" s="261"/>
      <c r="E27" s="51">
        <v>281</v>
      </c>
      <c r="F27" s="51">
        <v>1534</v>
      </c>
      <c r="G27" s="51" t="s">
        <v>577</v>
      </c>
      <c r="H27" s="51">
        <v>1145</v>
      </c>
      <c r="I27" s="51">
        <v>29628</v>
      </c>
      <c r="J27" s="51">
        <v>33</v>
      </c>
      <c r="K27" s="51">
        <v>33</v>
      </c>
      <c r="L27" s="51" t="s">
        <v>577</v>
      </c>
      <c r="M27" s="51">
        <v>1486</v>
      </c>
    </row>
    <row r="28" spans="1:13" ht="9" customHeight="1">
      <c r="A28" s="218"/>
      <c r="B28" s="214"/>
      <c r="C28" s="232" t="s">
        <v>551</v>
      </c>
      <c r="D28" s="262"/>
      <c r="E28" s="51">
        <v>332</v>
      </c>
      <c r="F28" s="51">
        <v>3084</v>
      </c>
      <c r="G28" s="51">
        <v>20</v>
      </c>
      <c r="H28" s="51">
        <v>1581</v>
      </c>
      <c r="I28" s="51">
        <v>61603</v>
      </c>
      <c r="J28" s="51">
        <v>129</v>
      </c>
      <c r="K28" s="51">
        <v>127</v>
      </c>
      <c r="L28" s="51">
        <v>2</v>
      </c>
      <c r="M28" s="51">
        <v>4568</v>
      </c>
    </row>
    <row r="29" spans="1:13" ht="9" customHeight="1">
      <c r="A29" s="218"/>
      <c r="B29" s="214"/>
      <c r="C29" s="233"/>
      <c r="D29" s="233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9" customHeight="1">
      <c r="A30" s="388" t="s">
        <v>482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</row>
    <row r="31" spans="1:13" ht="9" customHeight="1">
      <c r="A31" s="214"/>
      <c r="B31" s="21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9" customHeight="1">
      <c r="A32" s="214"/>
      <c r="B32" s="214"/>
      <c r="C32" s="225" t="s">
        <v>382</v>
      </c>
      <c r="D32" s="225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1:13" ht="9" customHeight="1">
      <c r="A33" s="214"/>
      <c r="B33" s="214"/>
      <c r="C33" s="225"/>
      <c r="D33" s="225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ht="9" customHeight="1">
      <c r="A34" s="214">
        <v>161</v>
      </c>
      <c r="B34" s="214"/>
      <c r="C34" s="234" t="s">
        <v>403</v>
      </c>
      <c r="D34" s="263"/>
      <c r="E34" s="51">
        <v>11</v>
      </c>
      <c r="F34" s="51">
        <v>80</v>
      </c>
      <c r="G34" s="51" t="s">
        <v>577</v>
      </c>
      <c r="H34" s="51">
        <v>10</v>
      </c>
      <c r="I34" s="51">
        <v>1163</v>
      </c>
      <c r="J34" s="51" t="s">
        <v>577</v>
      </c>
      <c r="K34" s="51" t="s">
        <v>577</v>
      </c>
      <c r="L34" s="51" t="s">
        <v>577</v>
      </c>
      <c r="M34" s="51">
        <v>64</v>
      </c>
    </row>
    <row r="35" spans="1:13" ht="9" customHeight="1">
      <c r="A35" s="214">
        <v>162</v>
      </c>
      <c r="B35" s="214"/>
      <c r="C35" s="220" t="s">
        <v>396</v>
      </c>
      <c r="D35" s="263"/>
      <c r="E35" s="51">
        <v>71</v>
      </c>
      <c r="F35" s="51">
        <v>360</v>
      </c>
      <c r="G35" s="51" t="s">
        <v>577</v>
      </c>
      <c r="H35" s="51">
        <v>600</v>
      </c>
      <c r="I35" s="51">
        <v>9481</v>
      </c>
      <c r="J35" s="51">
        <v>21</v>
      </c>
      <c r="K35" s="51">
        <v>21</v>
      </c>
      <c r="L35" s="51" t="s">
        <v>577</v>
      </c>
      <c r="M35" s="51">
        <v>380</v>
      </c>
    </row>
    <row r="36" spans="1:13" ht="9.75" customHeight="1">
      <c r="A36" s="214">
        <v>163</v>
      </c>
      <c r="B36" s="214"/>
      <c r="C36" s="221" t="s">
        <v>399</v>
      </c>
      <c r="D36" s="263"/>
      <c r="E36" s="51" t="s">
        <v>577</v>
      </c>
      <c r="F36" s="51">
        <v>29</v>
      </c>
      <c r="G36" s="51" t="s">
        <v>577</v>
      </c>
      <c r="H36" s="51">
        <v>13</v>
      </c>
      <c r="I36" s="51">
        <v>825</v>
      </c>
      <c r="J36" s="51">
        <v>2</v>
      </c>
      <c r="K36" s="51">
        <v>2</v>
      </c>
      <c r="L36" s="51" t="s">
        <v>577</v>
      </c>
      <c r="M36" s="51">
        <v>19</v>
      </c>
    </row>
    <row r="37" spans="1:13" ht="9" customHeight="1">
      <c r="A37" s="214"/>
      <c r="B37" s="214"/>
      <c r="C37" s="278" t="s">
        <v>11</v>
      </c>
      <c r="D37" s="279"/>
      <c r="E37" s="157">
        <f>SUM(E34:E36)</f>
        <v>82</v>
      </c>
      <c r="F37" s="157">
        <f>SUM(F34:F36)</f>
        <v>469</v>
      </c>
      <c r="G37" s="157" t="s">
        <v>577</v>
      </c>
      <c r="H37" s="157">
        <f>SUM(H34:H36)</f>
        <v>623</v>
      </c>
      <c r="I37" s="157">
        <f>SUM(I34:I36)</f>
        <v>11469</v>
      </c>
      <c r="J37" s="157">
        <f>SUM(J34:J36)</f>
        <v>23</v>
      </c>
      <c r="K37" s="157">
        <f>SUM(K34:K36)</f>
        <v>23</v>
      </c>
      <c r="L37" s="157" t="s">
        <v>577</v>
      </c>
      <c r="M37" s="157">
        <f>SUM(M34:M36)</f>
        <v>463</v>
      </c>
    </row>
    <row r="38" spans="1:13" ht="9" customHeight="1">
      <c r="A38" s="214"/>
      <c r="B38" s="214"/>
      <c r="C38" s="235"/>
      <c r="D38" s="235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ht="9" customHeight="1">
      <c r="A39" s="214"/>
      <c r="B39" s="214"/>
      <c r="C39" s="107" t="s">
        <v>381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3" ht="9" customHeight="1">
      <c r="A40" s="214"/>
      <c r="B40" s="214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1:13" ht="9.75" customHeight="1">
      <c r="A41" s="214">
        <v>171</v>
      </c>
      <c r="B41" s="214"/>
      <c r="C41" s="234" t="s">
        <v>383</v>
      </c>
      <c r="D41" s="263"/>
      <c r="E41" s="51">
        <v>9</v>
      </c>
      <c r="F41" s="51">
        <v>131</v>
      </c>
      <c r="G41" s="51" t="s">
        <v>577</v>
      </c>
      <c r="H41" s="51">
        <v>51</v>
      </c>
      <c r="I41" s="51">
        <v>1354</v>
      </c>
      <c r="J41" s="51">
        <v>3</v>
      </c>
      <c r="K41" s="51">
        <v>3</v>
      </c>
      <c r="L41" s="51" t="s">
        <v>577</v>
      </c>
      <c r="M41" s="51">
        <v>51</v>
      </c>
    </row>
    <row r="42" spans="1:13" ht="9" customHeight="1">
      <c r="A42" s="214">
        <v>172</v>
      </c>
      <c r="B42" s="214"/>
      <c r="C42" s="220" t="s">
        <v>384</v>
      </c>
      <c r="D42" s="263"/>
      <c r="E42" s="51">
        <v>2</v>
      </c>
      <c r="F42" s="51">
        <v>18</v>
      </c>
      <c r="G42" s="51" t="s">
        <v>577</v>
      </c>
      <c r="H42" s="51">
        <v>22</v>
      </c>
      <c r="I42" s="51">
        <v>1357</v>
      </c>
      <c r="J42" s="51" t="s">
        <v>577</v>
      </c>
      <c r="K42" s="51" t="s">
        <v>577</v>
      </c>
      <c r="L42" s="51" t="s">
        <v>577</v>
      </c>
      <c r="M42" s="51">
        <v>49</v>
      </c>
    </row>
    <row r="43" spans="1:13" ht="9" customHeight="1">
      <c r="A43" s="214">
        <v>173</v>
      </c>
      <c r="B43" s="214"/>
      <c r="C43" s="220" t="s">
        <v>385</v>
      </c>
      <c r="D43" s="263"/>
      <c r="E43" s="51">
        <v>1</v>
      </c>
      <c r="F43" s="51">
        <v>27</v>
      </c>
      <c r="G43" s="51">
        <v>1</v>
      </c>
      <c r="H43" s="51">
        <v>20</v>
      </c>
      <c r="I43" s="51">
        <v>777</v>
      </c>
      <c r="J43" s="51">
        <v>1</v>
      </c>
      <c r="K43" s="51">
        <v>1</v>
      </c>
      <c r="L43" s="51" t="s">
        <v>577</v>
      </c>
      <c r="M43" s="51">
        <v>97</v>
      </c>
    </row>
    <row r="44" spans="1:13" ht="9" customHeight="1">
      <c r="A44" s="214">
        <v>174</v>
      </c>
      <c r="B44" s="214"/>
      <c r="C44" s="220" t="s">
        <v>386</v>
      </c>
      <c r="D44" s="263"/>
      <c r="E44" s="51">
        <v>3</v>
      </c>
      <c r="F44" s="51">
        <v>52</v>
      </c>
      <c r="G44" s="51">
        <v>1</v>
      </c>
      <c r="H44" s="51">
        <v>24</v>
      </c>
      <c r="I44" s="51">
        <v>1043</v>
      </c>
      <c r="J44" s="51">
        <v>6</v>
      </c>
      <c r="K44" s="51">
        <v>6</v>
      </c>
      <c r="L44" s="51" t="s">
        <v>577</v>
      </c>
      <c r="M44" s="51">
        <v>84</v>
      </c>
    </row>
    <row r="45" spans="1:13" ht="9" customHeight="1">
      <c r="A45" s="214">
        <v>175</v>
      </c>
      <c r="B45" s="214"/>
      <c r="C45" s="220" t="s">
        <v>387</v>
      </c>
      <c r="D45" s="263"/>
      <c r="E45" s="51" t="s">
        <v>577</v>
      </c>
      <c r="F45" s="51">
        <v>27</v>
      </c>
      <c r="G45" s="51" t="s">
        <v>577</v>
      </c>
      <c r="H45" s="51">
        <v>7</v>
      </c>
      <c r="I45" s="51">
        <v>748</v>
      </c>
      <c r="J45" s="51">
        <v>12</v>
      </c>
      <c r="K45" s="51">
        <v>12</v>
      </c>
      <c r="L45" s="51" t="s">
        <v>577</v>
      </c>
      <c r="M45" s="51">
        <v>110</v>
      </c>
    </row>
    <row r="46" spans="1:13" ht="9" customHeight="1">
      <c r="A46" s="214">
        <v>176</v>
      </c>
      <c r="B46" s="214"/>
      <c r="C46" s="220" t="s">
        <v>388</v>
      </c>
      <c r="D46" s="263"/>
      <c r="E46" s="51">
        <v>5</v>
      </c>
      <c r="F46" s="51">
        <v>24</v>
      </c>
      <c r="G46" s="51" t="s">
        <v>577</v>
      </c>
      <c r="H46" s="51">
        <v>23</v>
      </c>
      <c r="I46" s="51">
        <v>526</v>
      </c>
      <c r="J46" s="51" t="s">
        <v>577</v>
      </c>
      <c r="K46" s="51" t="s">
        <v>577</v>
      </c>
      <c r="L46" s="51" t="s">
        <v>577</v>
      </c>
      <c r="M46" s="51">
        <v>129</v>
      </c>
    </row>
    <row r="47" spans="1:13" ht="9" customHeight="1">
      <c r="A47" s="214">
        <v>177</v>
      </c>
      <c r="B47" s="214"/>
      <c r="C47" s="220" t="s">
        <v>389</v>
      </c>
      <c r="D47" s="263"/>
      <c r="E47" s="51">
        <v>2</v>
      </c>
      <c r="F47" s="51">
        <v>57</v>
      </c>
      <c r="G47" s="51" t="s">
        <v>577</v>
      </c>
      <c r="H47" s="51">
        <v>23</v>
      </c>
      <c r="I47" s="51">
        <v>722</v>
      </c>
      <c r="J47" s="51" t="s">
        <v>577</v>
      </c>
      <c r="K47" s="51" t="s">
        <v>577</v>
      </c>
      <c r="L47" s="51" t="s">
        <v>577</v>
      </c>
      <c r="M47" s="51">
        <v>55</v>
      </c>
    </row>
    <row r="48" spans="1:13" ht="9" customHeight="1">
      <c r="A48" s="214">
        <v>178</v>
      </c>
      <c r="B48" s="214"/>
      <c r="C48" s="220" t="s">
        <v>390</v>
      </c>
      <c r="D48" s="263"/>
      <c r="E48" s="51">
        <v>3</v>
      </c>
      <c r="F48" s="51">
        <v>103</v>
      </c>
      <c r="G48" s="51" t="s">
        <v>577</v>
      </c>
      <c r="H48" s="51">
        <v>31</v>
      </c>
      <c r="I48" s="51">
        <v>1069</v>
      </c>
      <c r="J48" s="51" t="s">
        <v>577</v>
      </c>
      <c r="K48" s="51" t="s">
        <v>577</v>
      </c>
      <c r="L48" s="51" t="s">
        <v>577</v>
      </c>
      <c r="M48" s="51">
        <v>112</v>
      </c>
    </row>
    <row r="49" spans="1:13" ht="9.75" customHeight="1">
      <c r="A49" s="214">
        <v>179</v>
      </c>
      <c r="B49" s="214"/>
      <c r="C49" s="220" t="s">
        <v>391</v>
      </c>
      <c r="D49" s="263"/>
      <c r="E49" s="51">
        <v>8</v>
      </c>
      <c r="F49" s="51">
        <v>80</v>
      </c>
      <c r="G49" s="51" t="s">
        <v>577</v>
      </c>
      <c r="H49" s="51">
        <v>30</v>
      </c>
      <c r="I49" s="51">
        <v>2249</v>
      </c>
      <c r="J49" s="51">
        <v>12</v>
      </c>
      <c r="K49" s="51">
        <v>12</v>
      </c>
      <c r="L49" s="51" t="s">
        <v>577</v>
      </c>
      <c r="M49" s="51">
        <v>183</v>
      </c>
    </row>
    <row r="50" spans="1:13" ht="9" customHeight="1">
      <c r="A50" s="214">
        <v>180</v>
      </c>
      <c r="B50" s="214"/>
      <c r="C50" s="220" t="s">
        <v>392</v>
      </c>
      <c r="D50" s="263"/>
      <c r="E50" s="51">
        <v>1</v>
      </c>
      <c r="F50" s="51">
        <v>14</v>
      </c>
      <c r="G50" s="51" t="s">
        <v>577</v>
      </c>
      <c r="H50" s="51">
        <v>21</v>
      </c>
      <c r="I50" s="51">
        <v>624</v>
      </c>
      <c r="J50" s="51">
        <v>18</v>
      </c>
      <c r="K50" s="51">
        <v>17</v>
      </c>
      <c r="L50" s="51">
        <v>1</v>
      </c>
      <c r="M50" s="51">
        <v>86</v>
      </c>
    </row>
    <row r="51" spans="1:13" ht="9" customHeight="1">
      <c r="A51" s="214">
        <v>181</v>
      </c>
      <c r="B51" s="214"/>
      <c r="C51" s="220" t="s">
        <v>393</v>
      </c>
      <c r="D51" s="263"/>
      <c r="E51" s="51">
        <v>1</v>
      </c>
      <c r="F51" s="51">
        <v>37</v>
      </c>
      <c r="G51" s="51">
        <v>1</v>
      </c>
      <c r="H51" s="51">
        <v>28</v>
      </c>
      <c r="I51" s="51">
        <v>1090</v>
      </c>
      <c r="J51" s="51">
        <v>11</v>
      </c>
      <c r="K51" s="51">
        <v>11</v>
      </c>
      <c r="L51" s="51" t="s">
        <v>577</v>
      </c>
      <c r="M51" s="51">
        <v>53</v>
      </c>
    </row>
    <row r="52" spans="1:13" ht="9" customHeight="1">
      <c r="A52" s="214">
        <v>182</v>
      </c>
      <c r="B52" s="214"/>
      <c r="C52" s="220" t="s">
        <v>394</v>
      </c>
      <c r="D52" s="263"/>
      <c r="E52" s="51">
        <v>5</v>
      </c>
      <c r="F52" s="51">
        <v>30</v>
      </c>
      <c r="G52" s="51" t="s">
        <v>577</v>
      </c>
      <c r="H52" s="51">
        <v>36</v>
      </c>
      <c r="I52" s="51">
        <v>650</v>
      </c>
      <c r="J52" s="51">
        <v>6</v>
      </c>
      <c r="K52" s="51">
        <v>6</v>
      </c>
      <c r="L52" s="51" t="s">
        <v>577</v>
      </c>
      <c r="M52" s="51">
        <v>51</v>
      </c>
    </row>
    <row r="53" spans="1:13" ht="9" customHeight="1">
      <c r="A53" s="214">
        <v>183</v>
      </c>
      <c r="B53" s="214"/>
      <c r="C53" s="220" t="s">
        <v>395</v>
      </c>
      <c r="D53" s="263"/>
      <c r="E53" s="51">
        <v>9</v>
      </c>
      <c r="F53" s="51">
        <v>63</v>
      </c>
      <c r="G53" s="51">
        <v>5</v>
      </c>
      <c r="H53" s="51">
        <v>8</v>
      </c>
      <c r="I53" s="51">
        <v>1034</v>
      </c>
      <c r="J53" s="51">
        <v>1</v>
      </c>
      <c r="K53" s="51">
        <v>1</v>
      </c>
      <c r="L53" s="51" t="s">
        <v>577</v>
      </c>
      <c r="M53" s="51">
        <v>53</v>
      </c>
    </row>
    <row r="54" spans="1:13" ht="9" customHeight="1">
      <c r="A54" s="214">
        <v>184</v>
      </c>
      <c r="B54" s="214"/>
      <c r="C54" s="220" t="s">
        <v>396</v>
      </c>
      <c r="D54" s="263"/>
      <c r="E54" s="51">
        <v>7</v>
      </c>
      <c r="F54" s="51">
        <v>47</v>
      </c>
      <c r="G54" s="51" t="s">
        <v>577</v>
      </c>
      <c r="H54" s="51">
        <v>24</v>
      </c>
      <c r="I54" s="51">
        <v>2163</v>
      </c>
      <c r="J54" s="51">
        <v>3</v>
      </c>
      <c r="K54" s="51">
        <v>3</v>
      </c>
      <c r="L54" s="51" t="s">
        <v>577</v>
      </c>
      <c r="M54" s="51">
        <v>298</v>
      </c>
    </row>
    <row r="55" spans="1:13" ht="9" customHeight="1">
      <c r="A55" s="214">
        <v>185</v>
      </c>
      <c r="B55" s="214"/>
      <c r="C55" s="220" t="s">
        <v>397</v>
      </c>
      <c r="D55" s="263"/>
      <c r="E55" s="51">
        <v>2</v>
      </c>
      <c r="F55" s="51">
        <v>36</v>
      </c>
      <c r="G55" s="51" t="s">
        <v>577</v>
      </c>
      <c r="H55" s="51">
        <v>15</v>
      </c>
      <c r="I55" s="51">
        <v>604</v>
      </c>
      <c r="J55" s="51">
        <v>2</v>
      </c>
      <c r="K55" s="51">
        <v>2</v>
      </c>
      <c r="L55" s="51" t="s">
        <v>577</v>
      </c>
      <c r="M55" s="51">
        <v>45</v>
      </c>
    </row>
    <row r="56" spans="1:13" ht="9" customHeight="1">
      <c r="A56" s="214">
        <v>186</v>
      </c>
      <c r="B56" s="214"/>
      <c r="C56" s="220" t="s">
        <v>398</v>
      </c>
      <c r="D56" s="263"/>
      <c r="E56" s="51">
        <v>8</v>
      </c>
      <c r="F56" s="51">
        <v>32</v>
      </c>
      <c r="G56" s="51" t="s">
        <v>577</v>
      </c>
      <c r="H56" s="51">
        <v>10</v>
      </c>
      <c r="I56" s="51">
        <v>614</v>
      </c>
      <c r="J56" s="51">
        <v>2</v>
      </c>
      <c r="K56" s="51">
        <v>2</v>
      </c>
      <c r="L56" s="51" t="s">
        <v>577</v>
      </c>
      <c r="M56" s="51">
        <v>88</v>
      </c>
    </row>
    <row r="57" spans="1:13" ht="9.75" customHeight="1">
      <c r="A57" s="214">
        <v>187</v>
      </c>
      <c r="B57" s="214"/>
      <c r="C57" s="220" t="s">
        <v>399</v>
      </c>
      <c r="D57" s="263"/>
      <c r="E57" s="51">
        <v>9</v>
      </c>
      <c r="F57" s="51">
        <v>78</v>
      </c>
      <c r="G57" s="51" t="s">
        <v>577</v>
      </c>
      <c r="H57" s="51">
        <v>53</v>
      </c>
      <c r="I57" s="51">
        <v>1724</v>
      </c>
      <c r="J57" s="51">
        <v>3</v>
      </c>
      <c r="K57" s="51">
        <v>3</v>
      </c>
      <c r="L57" s="51" t="s">
        <v>577</v>
      </c>
      <c r="M57" s="51">
        <v>180</v>
      </c>
    </row>
    <row r="58" spans="1:13" ht="9" customHeight="1">
      <c r="A58" s="214">
        <v>188</v>
      </c>
      <c r="B58" s="214"/>
      <c r="C58" s="220" t="s">
        <v>400</v>
      </c>
      <c r="D58" s="263"/>
      <c r="E58" s="51" t="s">
        <v>577</v>
      </c>
      <c r="F58" s="51">
        <v>33</v>
      </c>
      <c r="G58" s="51" t="s">
        <v>577</v>
      </c>
      <c r="H58" s="51">
        <v>16</v>
      </c>
      <c r="I58" s="51">
        <v>675</v>
      </c>
      <c r="J58" s="51">
        <v>1</v>
      </c>
      <c r="K58" s="51">
        <v>1</v>
      </c>
      <c r="L58" s="51" t="s">
        <v>577</v>
      </c>
      <c r="M58" s="51">
        <v>75</v>
      </c>
    </row>
    <row r="59" spans="1:13" ht="9" customHeight="1">
      <c r="A59" s="214">
        <v>189</v>
      </c>
      <c r="B59" s="214"/>
      <c r="C59" s="220" t="s">
        <v>401</v>
      </c>
      <c r="D59" s="263"/>
      <c r="E59" s="51">
        <v>9</v>
      </c>
      <c r="F59" s="51">
        <v>55</v>
      </c>
      <c r="G59" s="51">
        <v>1</v>
      </c>
      <c r="H59" s="51">
        <v>43</v>
      </c>
      <c r="I59" s="51">
        <v>1408</v>
      </c>
      <c r="J59" s="51">
        <v>1</v>
      </c>
      <c r="K59" s="51">
        <v>1</v>
      </c>
      <c r="L59" s="51" t="s">
        <v>577</v>
      </c>
      <c r="M59" s="51">
        <v>156</v>
      </c>
    </row>
    <row r="60" spans="1:13" ht="9" customHeight="1">
      <c r="A60" s="214">
        <v>190</v>
      </c>
      <c r="B60" s="214"/>
      <c r="C60" s="221" t="s">
        <v>402</v>
      </c>
      <c r="D60" s="263"/>
      <c r="E60" s="51">
        <v>3</v>
      </c>
      <c r="F60" s="51">
        <v>45</v>
      </c>
      <c r="G60" s="51" t="s">
        <v>577</v>
      </c>
      <c r="H60" s="51">
        <v>27</v>
      </c>
      <c r="I60" s="51">
        <v>1143</v>
      </c>
      <c r="J60" s="51" t="s">
        <v>577</v>
      </c>
      <c r="K60" s="51" t="s">
        <v>577</v>
      </c>
      <c r="L60" s="51" t="s">
        <v>577</v>
      </c>
      <c r="M60" s="51">
        <v>114</v>
      </c>
    </row>
    <row r="61" spans="1:13" ht="9" customHeight="1">
      <c r="A61" s="214"/>
      <c r="B61" s="214"/>
      <c r="C61" s="280" t="s">
        <v>11</v>
      </c>
      <c r="D61" s="281"/>
      <c r="E61" s="157">
        <v>87</v>
      </c>
      <c r="F61" s="157">
        <v>989</v>
      </c>
      <c r="G61" s="157">
        <v>9</v>
      </c>
      <c r="H61" s="157">
        <v>512</v>
      </c>
      <c r="I61" s="157">
        <v>21574</v>
      </c>
      <c r="J61" s="157">
        <v>82</v>
      </c>
      <c r="K61" s="157">
        <v>81</v>
      </c>
      <c r="L61" s="157">
        <v>1</v>
      </c>
      <c r="M61" s="157">
        <v>2069</v>
      </c>
    </row>
    <row r="62" spans="1:13" ht="9.75" customHeight="1">
      <c r="A62" s="245">
        <v>1</v>
      </c>
      <c r="B62" s="245"/>
      <c r="C62" s="244" t="s">
        <v>485</v>
      </c>
      <c r="D62" s="264"/>
      <c r="E62" s="157">
        <f>E37+E61</f>
        <v>169</v>
      </c>
      <c r="F62" s="157">
        <f>F37+F61</f>
        <v>1458</v>
      </c>
      <c r="G62" s="157">
        <v>9</v>
      </c>
      <c r="H62" s="157">
        <f>H37+H61</f>
        <v>1135</v>
      </c>
      <c r="I62" s="157">
        <f>I37+I61</f>
        <v>33043</v>
      </c>
      <c r="J62" s="157">
        <f>J37+J61</f>
        <v>105</v>
      </c>
      <c r="K62" s="157">
        <f>K37+K61</f>
        <v>104</v>
      </c>
      <c r="L62" s="157">
        <v>1</v>
      </c>
      <c r="M62" s="157">
        <f>M37+M61</f>
        <v>2532</v>
      </c>
    </row>
    <row r="63" spans="1:13" ht="9" customHeight="1">
      <c r="A63" s="214"/>
      <c r="B63" s="214"/>
      <c r="C63" s="236"/>
      <c r="D63" s="236"/>
      <c r="E63" s="51"/>
      <c r="F63" s="51"/>
      <c r="G63" s="51"/>
      <c r="H63" s="51"/>
      <c r="I63" s="51"/>
      <c r="J63" s="51"/>
      <c r="K63" s="51"/>
      <c r="L63" s="51"/>
      <c r="M63" s="51"/>
    </row>
    <row r="64" spans="1:13" ht="9" customHeight="1">
      <c r="A64" s="388" t="s">
        <v>483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</row>
    <row r="65" spans="1:13" ht="9" customHeight="1">
      <c r="A65" s="81"/>
      <c r="B65" s="8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81"/>
    </row>
    <row r="66" spans="1:13" ht="9" customHeight="1">
      <c r="A66" s="214"/>
      <c r="B66" s="214"/>
      <c r="C66" s="225" t="s">
        <v>382</v>
      </c>
      <c r="D66" s="225"/>
      <c r="E66" s="107"/>
      <c r="F66" s="107"/>
      <c r="G66" s="107"/>
      <c r="H66" s="107"/>
      <c r="I66" s="107"/>
      <c r="J66" s="107"/>
      <c r="K66" s="107"/>
      <c r="L66" s="107"/>
      <c r="M66" s="107"/>
    </row>
    <row r="67" spans="1:13" ht="9" customHeight="1">
      <c r="A67" s="214"/>
      <c r="B67" s="214"/>
      <c r="C67" s="225"/>
      <c r="D67" s="225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1:13" ht="9.75" customHeight="1">
      <c r="A68" s="214">
        <v>261</v>
      </c>
      <c r="B68" s="214"/>
      <c r="C68" s="234" t="s">
        <v>404</v>
      </c>
      <c r="D68" s="263"/>
      <c r="E68" s="51">
        <v>3</v>
      </c>
      <c r="F68" s="51">
        <v>19</v>
      </c>
      <c r="G68" s="51" t="s">
        <v>577</v>
      </c>
      <c r="H68" s="51">
        <v>15</v>
      </c>
      <c r="I68" s="51">
        <v>382</v>
      </c>
      <c r="J68" s="51" t="s">
        <v>577</v>
      </c>
      <c r="K68" s="51" t="s">
        <v>577</v>
      </c>
      <c r="L68" s="51" t="s">
        <v>577</v>
      </c>
      <c r="M68" s="51">
        <v>33</v>
      </c>
    </row>
    <row r="69" spans="1:13" ht="9" customHeight="1">
      <c r="A69" s="214">
        <v>262</v>
      </c>
      <c r="B69" s="214"/>
      <c r="C69" s="220" t="s">
        <v>405</v>
      </c>
      <c r="D69" s="263"/>
      <c r="E69" s="51">
        <v>3</v>
      </c>
      <c r="F69" s="51" t="s">
        <v>577</v>
      </c>
      <c r="G69" s="51" t="s">
        <v>577</v>
      </c>
      <c r="H69" s="51">
        <v>9</v>
      </c>
      <c r="I69" s="51">
        <v>435</v>
      </c>
      <c r="J69" s="51" t="s">
        <v>577</v>
      </c>
      <c r="K69" s="51" t="s">
        <v>577</v>
      </c>
      <c r="L69" s="51" t="s">
        <v>577</v>
      </c>
      <c r="M69" s="51">
        <v>27</v>
      </c>
    </row>
    <row r="70" spans="1:13" ht="9" customHeight="1">
      <c r="A70" s="214">
        <v>263</v>
      </c>
      <c r="B70" s="214"/>
      <c r="C70" s="220" t="s">
        <v>406</v>
      </c>
      <c r="D70" s="263"/>
      <c r="E70" s="51">
        <v>5</v>
      </c>
      <c r="F70" s="51">
        <v>66</v>
      </c>
      <c r="G70" s="51" t="s">
        <v>577</v>
      </c>
      <c r="H70" s="51">
        <v>28</v>
      </c>
      <c r="I70" s="51">
        <v>514</v>
      </c>
      <c r="J70" s="51" t="s">
        <v>577</v>
      </c>
      <c r="K70" s="51" t="s">
        <v>577</v>
      </c>
      <c r="L70" s="51" t="s">
        <v>577</v>
      </c>
      <c r="M70" s="51">
        <v>14</v>
      </c>
    </row>
    <row r="71" spans="1:13" ht="9" customHeight="1">
      <c r="A71" s="214"/>
      <c r="B71" s="214"/>
      <c r="C71" s="278" t="s">
        <v>11</v>
      </c>
      <c r="D71" s="279"/>
      <c r="E71" s="157">
        <v>11</v>
      </c>
      <c r="F71" s="157">
        <v>85</v>
      </c>
      <c r="G71" s="157" t="s">
        <v>577</v>
      </c>
      <c r="H71" s="157">
        <v>52</v>
      </c>
      <c r="I71" s="157">
        <v>1331</v>
      </c>
      <c r="J71" s="157" t="s">
        <v>577</v>
      </c>
      <c r="K71" s="157" t="s">
        <v>577</v>
      </c>
      <c r="L71" s="157" t="s">
        <v>577</v>
      </c>
      <c r="M71" s="157">
        <v>74</v>
      </c>
    </row>
    <row r="72" spans="1:13" ht="9" customHeight="1">
      <c r="A72" s="214"/>
      <c r="B72" s="214"/>
      <c r="C72" s="223"/>
      <c r="D72" s="223"/>
      <c r="E72" s="51"/>
      <c r="F72" s="51"/>
      <c r="G72" s="51"/>
      <c r="H72" s="51"/>
      <c r="I72" s="51"/>
      <c r="J72" s="51"/>
      <c r="K72" s="51"/>
      <c r="L72" s="51"/>
      <c r="M72" s="51"/>
    </row>
    <row r="73" spans="1:13" ht="9" customHeight="1">
      <c r="A73" s="214"/>
      <c r="B73" s="214"/>
      <c r="C73" s="107" t="s">
        <v>381</v>
      </c>
      <c r="D73" s="107"/>
      <c r="E73" s="51"/>
      <c r="F73" s="51"/>
      <c r="G73" s="51"/>
      <c r="H73" s="51"/>
      <c r="I73" s="51"/>
      <c r="J73" s="51"/>
      <c r="K73" s="51"/>
      <c r="L73" s="51"/>
      <c r="M73" s="51"/>
    </row>
    <row r="74" spans="1:13" ht="9" customHeight="1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</row>
    <row r="75" spans="1:13" ht="9" customHeight="1">
      <c r="A75" s="214">
        <v>271</v>
      </c>
      <c r="B75" s="214"/>
      <c r="C75" s="224" t="s">
        <v>407</v>
      </c>
      <c r="D75" s="263"/>
      <c r="E75" s="51">
        <v>3</v>
      </c>
      <c r="F75" s="51">
        <v>30</v>
      </c>
      <c r="G75" s="51" t="s">
        <v>577</v>
      </c>
      <c r="H75" s="51">
        <v>30</v>
      </c>
      <c r="I75" s="51">
        <v>680</v>
      </c>
      <c r="J75" s="51" t="s">
        <v>577</v>
      </c>
      <c r="K75" s="51" t="s">
        <v>577</v>
      </c>
      <c r="L75" s="51" t="s">
        <v>577</v>
      </c>
      <c r="M75" s="51">
        <v>66</v>
      </c>
    </row>
    <row r="76" spans="1:13" ht="9" customHeight="1">
      <c r="A76" s="214">
        <v>272</v>
      </c>
      <c r="B76" s="214"/>
      <c r="C76" s="224" t="s">
        <v>408</v>
      </c>
      <c r="D76" s="263"/>
      <c r="E76" s="51">
        <v>6</v>
      </c>
      <c r="F76" s="51">
        <v>15</v>
      </c>
      <c r="G76" s="51" t="s">
        <v>577</v>
      </c>
      <c r="H76" s="51">
        <v>12</v>
      </c>
      <c r="I76" s="51">
        <v>670</v>
      </c>
      <c r="J76" s="51" t="s">
        <v>577</v>
      </c>
      <c r="K76" s="51" t="s">
        <v>577</v>
      </c>
      <c r="L76" s="51" t="s">
        <v>577</v>
      </c>
      <c r="M76" s="51">
        <v>48</v>
      </c>
    </row>
    <row r="77" spans="1:13" ht="9" customHeight="1">
      <c r="A77" s="214">
        <v>273</v>
      </c>
      <c r="B77" s="214"/>
      <c r="C77" s="224" t="s">
        <v>409</v>
      </c>
      <c r="D77" s="263"/>
      <c r="E77" s="51">
        <v>1</v>
      </c>
      <c r="F77" s="51">
        <v>39</v>
      </c>
      <c r="G77" s="51" t="s">
        <v>577</v>
      </c>
      <c r="H77" s="51">
        <v>14</v>
      </c>
      <c r="I77" s="51">
        <v>803</v>
      </c>
      <c r="J77" s="51">
        <v>3</v>
      </c>
      <c r="K77" s="51">
        <v>3</v>
      </c>
      <c r="L77" s="51" t="s">
        <v>577</v>
      </c>
      <c r="M77" s="51">
        <v>47</v>
      </c>
    </row>
    <row r="78" spans="1:13" ht="9" customHeight="1">
      <c r="A78" s="214">
        <v>274</v>
      </c>
      <c r="B78" s="214"/>
      <c r="C78" s="224" t="s">
        <v>404</v>
      </c>
      <c r="D78" s="263"/>
      <c r="E78" s="51">
        <v>3</v>
      </c>
      <c r="F78" s="51">
        <v>40</v>
      </c>
      <c r="G78" s="51" t="s">
        <v>577</v>
      </c>
      <c r="H78" s="51">
        <v>20</v>
      </c>
      <c r="I78" s="51">
        <v>805</v>
      </c>
      <c r="J78" s="51" t="s">
        <v>577</v>
      </c>
      <c r="K78" s="51" t="s">
        <v>577</v>
      </c>
      <c r="L78" s="51" t="s">
        <v>577</v>
      </c>
      <c r="M78" s="51">
        <v>51</v>
      </c>
    </row>
    <row r="79" spans="1:13" ht="9" customHeight="1">
      <c r="A79" s="214">
        <v>275</v>
      </c>
      <c r="B79" s="214"/>
      <c r="C79" s="224" t="s">
        <v>405</v>
      </c>
      <c r="D79" s="263"/>
      <c r="E79" s="51">
        <v>19</v>
      </c>
      <c r="F79" s="51">
        <v>56</v>
      </c>
      <c r="G79" s="51" t="s">
        <v>577</v>
      </c>
      <c r="H79" s="51">
        <v>31</v>
      </c>
      <c r="I79" s="51">
        <v>1797</v>
      </c>
      <c r="J79" s="51">
        <v>1</v>
      </c>
      <c r="K79" s="51">
        <v>1</v>
      </c>
      <c r="L79" s="51" t="s">
        <v>577</v>
      </c>
      <c r="M79" s="51">
        <v>50</v>
      </c>
    </row>
    <row r="80" spans="1:13" ht="9" customHeight="1">
      <c r="A80" s="214">
        <v>276</v>
      </c>
      <c r="B80" s="214"/>
      <c r="C80" s="224" t="s">
        <v>410</v>
      </c>
      <c r="D80" s="263"/>
      <c r="E80" s="51">
        <v>5</v>
      </c>
      <c r="F80" s="51">
        <v>33</v>
      </c>
      <c r="G80" s="51" t="s">
        <v>577</v>
      </c>
      <c r="H80" s="51">
        <v>4</v>
      </c>
      <c r="I80" s="51">
        <v>570</v>
      </c>
      <c r="J80" s="51" t="s">
        <v>577</v>
      </c>
      <c r="K80" s="51" t="s">
        <v>577</v>
      </c>
      <c r="L80" s="51" t="s">
        <v>577</v>
      </c>
      <c r="M80" s="51">
        <v>34</v>
      </c>
    </row>
    <row r="81" spans="1:13" ht="9.75" customHeight="1">
      <c r="A81" s="214">
        <v>277</v>
      </c>
      <c r="B81" s="214"/>
      <c r="C81" s="224" t="s">
        <v>411</v>
      </c>
      <c r="D81" s="263"/>
      <c r="E81" s="51">
        <v>6</v>
      </c>
      <c r="F81" s="51">
        <v>24</v>
      </c>
      <c r="G81" s="51" t="s">
        <v>577</v>
      </c>
      <c r="H81" s="51">
        <v>27</v>
      </c>
      <c r="I81" s="51">
        <v>852</v>
      </c>
      <c r="J81" s="51">
        <v>1</v>
      </c>
      <c r="K81" s="51">
        <v>1</v>
      </c>
      <c r="L81" s="51" t="s">
        <v>577</v>
      </c>
      <c r="M81" s="51">
        <v>33</v>
      </c>
    </row>
    <row r="82" spans="1:13" ht="9" customHeight="1">
      <c r="A82" s="214">
        <v>278</v>
      </c>
      <c r="B82" s="214"/>
      <c r="C82" s="224" t="s">
        <v>412</v>
      </c>
      <c r="D82" s="263"/>
      <c r="E82" s="51">
        <v>4</v>
      </c>
      <c r="F82" s="51">
        <v>68</v>
      </c>
      <c r="G82" s="51" t="s">
        <v>577</v>
      </c>
      <c r="H82" s="51">
        <v>26</v>
      </c>
      <c r="I82" s="51">
        <v>691</v>
      </c>
      <c r="J82" s="51" t="s">
        <v>577</v>
      </c>
      <c r="K82" s="51" t="s">
        <v>577</v>
      </c>
      <c r="L82" s="51" t="s">
        <v>577</v>
      </c>
      <c r="M82" s="51">
        <v>45</v>
      </c>
    </row>
    <row r="83" spans="1:13" ht="9" customHeight="1">
      <c r="A83" s="214">
        <v>279</v>
      </c>
      <c r="B83" s="214"/>
      <c r="C83" s="224" t="s">
        <v>413</v>
      </c>
      <c r="D83" s="263"/>
      <c r="E83" s="51">
        <v>7</v>
      </c>
      <c r="F83" s="51">
        <v>33</v>
      </c>
      <c r="G83" s="51">
        <v>1</v>
      </c>
      <c r="H83" s="51">
        <v>19</v>
      </c>
      <c r="I83" s="51">
        <v>453</v>
      </c>
      <c r="J83" s="51">
        <v>4</v>
      </c>
      <c r="K83" s="51">
        <v>4</v>
      </c>
      <c r="L83" s="51" t="s">
        <v>577</v>
      </c>
      <c r="M83" s="51">
        <v>50</v>
      </c>
    </row>
    <row r="84" spans="1:13" ht="9" customHeight="1">
      <c r="A84" s="214"/>
      <c r="B84" s="214"/>
      <c r="C84" s="280" t="s">
        <v>11</v>
      </c>
      <c r="D84" s="281"/>
      <c r="E84" s="157">
        <v>54</v>
      </c>
      <c r="F84" s="157">
        <v>338</v>
      </c>
      <c r="G84" s="157">
        <v>1</v>
      </c>
      <c r="H84" s="157">
        <v>183</v>
      </c>
      <c r="I84" s="157">
        <v>7321</v>
      </c>
      <c r="J84" s="157">
        <v>9</v>
      </c>
      <c r="K84" s="157">
        <v>9</v>
      </c>
      <c r="L84" s="157" t="s">
        <v>577</v>
      </c>
      <c r="M84" s="157">
        <v>424</v>
      </c>
    </row>
    <row r="85" spans="1:13" ht="9.75" customHeight="1">
      <c r="A85" s="245">
        <v>2</v>
      </c>
      <c r="B85" s="245"/>
      <c r="C85" s="244" t="s">
        <v>484</v>
      </c>
      <c r="D85" s="264"/>
      <c r="E85" s="157">
        <v>65</v>
      </c>
      <c r="F85" s="157">
        <v>423</v>
      </c>
      <c r="G85" s="157">
        <v>1</v>
      </c>
      <c r="H85" s="157">
        <v>235</v>
      </c>
      <c r="I85" s="157">
        <v>8652</v>
      </c>
      <c r="J85" s="157">
        <v>9</v>
      </c>
      <c r="K85" s="157">
        <v>9</v>
      </c>
      <c r="L85" s="157" t="s">
        <v>577</v>
      </c>
      <c r="M85" s="157">
        <v>498</v>
      </c>
    </row>
    <row r="86" spans="1:13" ht="9.75" customHeight="1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</row>
    <row r="87" spans="1:13" ht="9.75" customHeight="1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</row>
    <row r="88" ht="9.75" customHeight="1"/>
  </sheetData>
  <mergeCells count="22">
    <mergeCell ref="A5:M5"/>
    <mergeCell ref="L10:L15"/>
    <mergeCell ref="J8:L9"/>
    <mergeCell ref="K10:K15"/>
    <mergeCell ref="A64:M64"/>
    <mergeCell ref="A1:M1"/>
    <mergeCell ref="A3:M3"/>
    <mergeCell ref="A4:M4"/>
    <mergeCell ref="E10:E15"/>
    <mergeCell ref="F10:G11"/>
    <mergeCell ref="E8:H9"/>
    <mergeCell ref="J10:J15"/>
    <mergeCell ref="M7:M15"/>
    <mergeCell ref="A7:B15"/>
    <mergeCell ref="A17:M17"/>
    <mergeCell ref="A30:M30"/>
    <mergeCell ref="I8:I15"/>
    <mergeCell ref="H10:H15"/>
    <mergeCell ref="C7:D15"/>
    <mergeCell ref="F12:F15"/>
    <mergeCell ref="G12:G15"/>
    <mergeCell ref="E7:L7"/>
  </mergeCells>
  <printOptions/>
  <pageMargins left="0.3937007874015748" right="0.3937007874015748" top="0.3937007874015748" bottom="0.3937007874015748" header="0.5118110236220472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1"/>
  <dimension ref="A1:M83"/>
  <sheetViews>
    <sheetView workbookViewId="0" topLeftCell="A1">
      <selection activeCell="Q65" sqref="Q65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3" width="7.28125" style="0" customWidth="1"/>
  </cols>
  <sheetData>
    <row r="1" spans="1:13" ht="9.75" customHeight="1">
      <c r="A1" s="343" t="s">
        <v>473</v>
      </c>
      <c r="B1" s="343"/>
      <c r="C1" s="343"/>
      <c r="D1" s="343"/>
      <c r="E1" s="344"/>
      <c r="F1" s="344"/>
      <c r="G1" s="344"/>
      <c r="H1" s="344"/>
      <c r="I1" s="344"/>
      <c r="J1" s="344"/>
      <c r="K1" s="344"/>
      <c r="L1" s="344"/>
      <c r="M1" s="344"/>
    </row>
    <row r="2" ht="9.75" customHeight="1"/>
    <row r="3" spans="1:13" ht="11.25" customHeight="1">
      <c r="A3" s="337" t="s">
        <v>539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ht="11.25" customHeight="1">
      <c r="A4" s="336" t="s">
        <v>557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ht="11.25" customHeight="1">
      <c r="A5" s="337" t="s">
        <v>574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ht="9.7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17"/>
    </row>
    <row r="7" spans="1:13" ht="27.75" customHeight="1">
      <c r="A7" s="471" t="s">
        <v>489</v>
      </c>
      <c r="B7" s="472"/>
      <c r="C7" s="479" t="s">
        <v>376</v>
      </c>
      <c r="D7" s="472"/>
      <c r="E7" s="503" t="s">
        <v>57</v>
      </c>
      <c r="F7" s="504"/>
      <c r="G7" s="504"/>
      <c r="H7" s="504"/>
      <c r="I7" s="504"/>
      <c r="J7" s="504"/>
      <c r="K7" s="504"/>
      <c r="L7" s="505"/>
      <c r="M7" s="465" t="s">
        <v>375</v>
      </c>
    </row>
    <row r="8" spans="1:13" ht="10.5" customHeight="1">
      <c r="A8" s="473"/>
      <c r="B8" s="474"/>
      <c r="C8" s="466"/>
      <c r="D8" s="474"/>
      <c r="E8" s="498" t="s">
        <v>371</v>
      </c>
      <c r="F8" s="499"/>
      <c r="G8" s="499"/>
      <c r="H8" s="500"/>
      <c r="I8" s="458" t="s">
        <v>366</v>
      </c>
      <c r="J8" s="498" t="s">
        <v>372</v>
      </c>
      <c r="K8" s="499"/>
      <c r="L8" s="500"/>
      <c r="M8" s="466"/>
    </row>
    <row r="9" spans="1:13" ht="10.5" customHeight="1">
      <c r="A9" s="473"/>
      <c r="B9" s="474"/>
      <c r="C9" s="466"/>
      <c r="D9" s="474"/>
      <c r="E9" s="477"/>
      <c r="F9" s="501"/>
      <c r="G9" s="501"/>
      <c r="H9" s="478"/>
      <c r="I9" s="459"/>
      <c r="J9" s="477"/>
      <c r="K9" s="501"/>
      <c r="L9" s="478"/>
      <c r="M9" s="466"/>
    </row>
    <row r="10" spans="1:13" ht="9.75" customHeight="1">
      <c r="A10" s="473"/>
      <c r="B10" s="474"/>
      <c r="C10" s="466"/>
      <c r="D10" s="474"/>
      <c r="E10" s="458" t="s">
        <v>369</v>
      </c>
      <c r="F10" s="498" t="s">
        <v>370</v>
      </c>
      <c r="G10" s="500"/>
      <c r="H10" s="458" t="s">
        <v>367</v>
      </c>
      <c r="I10" s="459"/>
      <c r="J10" s="458" t="s">
        <v>368</v>
      </c>
      <c r="K10" s="458" t="s">
        <v>373</v>
      </c>
      <c r="L10" s="458" t="s">
        <v>374</v>
      </c>
      <c r="M10" s="466"/>
    </row>
    <row r="11" spans="1:13" ht="9.75" customHeight="1">
      <c r="A11" s="473"/>
      <c r="B11" s="474"/>
      <c r="C11" s="466"/>
      <c r="D11" s="474"/>
      <c r="E11" s="459"/>
      <c r="F11" s="477"/>
      <c r="G11" s="478"/>
      <c r="H11" s="459"/>
      <c r="I11" s="459"/>
      <c r="J11" s="459"/>
      <c r="K11" s="459"/>
      <c r="L11" s="459"/>
      <c r="M11" s="466"/>
    </row>
    <row r="12" spans="1:13" ht="11.25" customHeight="1">
      <c r="A12" s="473"/>
      <c r="B12" s="474"/>
      <c r="C12" s="466"/>
      <c r="D12" s="474"/>
      <c r="E12" s="459"/>
      <c r="F12" s="458" t="s">
        <v>368</v>
      </c>
      <c r="G12" s="491" t="s">
        <v>554</v>
      </c>
      <c r="H12" s="459"/>
      <c r="I12" s="459"/>
      <c r="J12" s="459"/>
      <c r="K12" s="459"/>
      <c r="L12" s="459"/>
      <c r="M12" s="466"/>
    </row>
    <row r="13" spans="1:13" ht="9.75" customHeight="1">
      <c r="A13" s="473"/>
      <c r="B13" s="474"/>
      <c r="C13" s="466"/>
      <c r="D13" s="474"/>
      <c r="E13" s="459"/>
      <c r="F13" s="459"/>
      <c r="G13" s="492"/>
      <c r="H13" s="459"/>
      <c r="I13" s="459"/>
      <c r="J13" s="459"/>
      <c r="K13" s="459"/>
      <c r="L13" s="459"/>
      <c r="M13" s="466"/>
    </row>
    <row r="14" spans="1:13" ht="9.75" customHeight="1">
      <c r="A14" s="473"/>
      <c r="B14" s="474"/>
      <c r="C14" s="466"/>
      <c r="D14" s="474"/>
      <c r="E14" s="459"/>
      <c r="F14" s="459"/>
      <c r="G14" s="492"/>
      <c r="H14" s="459"/>
      <c r="I14" s="459"/>
      <c r="J14" s="459"/>
      <c r="K14" s="459"/>
      <c r="L14" s="459"/>
      <c r="M14" s="466"/>
    </row>
    <row r="15" spans="1:13" ht="9.75" customHeight="1">
      <c r="A15" s="475"/>
      <c r="B15" s="476"/>
      <c r="C15" s="467"/>
      <c r="D15" s="476"/>
      <c r="E15" s="460"/>
      <c r="F15" s="460"/>
      <c r="G15" s="493"/>
      <c r="H15" s="460"/>
      <c r="I15" s="460"/>
      <c r="J15" s="460"/>
      <c r="K15" s="460"/>
      <c r="L15" s="460"/>
      <c r="M15" s="467"/>
    </row>
    <row r="16" spans="1:13" ht="9" customHeight="1">
      <c r="A16" s="217"/>
      <c r="B16" s="217"/>
      <c r="C16" s="217"/>
      <c r="D16" s="217"/>
      <c r="E16" s="217"/>
      <c r="F16" s="217"/>
      <c r="G16" s="216"/>
      <c r="H16" s="217"/>
      <c r="I16" s="217"/>
      <c r="J16" s="217"/>
      <c r="K16" s="217"/>
      <c r="L16" s="217"/>
      <c r="M16" s="216"/>
    </row>
    <row r="17" spans="1:13" ht="9" customHeight="1">
      <c r="A17" s="502" t="s">
        <v>487</v>
      </c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</row>
    <row r="18" spans="1:13" ht="9" customHeight="1">
      <c r="A18" s="214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</row>
    <row r="19" spans="1:13" ht="9" customHeight="1">
      <c r="A19" s="214"/>
      <c r="C19" s="225" t="s">
        <v>382</v>
      </c>
      <c r="D19" s="225"/>
      <c r="E19" s="240"/>
      <c r="F19" s="17"/>
      <c r="G19" s="17"/>
      <c r="H19" s="17"/>
      <c r="I19" s="17"/>
      <c r="J19" s="17"/>
      <c r="K19" s="17"/>
      <c r="L19" s="17"/>
      <c r="M19" s="17"/>
    </row>
    <row r="20" spans="1:13" ht="9" customHeight="1">
      <c r="A20" s="214"/>
      <c r="C20" s="225"/>
      <c r="D20" s="225"/>
      <c r="E20" s="237"/>
      <c r="F20" s="17"/>
      <c r="G20" s="17"/>
      <c r="H20" s="17"/>
      <c r="I20" s="17"/>
      <c r="J20" s="17"/>
      <c r="K20" s="17"/>
      <c r="L20" s="17"/>
      <c r="M20" s="17"/>
    </row>
    <row r="21" spans="1:13" ht="9" customHeight="1">
      <c r="A21" s="214">
        <v>361</v>
      </c>
      <c r="C21" s="234" t="s">
        <v>414</v>
      </c>
      <c r="D21" s="263"/>
      <c r="E21" s="51">
        <v>3</v>
      </c>
      <c r="F21" s="51">
        <v>7</v>
      </c>
      <c r="G21" s="51" t="s">
        <v>577</v>
      </c>
      <c r="H21" s="51">
        <v>3</v>
      </c>
      <c r="I21" s="51">
        <v>398</v>
      </c>
      <c r="J21" s="51" t="s">
        <v>577</v>
      </c>
      <c r="K21" s="51" t="s">
        <v>577</v>
      </c>
      <c r="L21" s="51" t="s">
        <v>577</v>
      </c>
      <c r="M21" s="51">
        <v>19</v>
      </c>
    </row>
    <row r="22" spans="1:13" ht="9" customHeight="1">
      <c r="A22" s="214">
        <v>362</v>
      </c>
      <c r="C22" s="220" t="s">
        <v>415</v>
      </c>
      <c r="D22" s="263"/>
      <c r="E22" s="51">
        <v>53</v>
      </c>
      <c r="F22" s="51">
        <v>325</v>
      </c>
      <c r="G22" s="51" t="s">
        <v>577</v>
      </c>
      <c r="H22" s="51">
        <v>72</v>
      </c>
      <c r="I22" s="51">
        <v>1813</v>
      </c>
      <c r="J22" s="51" t="s">
        <v>577</v>
      </c>
      <c r="K22" s="51" t="s">
        <v>577</v>
      </c>
      <c r="L22" s="51" t="s">
        <v>577</v>
      </c>
      <c r="M22" s="51">
        <v>94</v>
      </c>
    </row>
    <row r="23" spans="1:13" ht="9" customHeight="1">
      <c r="A23" s="214">
        <v>363</v>
      </c>
      <c r="C23" s="220" t="s">
        <v>529</v>
      </c>
      <c r="D23" s="263"/>
      <c r="E23" s="51">
        <v>3</v>
      </c>
      <c r="F23" s="51">
        <v>8</v>
      </c>
      <c r="G23" s="51" t="s">
        <v>577</v>
      </c>
      <c r="H23" s="51">
        <v>3</v>
      </c>
      <c r="I23" s="51">
        <v>597</v>
      </c>
      <c r="J23" s="51" t="s">
        <v>577</v>
      </c>
      <c r="K23" s="51" t="s">
        <v>577</v>
      </c>
      <c r="L23" s="51" t="s">
        <v>577</v>
      </c>
      <c r="M23" s="51">
        <v>18</v>
      </c>
    </row>
    <row r="24" spans="1:13" ht="9" customHeight="1">
      <c r="A24" s="214"/>
      <c r="C24" s="278" t="s">
        <v>11</v>
      </c>
      <c r="D24" s="279"/>
      <c r="E24" s="157">
        <v>59</v>
      </c>
      <c r="F24" s="157">
        <v>340</v>
      </c>
      <c r="G24" s="157" t="s">
        <v>577</v>
      </c>
      <c r="H24" s="157">
        <v>78</v>
      </c>
      <c r="I24" s="157">
        <v>2808</v>
      </c>
      <c r="J24" s="157" t="s">
        <v>577</v>
      </c>
      <c r="K24" s="157" t="s">
        <v>577</v>
      </c>
      <c r="L24" s="157" t="s">
        <v>577</v>
      </c>
      <c r="M24" s="157">
        <v>131</v>
      </c>
    </row>
    <row r="25" spans="1:13" ht="9" customHeight="1">
      <c r="A25" s="214"/>
      <c r="C25" s="223"/>
      <c r="D25" s="223"/>
      <c r="E25" s="219"/>
      <c r="F25" s="17" t="s">
        <v>578</v>
      </c>
      <c r="G25" s="17" t="s">
        <v>578</v>
      </c>
      <c r="H25" s="17" t="s">
        <v>578</v>
      </c>
      <c r="I25" s="17" t="s">
        <v>578</v>
      </c>
      <c r="J25" s="17" t="s">
        <v>578</v>
      </c>
      <c r="K25" s="17" t="s">
        <v>578</v>
      </c>
      <c r="L25" s="17" t="s">
        <v>578</v>
      </c>
      <c r="M25" s="17" t="s">
        <v>578</v>
      </c>
    </row>
    <row r="26" spans="1:13" ht="9" customHeight="1">
      <c r="A26" s="214"/>
      <c r="C26" s="239" t="s">
        <v>381</v>
      </c>
      <c r="D26" s="239"/>
      <c r="E26" s="219"/>
      <c r="F26" s="17"/>
      <c r="G26" s="17"/>
      <c r="H26" s="17"/>
      <c r="I26" s="17"/>
      <c r="J26" s="17"/>
      <c r="K26" s="17"/>
      <c r="L26" s="17"/>
      <c r="M26" s="17"/>
    </row>
    <row r="27" spans="1:13" ht="9" customHeight="1">
      <c r="A27" s="214"/>
      <c r="C27" s="239"/>
      <c r="D27" s="239"/>
      <c r="E27" s="237"/>
      <c r="F27" s="17"/>
      <c r="G27" s="17"/>
      <c r="H27" s="17"/>
      <c r="I27" s="17"/>
      <c r="J27" s="17"/>
      <c r="K27" s="17"/>
      <c r="L27" s="17"/>
      <c r="M27" s="17"/>
    </row>
    <row r="28" spans="1:13" ht="9" customHeight="1">
      <c r="A28" s="214">
        <v>371</v>
      </c>
      <c r="C28" s="234" t="s">
        <v>416</v>
      </c>
      <c r="D28" s="263"/>
      <c r="E28" s="51">
        <v>4</v>
      </c>
      <c r="F28" s="51">
        <v>27</v>
      </c>
      <c r="G28" s="51" t="s">
        <v>577</v>
      </c>
      <c r="H28" s="51">
        <v>46</v>
      </c>
      <c r="I28" s="51">
        <v>609</v>
      </c>
      <c r="J28" s="51" t="s">
        <v>577</v>
      </c>
      <c r="K28" s="51" t="s">
        <v>577</v>
      </c>
      <c r="L28" s="51" t="s">
        <v>577</v>
      </c>
      <c r="M28" s="51">
        <v>66</v>
      </c>
    </row>
    <row r="29" spans="1:13" ht="9" customHeight="1">
      <c r="A29" s="214">
        <v>372</v>
      </c>
      <c r="B29" s="212"/>
      <c r="C29" s="220" t="s">
        <v>417</v>
      </c>
      <c r="D29" s="263"/>
      <c r="E29" s="51">
        <v>2</v>
      </c>
      <c r="F29" s="51">
        <v>50</v>
      </c>
      <c r="G29" s="51" t="s">
        <v>577</v>
      </c>
      <c r="H29" s="51">
        <v>17</v>
      </c>
      <c r="I29" s="51">
        <v>622</v>
      </c>
      <c r="J29" s="51" t="s">
        <v>577</v>
      </c>
      <c r="K29" s="51" t="s">
        <v>577</v>
      </c>
      <c r="L29" s="51" t="s">
        <v>577</v>
      </c>
      <c r="M29" s="51">
        <v>110</v>
      </c>
    </row>
    <row r="30" spans="1:13" ht="9" customHeight="1">
      <c r="A30" s="214">
        <v>373</v>
      </c>
      <c r="C30" s="220" t="s">
        <v>531</v>
      </c>
      <c r="D30" s="263"/>
      <c r="E30" s="51">
        <v>2</v>
      </c>
      <c r="F30" s="51">
        <v>54</v>
      </c>
      <c r="G30" s="51" t="s">
        <v>577</v>
      </c>
      <c r="H30" s="51">
        <v>20</v>
      </c>
      <c r="I30" s="51">
        <v>933</v>
      </c>
      <c r="J30" s="51" t="s">
        <v>577</v>
      </c>
      <c r="K30" s="51" t="s">
        <v>577</v>
      </c>
      <c r="L30" s="51" t="s">
        <v>577</v>
      </c>
      <c r="M30" s="51">
        <v>29</v>
      </c>
    </row>
    <row r="31" spans="1:13" ht="9" customHeight="1">
      <c r="A31" s="214">
        <v>374</v>
      </c>
      <c r="C31" s="220" t="s">
        <v>418</v>
      </c>
      <c r="D31" s="263"/>
      <c r="E31" s="51">
        <v>1</v>
      </c>
      <c r="F31" s="51">
        <v>15</v>
      </c>
      <c r="G31" s="51" t="s">
        <v>577</v>
      </c>
      <c r="H31" s="51">
        <v>10</v>
      </c>
      <c r="I31" s="51">
        <v>754</v>
      </c>
      <c r="J31" s="51" t="s">
        <v>577</v>
      </c>
      <c r="K31" s="51" t="s">
        <v>577</v>
      </c>
      <c r="L31" s="51" t="s">
        <v>577</v>
      </c>
      <c r="M31" s="51">
        <v>78</v>
      </c>
    </row>
    <row r="32" spans="1:13" ht="9" customHeight="1">
      <c r="A32" s="214">
        <v>375</v>
      </c>
      <c r="C32" s="220" t="s">
        <v>415</v>
      </c>
      <c r="D32" s="263"/>
      <c r="E32" s="51">
        <v>3</v>
      </c>
      <c r="F32" s="51">
        <v>66</v>
      </c>
      <c r="G32" s="51" t="s">
        <v>577</v>
      </c>
      <c r="H32" s="51">
        <v>16</v>
      </c>
      <c r="I32" s="51">
        <v>1087</v>
      </c>
      <c r="J32" s="51">
        <v>2</v>
      </c>
      <c r="K32" s="51">
        <v>1</v>
      </c>
      <c r="L32" s="51">
        <v>1</v>
      </c>
      <c r="M32" s="51">
        <v>37</v>
      </c>
    </row>
    <row r="33" spans="1:13" ht="9" customHeight="1">
      <c r="A33" s="214">
        <v>376</v>
      </c>
      <c r="C33" s="220" t="s">
        <v>419</v>
      </c>
      <c r="D33" s="263"/>
      <c r="E33" s="51">
        <v>16</v>
      </c>
      <c r="F33" s="51">
        <v>43</v>
      </c>
      <c r="G33" s="51" t="s">
        <v>577</v>
      </c>
      <c r="H33" s="51">
        <v>38</v>
      </c>
      <c r="I33" s="51">
        <v>1285</v>
      </c>
      <c r="J33" s="51" t="s">
        <v>577</v>
      </c>
      <c r="K33" s="51" t="s">
        <v>577</v>
      </c>
      <c r="L33" s="51" t="s">
        <v>577</v>
      </c>
      <c r="M33" s="51">
        <v>64</v>
      </c>
    </row>
    <row r="34" spans="1:13" ht="9" customHeight="1">
      <c r="A34" s="214">
        <v>377</v>
      </c>
      <c r="C34" s="221" t="s">
        <v>420</v>
      </c>
      <c r="D34" s="263"/>
      <c r="E34" s="51">
        <v>4</v>
      </c>
      <c r="F34" s="51">
        <v>51</v>
      </c>
      <c r="G34" s="51" t="s">
        <v>577</v>
      </c>
      <c r="H34" s="51">
        <v>19</v>
      </c>
      <c r="I34" s="51">
        <v>538</v>
      </c>
      <c r="J34" s="51">
        <v>1</v>
      </c>
      <c r="K34" s="51">
        <v>1</v>
      </c>
      <c r="L34" s="51" t="s">
        <v>577</v>
      </c>
      <c r="M34" s="51">
        <v>41</v>
      </c>
    </row>
    <row r="35" spans="1:13" ht="9" customHeight="1">
      <c r="A35" s="214"/>
      <c r="C35" s="278" t="s">
        <v>11</v>
      </c>
      <c r="D35" s="279"/>
      <c r="E35" s="157">
        <v>32</v>
      </c>
      <c r="F35" s="157">
        <v>306</v>
      </c>
      <c r="G35" s="157" t="s">
        <v>577</v>
      </c>
      <c r="H35" s="157">
        <v>166</v>
      </c>
      <c r="I35" s="157">
        <v>5828</v>
      </c>
      <c r="J35" s="157">
        <v>3</v>
      </c>
      <c r="K35" s="157">
        <v>2</v>
      </c>
      <c r="L35" s="157">
        <v>1</v>
      </c>
      <c r="M35" s="157">
        <v>425</v>
      </c>
    </row>
    <row r="36" spans="1:13" ht="9.75" customHeight="1">
      <c r="A36" s="245">
        <v>3</v>
      </c>
      <c r="B36" s="246"/>
      <c r="C36" s="248" t="s">
        <v>490</v>
      </c>
      <c r="D36" s="265"/>
      <c r="E36" s="157">
        <v>91</v>
      </c>
      <c r="F36" s="157">
        <v>646</v>
      </c>
      <c r="G36" s="157" t="s">
        <v>577</v>
      </c>
      <c r="H36" s="157">
        <v>244</v>
      </c>
      <c r="I36" s="157">
        <v>8636</v>
      </c>
      <c r="J36" s="157">
        <v>3</v>
      </c>
      <c r="K36" s="157">
        <v>2</v>
      </c>
      <c r="L36" s="157">
        <v>1</v>
      </c>
      <c r="M36" s="157">
        <v>556</v>
      </c>
    </row>
    <row r="37" spans="1:13" ht="9" customHeight="1">
      <c r="A37" s="214"/>
      <c r="C37" s="238"/>
      <c r="D37" s="238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9" customHeight="1">
      <c r="A38" s="388" t="s">
        <v>488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</row>
    <row r="39" spans="3:13" ht="9" customHeight="1"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3:13" ht="9" customHeight="1">
      <c r="C40" s="225" t="s">
        <v>382</v>
      </c>
      <c r="D40" s="225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3:13" ht="9" customHeight="1"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1:13" ht="9" customHeight="1">
      <c r="A42" s="214">
        <v>461</v>
      </c>
      <c r="C42" s="224" t="s">
        <v>469</v>
      </c>
      <c r="D42" s="263"/>
      <c r="E42" s="51">
        <v>10</v>
      </c>
      <c r="F42" s="51">
        <v>20</v>
      </c>
      <c r="G42" s="51" t="s">
        <v>577</v>
      </c>
      <c r="H42" s="51">
        <v>19</v>
      </c>
      <c r="I42" s="51">
        <v>372</v>
      </c>
      <c r="J42" s="51" t="s">
        <v>577</v>
      </c>
      <c r="K42" s="51" t="s">
        <v>577</v>
      </c>
      <c r="L42" s="51" t="s">
        <v>577</v>
      </c>
      <c r="M42" s="51">
        <v>21</v>
      </c>
    </row>
    <row r="43" spans="1:13" ht="9" customHeight="1">
      <c r="A43" s="214">
        <v>462</v>
      </c>
      <c r="C43" s="224" t="s">
        <v>504</v>
      </c>
      <c r="D43" s="263"/>
      <c r="E43" s="51">
        <v>2</v>
      </c>
      <c r="F43" s="51">
        <v>25</v>
      </c>
      <c r="G43" s="51" t="s">
        <v>577</v>
      </c>
      <c r="H43" s="51">
        <v>14</v>
      </c>
      <c r="I43" s="51">
        <v>898</v>
      </c>
      <c r="J43" s="51" t="s">
        <v>577</v>
      </c>
      <c r="K43" s="51" t="s">
        <v>577</v>
      </c>
      <c r="L43" s="51" t="s">
        <v>577</v>
      </c>
      <c r="M43" s="51" t="s">
        <v>577</v>
      </c>
    </row>
    <row r="44" spans="1:13" ht="9" customHeight="1">
      <c r="A44" s="214">
        <v>463</v>
      </c>
      <c r="C44" s="224" t="s">
        <v>505</v>
      </c>
      <c r="D44" s="263"/>
      <c r="E44" s="51">
        <v>4</v>
      </c>
      <c r="F44" s="51">
        <v>5</v>
      </c>
      <c r="G44" s="51" t="s">
        <v>577</v>
      </c>
      <c r="H44" s="51">
        <v>9</v>
      </c>
      <c r="I44" s="51">
        <v>313</v>
      </c>
      <c r="J44" s="51" t="s">
        <v>577</v>
      </c>
      <c r="K44" s="51" t="s">
        <v>577</v>
      </c>
      <c r="L44" s="51" t="s">
        <v>577</v>
      </c>
      <c r="M44" s="51">
        <v>7</v>
      </c>
    </row>
    <row r="45" spans="1:13" ht="9" customHeight="1">
      <c r="A45" s="214">
        <v>464</v>
      </c>
      <c r="C45" s="224" t="s">
        <v>506</v>
      </c>
      <c r="D45" s="263"/>
      <c r="E45" s="51">
        <v>6</v>
      </c>
      <c r="F45" s="51">
        <v>29</v>
      </c>
      <c r="G45" s="51" t="s">
        <v>577</v>
      </c>
      <c r="H45" s="51">
        <v>22</v>
      </c>
      <c r="I45" s="51">
        <v>341</v>
      </c>
      <c r="J45" s="51" t="s">
        <v>577</v>
      </c>
      <c r="K45" s="51" t="s">
        <v>577</v>
      </c>
      <c r="L45" s="51" t="s">
        <v>577</v>
      </c>
      <c r="M45" s="51">
        <v>44</v>
      </c>
    </row>
    <row r="46" spans="1:13" ht="9" customHeight="1">
      <c r="A46" s="214"/>
      <c r="C46" s="278" t="s">
        <v>11</v>
      </c>
      <c r="D46" s="279"/>
      <c r="E46" s="157">
        <v>22</v>
      </c>
      <c r="F46" s="157">
        <v>79</v>
      </c>
      <c r="G46" s="157" t="s">
        <v>577</v>
      </c>
      <c r="H46" s="157">
        <v>64</v>
      </c>
      <c r="I46" s="157">
        <v>1924</v>
      </c>
      <c r="J46" s="157" t="s">
        <v>577</v>
      </c>
      <c r="K46" s="157" t="s">
        <v>577</v>
      </c>
      <c r="L46" s="157" t="s">
        <v>577</v>
      </c>
      <c r="M46" s="157">
        <v>72</v>
      </c>
    </row>
    <row r="47" spans="1:4" ht="9" customHeight="1">
      <c r="A47" s="214"/>
      <c r="C47" s="17"/>
      <c r="D47" s="17"/>
    </row>
    <row r="48" spans="3:4" ht="9" customHeight="1">
      <c r="C48" s="107" t="s">
        <v>381</v>
      </c>
      <c r="D48" s="107"/>
    </row>
    <row r="49" spans="3:4" ht="9" customHeight="1">
      <c r="C49" s="107"/>
      <c r="D49" s="107"/>
    </row>
    <row r="50" spans="1:13" ht="9" customHeight="1">
      <c r="A50" s="214">
        <v>471</v>
      </c>
      <c r="C50" s="224" t="s">
        <v>469</v>
      </c>
      <c r="D50" s="263"/>
      <c r="E50" s="51">
        <v>11</v>
      </c>
      <c r="F50" s="51">
        <v>52</v>
      </c>
      <c r="G50" s="51" t="s">
        <v>577</v>
      </c>
      <c r="H50" s="51">
        <v>11</v>
      </c>
      <c r="I50" s="51">
        <v>929</v>
      </c>
      <c r="J50" s="51" t="s">
        <v>577</v>
      </c>
      <c r="K50" s="51" t="s">
        <v>577</v>
      </c>
      <c r="L50" s="51" t="s">
        <v>577</v>
      </c>
      <c r="M50" s="51">
        <v>28</v>
      </c>
    </row>
    <row r="51" spans="1:13" ht="9" customHeight="1">
      <c r="A51" s="214">
        <v>472</v>
      </c>
      <c r="C51" s="221" t="s">
        <v>504</v>
      </c>
      <c r="D51" s="263"/>
      <c r="E51" s="51">
        <v>2</v>
      </c>
      <c r="F51" s="51">
        <v>30</v>
      </c>
      <c r="G51" s="51">
        <v>1</v>
      </c>
      <c r="H51" s="51">
        <v>13</v>
      </c>
      <c r="I51" s="51">
        <v>774</v>
      </c>
      <c r="J51" s="51">
        <v>3</v>
      </c>
      <c r="K51" s="51">
        <v>3</v>
      </c>
      <c r="L51" s="51" t="s">
        <v>577</v>
      </c>
      <c r="M51" s="51">
        <v>32</v>
      </c>
    </row>
    <row r="52" spans="1:13" ht="9" customHeight="1">
      <c r="A52" s="214">
        <v>473</v>
      </c>
      <c r="C52" s="221" t="s">
        <v>505</v>
      </c>
      <c r="D52" s="263"/>
      <c r="E52" s="51">
        <v>6</v>
      </c>
      <c r="F52" s="51">
        <v>26</v>
      </c>
      <c r="G52" s="51">
        <v>1</v>
      </c>
      <c r="H52" s="51">
        <v>21</v>
      </c>
      <c r="I52" s="51">
        <v>756</v>
      </c>
      <c r="J52" s="51" t="s">
        <v>577</v>
      </c>
      <c r="K52" s="51" t="s">
        <v>577</v>
      </c>
      <c r="L52" s="51" t="s">
        <v>577</v>
      </c>
      <c r="M52" s="51">
        <v>17</v>
      </c>
    </row>
    <row r="53" spans="1:13" ht="9" customHeight="1">
      <c r="A53" s="214">
        <v>474</v>
      </c>
      <c r="C53" s="221" t="s">
        <v>509</v>
      </c>
      <c r="D53" s="263"/>
      <c r="E53" s="51">
        <v>6</v>
      </c>
      <c r="F53" s="51">
        <v>14</v>
      </c>
      <c r="G53" s="51" t="s">
        <v>577</v>
      </c>
      <c r="H53" s="51">
        <v>6</v>
      </c>
      <c r="I53" s="51">
        <v>712</v>
      </c>
      <c r="J53" s="51">
        <v>7</v>
      </c>
      <c r="K53" s="51">
        <v>7</v>
      </c>
      <c r="L53" s="51" t="s">
        <v>577</v>
      </c>
      <c r="M53" s="51">
        <v>56</v>
      </c>
    </row>
    <row r="54" spans="1:13" ht="9" customHeight="1">
      <c r="A54" s="214">
        <v>475</v>
      </c>
      <c r="C54" s="221" t="s">
        <v>506</v>
      </c>
      <c r="D54" s="263"/>
      <c r="E54" s="51">
        <v>10</v>
      </c>
      <c r="F54" s="51">
        <v>59</v>
      </c>
      <c r="G54" s="51" t="s">
        <v>577</v>
      </c>
      <c r="H54" s="51">
        <v>31</v>
      </c>
      <c r="I54" s="51">
        <v>1092</v>
      </c>
      <c r="J54" s="51">
        <v>2</v>
      </c>
      <c r="K54" s="51">
        <v>2</v>
      </c>
      <c r="L54" s="51" t="s">
        <v>577</v>
      </c>
      <c r="M54" s="51">
        <v>45</v>
      </c>
    </row>
    <row r="55" spans="1:13" ht="9" customHeight="1">
      <c r="A55" s="214">
        <v>476</v>
      </c>
      <c r="C55" s="221" t="s">
        <v>510</v>
      </c>
      <c r="D55" s="263"/>
      <c r="E55" s="51">
        <v>1</v>
      </c>
      <c r="F55" s="51">
        <v>26</v>
      </c>
      <c r="G55" s="51">
        <v>2</v>
      </c>
      <c r="H55" s="51">
        <v>7</v>
      </c>
      <c r="I55" s="51">
        <v>181</v>
      </c>
      <c r="J55" s="51" t="s">
        <v>577</v>
      </c>
      <c r="K55" s="51" t="s">
        <v>577</v>
      </c>
      <c r="L55" s="51" t="s">
        <v>577</v>
      </c>
      <c r="M55" s="51">
        <v>31</v>
      </c>
    </row>
    <row r="56" spans="1:13" ht="9" customHeight="1">
      <c r="A56" s="214">
        <v>477</v>
      </c>
      <c r="C56" s="221" t="s">
        <v>511</v>
      </c>
      <c r="D56" s="263"/>
      <c r="E56" s="51">
        <v>8</v>
      </c>
      <c r="F56" s="51">
        <v>21</v>
      </c>
      <c r="G56" s="51" t="s">
        <v>577</v>
      </c>
      <c r="H56" s="51">
        <v>12</v>
      </c>
      <c r="I56" s="51">
        <v>830</v>
      </c>
      <c r="J56" s="51">
        <v>1</v>
      </c>
      <c r="K56" s="51">
        <v>1</v>
      </c>
      <c r="L56" s="51" t="s">
        <v>577</v>
      </c>
      <c r="M56" s="51">
        <v>9</v>
      </c>
    </row>
    <row r="57" spans="1:13" ht="9" customHeight="1">
      <c r="A57" s="214">
        <v>478</v>
      </c>
      <c r="C57" s="221" t="s">
        <v>512</v>
      </c>
      <c r="D57" s="263"/>
      <c r="E57" s="51">
        <v>1</v>
      </c>
      <c r="F57" s="51">
        <v>25</v>
      </c>
      <c r="G57" s="51" t="s">
        <v>577</v>
      </c>
      <c r="H57" s="51">
        <v>7</v>
      </c>
      <c r="I57" s="51">
        <v>334</v>
      </c>
      <c r="J57" s="51" t="s">
        <v>577</v>
      </c>
      <c r="K57" s="51" t="s">
        <v>577</v>
      </c>
      <c r="L57" s="51" t="s">
        <v>577</v>
      </c>
      <c r="M57" s="51">
        <v>14</v>
      </c>
    </row>
    <row r="58" spans="1:13" ht="9" customHeight="1">
      <c r="A58" s="214">
        <v>479</v>
      </c>
      <c r="C58" s="221" t="s">
        <v>513</v>
      </c>
      <c r="D58" s="263"/>
      <c r="E58" s="51">
        <v>3</v>
      </c>
      <c r="F58" s="51">
        <v>29</v>
      </c>
      <c r="G58" s="51" t="s">
        <v>577</v>
      </c>
      <c r="H58" s="51">
        <v>15</v>
      </c>
      <c r="I58" s="51">
        <v>431</v>
      </c>
      <c r="J58" s="51">
        <v>1</v>
      </c>
      <c r="K58" s="51">
        <v>1</v>
      </c>
      <c r="L58" s="51" t="s">
        <v>577</v>
      </c>
      <c r="M58" s="51">
        <v>64</v>
      </c>
    </row>
    <row r="59" spans="1:13" ht="9" customHeight="1">
      <c r="A59" s="214"/>
      <c r="C59" s="278" t="s">
        <v>11</v>
      </c>
      <c r="D59" s="119"/>
      <c r="E59" s="157">
        <v>48</v>
      </c>
      <c r="F59" s="157">
        <v>282</v>
      </c>
      <c r="G59" s="157">
        <v>4</v>
      </c>
      <c r="H59" s="157">
        <v>123</v>
      </c>
      <c r="I59" s="157">
        <v>6039</v>
      </c>
      <c r="J59" s="157">
        <v>14</v>
      </c>
      <c r="K59" s="157">
        <v>14</v>
      </c>
      <c r="L59" s="157" t="s">
        <v>577</v>
      </c>
      <c r="M59" s="157">
        <v>296</v>
      </c>
    </row>
    <row r="60" spans="1:13" ht="9.75" customHeight="1">
      <c r="A60" s="245">
        <v>4</v>
      </c>
      <c r="B60" s="246"/>
      <c r="C60" s="248" t="s">
        <v>491</v>
      </c>
      <c r="D60" s="265"/>
      <c r="E60" s="157">
        <v>70</v>
      </c>
      <c r="F60" s="157">
        <v>361</v>
      </c>
      <c r="G60" s="157">
        <v>4</v>
      </c>
      <c r="H60" s="157">
        <v>187</v>
      </c>
      <c r="I60" s="157">
        <v>7963</v>
      </c>
      <c r="J60" s="157">
        <v>14</v>
      </c>
      <c r="K60" s="157">
        <v>14</v>
      </c>
      <c r="L60" s="157" t="s">
        <v>577</v>
      </c>
      <c r="M60" s="157">
        <v>368</v>
      </c>
    </row>
    <row r="61" ht="9" customHeight="1"/>
    <row r="62" spans="1:13" ht="9" customHeight="1">
      <c r="A62" s="502" t="s">
        <v>497</v>
      </c>
      <c r="B62" s="502"/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</row>
    <row r="63" spans="3:13" ht="9" customHeight="1"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</row>
    <row r="64" spans="3:13" ht="9" customHeight="1">
      <c r="C64" s="225" t="s">
        <v>382</v>
      </c>
      <c r="D64" s="225"/>
      <c r="E64" s="219"/>
      <c r="F64" s="17"/>
      <c r="G64" s="17"/>
      <c r="H64" s="17"/>
      <c r="I64" s="17"/>
      <c r="J64" s="17"/>
      <c r="K64" s="17"/>
      <c r="L64" s="17"/>
      <c r="M64" s="17"/>
    </row>
    <row r="65" spans="3:13" ht="9" customHeight="1">
      <c r="C65" s="225"/>
      <c r="D65" s="225"/>
      <c r="E65" s="237"/>
      <c r="F65" s="17"/>
      <c r="G65" s="17"/>
      <c r="H65" s="17"/>
      <c r="I65" s="17"/>
      <c r="J65" s="17"/>
      <c r="K65" s="17"/>
      <c r="L65" s="17"/>
      <c r="M65" s="17"/>
    </row>
    <row r="66" spans="1:13" ht="9" customHeight="1">
      <c r="A66" s="214">
        <v>561</v>
      </c>
      <c r="C66" s="234" t="s">
        <v>422</v>
      </c>
      <c r="D66" s="263"/>
      <c r="E66" s="51">
        <v>1</v>
      </c>
      <c r="F66" s="51">
        <v>21</v>
      </c>
      <c r="G66" s="51" t="s">
        <v>577</v>
      </c>
      <c r="H66" s="51">
        <v>2</v>
      </c>
      <c r="I66" s="51">
        <v>347</v>
      </c>
      <c r="J66" s="51" t="s">
        <v>577</v>
      </c>
      <c r="K66" s="51" t="s">
        <v>577</v>
      </c>
      <c r="L66" s="51" t="s">
        <v>577</v>
      </c>
      <c r="M66" s="51">
        <v>15</v>
      </c>
    </row>
    <row r="67" spans="1:13" ht="9" customHeight="1">
      <c r="A67" s="214">
        <v>562</v>
      </c>
      <c r="C67" s="220" t="s">
        <v>423</v>
      </c>
      <c r="D67" s="263"/>
      <c r="E67" s="51">
        <v>3</v>
      </c>
      <c r="F67" s="51">
        <v>18</v>
      </c>
      <c r="G67" s="51" t="s">
        <v>577</v>
      </c>
      <c r="H67" s="51">
        <v>16</v>
      </c>
      <c r="I67" s="51">
        <v>550</v>
      </c>
      <c r="J67" s="51" t="s">
        <v>577</v>
      </c>
      <c r="K67" s="51" t="s">
        <v>577</v>
      </c>
      <c r="L67" s="51" t="s">
        <v>577</v>
      </c>
      <c r="M67" s="51">
        <v>49</v>
      </c>
    </row>
    <row r="68" spans="1:13" ht="9" customHeight="1">
      <c r="A68" s="214">
        <v>563</v>
      </c>
      <c r="C68" s="220" t="s">
        <v>424</v>
      </c>
      <c r="D68" s="263"/>
      <c r="E68" s="51">
        <v>37</v>
      </c>
      <c r="F68" s="51">
        <v>73</v>
      </c>
      <c r="G68" s="51" t="s">
        <v>577</v>
      </c>
      <c r="H68" s="51">
        <v>94</v>
      </c>
      <c r="I68" s="51">
        <v>987</v>
      </c>
      <c r="J68" s="51">
        <v>2</v>
      </c>
      <c r="K68" s="51">
        <v>2</v>
      </c>
      <c r="L68" s="51" t="s">
        <v>577</v>
      </c>
      <c r="M68" s="51">
        <v>84</v>
      </c>
    </row>
    <row r="69" spans="1:13" ht="9" customHeight="1">
      <c r="A69" s="214">
        <v>564</v>
      </c>
      <c r="C69" s="220" t="s">
        <v>425</v>
      </c>
      <c r="D69" s="263"/>
      <c r="E69" s="51">
        <v>37</v>
      </c>
      <c r="F69" s="51">
        <v>213</v>
      </c>
      <c r="G69" s="51" t="s">
        <v>577</v>
      </c>
      <c r="H69" s="51">
        <v>128</v>
      </c>
      <c r="I69" s="51">
        <v>5063</v>
      </c>
      <c r="J69" s="51">
        <v>1</v>
      </c>
      <c r="K69" s="51">
        <v>1</v>
      </c>
      <c r="L69" s="51" t="s">
        <v>577</v>
      </c>
      <c r="M69" s="51">
        <v>197</v>
      </c>
    </row>
    <row r="70" spans="1:13" ht="9" customHeight="1">
      <c r="A70" s="214">
        <v>565</v>
      </c>
      <c r="C70" s="220" t="s">
        <v>426</v>
      </c>
      <c r="D70" s="263"/>
      <c r="E70" s="51" t="s">
        <v>577</v>
      </c>
      <c r="F70" s="51">
        <v>5</v>
      </c>
      <c r="G70" s="51" t="s">
        <v>577</v>
      </c>
      <c r="H70" s="51">
        <v>8</v>
      </c>
      <c r="I70" s="51">
        <v>383</v>
      </c>
      <c r="J70" s="51" t="s">
        <v>577</v>
      </c>
      <c r="K70" s="51" t="s">
        <v>577</v>
      </c>
      <c r="L70" s="51" t="s">
        <v>577</v>
      </c>
      <c r="M70" s="51">
        <v>99</v>
      </c>
    </row>
    <row r="71" spans="3:13" ht="9" customHeight="1">
      <c r="C71" s="278" t="s">
        <v>11</v>
      </c>
      <c r="D71" s="279"/>
      <c r="E71" s="157">
        <v>78</v>
      </c>
      <c r="F71" s="157">
        <v>330</v>
      </c>
      <c r="G71" s="157" t="s">
        <v>577</v>
      </c>
      <c r="H71" s="157">
        <v>248</v>
      </c>
      <c r="I71" s="157">
        <v>7330</v>
      </c>
      <c r="J71" s="157">
        <v>3</v>
      </c>
      <c r="K71" s="157">
        <v>3</v>
      </c>
      <c r="L71" s="157" t="s">
        <v>577</v>
      </c>
      <c r="M71" s="157">
        <v>444</v>
      </c>
    </row>
    <row r="72" spans="3:13" ht="9" customHeight="1">
      <c r="C72" s="237"/>
      <c r="D72" s="237"/>
      <c r="E72" s="219"/>
      <c r="F72" s="17" t="s">
        <v>578</v>
      </c>
      <c r="G72" s="17" t="s">
        <v>578</v>
      </c>
      <c r="H72" s="17" t="s">
        <v>578</v>
      </c>
      <c r="I72" s="17" t="s">
        <v>578</v>
      </c>
      <c r="J72" s="17" t="s">
        <v>578</v>
      </c>
      <c r="K72" s="17" t="s">
        <v>578</v>
      </c>
      <c r="L72" s="17" t="s">
        <v>578</v>
      </c>
      <c r="M72" s="17" t="s">
        <v>578</v>
      </c>
    </row>
    <row r="73" spans="3:13" ht="9" customHeight="1">
      <c r="C73" s="239" t="s">
        <v>381</v>
      </c>
      <c r="D73" s="239"/>
      <c r="E73" s="219"/>
      <c r="F73" s="17"/>
      <c r="G73" s="17"/>
      <c r="H73" s="17"/>
      <c r="I73" s="17"/>
      <c r="J73" s="17"/>
      <c r="K73" s="17"/>
      <c r="L73" s="17"/>
      <c r="M73" s="17"/>
    </row>
    <row r="74" spans="3:13" ht="9" customHeight="1">
      <c r="C74" s="239"/>
      <c r="D74" s="239"/>
      <c r="E74" s="237"/>
      <c r="F74" s="17"/>
      <c r="G74" s="17"/>
      <c r="H74" s="17"/>
      <c r="I74" s="17"/>
      <c r="J74" s="17"/>
      <c r="K74" s="17"/>
      <c r="L74" s="17"/>
      <c r="M74" s="17"/>
    </row>
    <row r="75" spans="1:13" ht="9" customHeight="1">
      <c r="A75" s="214">
        <v>571</v>
      </c>
      <c r="C75" s="234" t="s">
        <v>422</v>
      </c>
      <c r="D75" s="263"/>
      <c r="E75" s="51">
        <v>8</v>
      </c>
      <c r="F75" s="51">
        <v>100</v>
      </c>
      <c r="G75" s="51" t="s">
        <v>577</v>
      </c>
      <c r="H75" s="51">
        <v>23</v>
      </c>
      <c r="I75" s="51">
        <v>940</v>
      </c>
      <c r="J75" s="51" t="s">
        <v>577</v>
      </c>
      <c r="K75" s="51" t="s">
        <v>577</v>
      </c>
      <c r="L75" s="51" t="s">
        <v>577</v>
      </c>
      <c r="M75" s="51">
        <v>54</v>
      </c>
    </row>
    <row r="76" spans="1:13" ht="9" customHeight="1">
      <c r="A76" s="214">
        <v>572</v>
      </c>
      <c r="C76" s="220" t="s">
        <v>427</v>
      </c>
      <c r="D76" s="263"/>
      <c r="E76" s="51">
        <v>2</v>
      </c>
      <c r="F76" s="51">
        <v>44</v>
      </c>
      <c r="G76" s="51" t="s">
        <v>577</v>
      </c>
      <c r="H76" s="51">
        <v>32</v>
      </c>
      <c r="I76" s="51">
        <v>782</v>
      </c>
      <c r="J76" s="51">
        <v>2</v>
      </c>
      <c r="K76" s="51">
        <v>2</v>
      </c>
      <c r="L76" s="51" t="s">
        <v>577</v>
      </c>
      <c r="M76" s="51">
        <v>37</v>
      </c>
    </row>
    <row r="77" spans="1:13" ht="9" customHeight="1">
      <c r="A77" s="214">
        <v>573</v>
      </c>
      <c r="C77" s="220" t="s">
        <v>424</v>
      </c>
      <c r="D77" s="263"/>
      <c r="E77" s="51" t="s">
        <v>577</v>
      </c>
      <c r="F77" s="51">
        <v>47</v>
      </c>
      <c r="G77" s="51" t="s">
        <v>577</v>
      </c>
      <c r="H77" s="51">
        <v>26</v>
      </c>
      <c r="I77" s="51">
        <v>891</v>
      </c>
      <c r="J77" s="51" t="s">
        <v>577</v>
      </c>
      <c r="K77" s="51" t="s">
        <v>577</v>
      </c>
      <c r="L77" s="51" t="s">
        <v>577</v>
      </c>
      <c r="M77" s="51">
        <v>74</v>
      </c>
    </row>
    <row r="78" spans="1:13" ht="9" customHeight="1">
      <c r="A78" s="214">
        <v>574</v>
      </c>
      <c r="C78" s="220" t="s">
        <v>428</v>
      </c>
      <c r="D78" s="263"/>
      <c r="E78" s="51" t="s">
        <v>577</v>
      </c>
      <c r="F78" s="51">
        <v>77</v>
      </c>
      <c r="G78" s="51" t="s">
        <v>577</v>
      </c>
      <c r="H78" s="51">
        <v>51</v>
      </c>
      <c r="I78" s="51">
        <v>813</v>
      </c>
      <c r="J78" s="51" t="s">
        <v>577</v>
      </c>
      <c r="K78" s="51" t="s">
        <v>577</v>
      </c>
      <c r="L78" s="51" t="s">
        <v>577</v>
      </c>
      <c r="M78" s="51">
        <v>25</v>
      </c>
    </row>
    <row r="79" spans="1:13" ht="9" customHeight="1">
      <c r="A79" s="214">
        <v>575</v>
      </c>
      <c r="C79" s="220" t="s">
        <v>429</v>
      </c>
      <c r="D79" s="263"/>
      <c r="E79" s="51">
        <v>2</v>
      </c>
      <c r="F79" s="51">
        <v>47</v>
      </c>
      <c r="G79" s="51" t="s">
        <v>577</v>
      </c>
      <c r="H79" s="51">
        <v>19</v>
      </c>
      <c r="I79" s="51">
        <v>648</v>
      </c>
      <c r="J79" s="51" t="s">
        <v>577</v>
      </c>
      <c r="K79" s="51" t="s">
        <v>577</v>
      </c>
      <c r="L79" s="51" t="s">
        <v>577</v>
      </c>
      <c r="M79" s="51">
        <v>22</v>
      </c>
    </row>
    <row r="80" spans="1:13" ht="9" customHeight="1">
      <c r="A80" s="214">
        <v>576</v>
      </c>
      <c r="C80" s="220" t="s">
        <v>430</v>
      </c>
      <c r="D80" s="263"/>
      <c r="E80" s="51">
        <v>4</v>
      </c>
      <c r="F80" s="51">
        <v>1</v>
      </c>
      <c r="G80" s="51">
        <v>1</v>
      </c>
      <c r="H80" s="51">
        <v>41</v>
      </c>
      <c r="I80" s="51">
        <v>1108</v>
      </c>
      <c r="J80" s="51">
        <v>2</v>
      </c>
      <c r="K80" s="51">
        <v>2</v>
      </c>
      <c r="L80" s="51" t="s">
        <v>577</v>
      </c>
      <c r="M80" s="51">
        <v>37</v>
      </c>
    </row>
    <row r="81" spans="1:13" ht="9" customHeight="1">
      <c r="A81" s="214">
        <v>577</v>
      </c>
      <c r="C81" s="221" t="s">
        <v>431</v>
      </c>
      <c r="D81" s="263"/>
      <c r="E81" s="51">
        <v>1</v>
      </c>
      <c r="F81" s="51">
        <v>36</v>
      </c>
      <c r="G81" s="51" t="s">
        <v>577</v>
      </c>
      <c r="H81" s="51">
        <v>22</v>
      </c>
      <c r="I81" s="51">
        <v>662</v>
      </c>
      <c r="J81" s="51">
        <v>1</v>
      </c>
      <c r="K81" s="51">
        <v>1</v>
      </c>
      <c r="L81" s="51" t="s">
        <v>577</v>
      </c>
      <c r="M81" s="51">
        <v>42</v>
      </c>
    </row>
    <row r="82" spans="3:13" ht="9" customHeight="1">
      <c r="C82" s="278" t="s">
        <v>11</v>
      </c>
      <c r="D82" s="279"/>
      <c r="E82" s="157">
        <v>17</v>
      </c>
      <c r="F82" s="157">
        <v>352</v>
      </c>
      <c r="G82" s="157">
        <v>1</v>
      </c>
      <c r="H82" s="157">
        <v>214</v>
      </c>
      <c r="I82" s="157">
        <v>5844</v>
      </c>
      <c r="J82" s="157">
        <v>5</v>
      </c>
      <c r="K82" s="157">
        <v>5</v>
      </c>
      <c r="L82" s="157" t="s">
        <v>577</v>
      </c>
      <c r="M82" s="157">
        <v>291</v>
      </c>
    </row>
    <row r="83" spans="1:13" ht="9.75" customHeight="1">
      <c r="A83" s="245">
        <v>5</v>
      </c>
      <c r="B83" s="246"/>
      <c r="C83" s="248" t="s">
        <v>492</v>
      </c>
      <c r="D83" s="265"/>
      <c r="E83" s="157">
        <v>95</v>
      </c>
      <c r="F83" s="157">
        <v>682</v>
      </c>
      <c r="G83" s="157">
        <v>1</v>
      </c>
      <c r="H83" s="157">
        <v>462</v>
      </c>
      <c r="I83" s="157">
        <v>13174</v>
      </c>
      <c r="J83" s="157">
        <v>8</v>
      </c>
      <c r="K83" s="157">
        <v>8</v>
      </c>
      <c r="L83" s="157" t="s">
        <v>577</v>
      </c>
      <c r="M83" s="157">
        <v>735</v>
      </c>
    </row>
    <row r="84" ht="9" customHeight="1"/>
    <row r="85" ht="9" customHeight="1"/>
  </sheetData>
  <mergeCells count="22">
    <mergeCell ref="A7:B15"/>
    <mergeCell ref="J8:L9"/>
    <mergeCell ref="H10:H15"/>
    <mergeCell ref="C7:D15"/>
    <mergeCell ref="A1:M1"/>
    <mergeCell ref="A3:M3"/>
    <mergeCell ref="A4:M4"/>
    <mergeCell ref="F10:G11"/>
    <mergeCell ref="E8:H9"/>
    <mergeCell ref="A5:M5"/>
    <mergeCell ref="E7:L7"/>
    <mergeCell ref="E10:E15"/>
    <mergeCell ref="J10:J15"/>
    <mergeCell ref="I8:I15"/>
    <mergeCell ref="A62:M62"/>
    <mergeCell ref="G12:G15"/>
    <mergeCell ref="K10:K15"/>
    <mergeCell ref="L10:L15"/>
    <mergeCell ref="M7:M15"/>
    <mergeCell ref="F12:F15"/>
    <mergeCell ref="A17:M17"/>
    <mergeCell ref="A38:M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5"/>
  <dimension ref="A1:M66"/>
  <sheetViews>
    <sheetView workbookViewId="0" topLeftCell="A1">
      <selection activeCell="P54" sqref="P54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3" width="7.28125" style="0" customWidth="1"/>
  </cols>
  <sheetData>
    <row r="1" spans="1:13" ht="9.75" customHeight="1">
      <c r="A1" s="343" t="s">
        <v>474</v>
      </c>
      <c r="B1" s="343"/>
      <c r="C1" s="343"/>
      <c r="D1" s="343"/>
      <c r="E1" s="344"/>
      <c r="F1" s="344"/>
      <c r="G1" s="344"/>
      <c r="H1" s="344"/>
      <c r="I1" s="344"/>
      <c r="J1" s="344"/>
      <c r="K1" s="344"/>
      <c r="L1" s="344"/>
      <c r="M1" s="344"/>
    </row>
    <row r="2" ht="9.75" customHeight="1"/>
    <row r="3" spans="1:13" ht="11.25" customHeight="1">
      <c r="A3" s="337" t="s">
        <v>539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ht="11.25" customHeight="1">
      <c r="A4" s="336" t="s">
        <v>557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ht="11.25" customHeight="1">
      <c r="A5" s="337" t="s">
        <v>574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ht="9.7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17"/>
    </row>
    <row r="7" spans="1:13" ht="28.5" customHeight="1">
      <c r="A7" s="471" t="s">
        <v>489</v>
      </c>
      <c r="B7" s="472"/>
      <c r="C7" s="479" t="s">
        <v>376</v>
      </c>
      <c r="D7" s="472"/>
      <c r="E7" s="503" t="s">
        <v>57</v>
      </c>
      <c r="F7" s="504"/>
      <c r="G7" s="504"/>
      <c r="H7" s="504"/>
      <c r="I7" s="504"/>
      <c r="J7" s="504"/>
      <c r="K7" s="504"/>
      <c r="L7" s="505"/>
      <c r="M7" s="465" t="s">
        <v>375</v>
      </c>
    </row>
    <row r="8" spans="1:13" ht="10.5" customHeight="1">
      <c r="A8" s="473"/>
      <c r="B8" s="474"/>
      <c r="C8" s="466"/>
      <c r="D8" s="474"/>
      <c r="E8" s="498" t="s">
        <v>371</v>
      </c>
      <c r="F8" s="499"/>
      <c r="G8" s="499"/>
      <c r="H8" s="500"/>
      <c r="I8" s="458" t="s">
        <v>366</v>
      </c>
      <c r="J8" s="498" t="s">
        <v>372</v>
      </c>
      <c r="K8" s="499"/>
      <c r="L8" s="500"/>
      <c r="M8" s="466"/>
    </row>
    <row r="9" spans="1:13" ht="10.5" customHeight="1">
      <c r="A9" s="473"/>
      <c r="B9" s="474"/>
      <c r="C9" s="466"/>
      <c r="D9" s="474"/>
      <c r="E9" s="477"/>
      <c r="F9" s="501"/>
      <c r="G9" s="501"/>
      <c r="H9" s="478"/>
      <c r="I9" s="459"/>
      <c r="J9" s="477"/>
      <c r="K9" s="501"/>
      <c r="L9" s="478"/>
      <c r="M9" s="466"/>
    </row>
    <row r="10" spans="1:13" ht="9.75" customHeight="1">
      <c r="A10" s="473"/>
      <c r="B10" s="474"/>
      <c r="C10" s="466"/>
      <c r="D10" s="474"/>
      <c r="E10" s="458" t="s">
        <v>369</v>
      </c>
      <c r="F10" s="465" t="s">
        <v>370</v>
      </c>
      <c r="G10" s="472"/>
      <c r="H10" s="458" t="s">
        <v>367</v>
      </c>
      <c r="I10" s="459"/>
      <c r="J10" s="458" t="s">
        <v>368</v>
      </c>
      <c r="K10" s="458" t="s">
        <v>373</v>
      </c>
      <c r="L10" s="458" t="s">
        <v>374</v>
      </c>
      <c r="M10" s="466"/>
    </row>
    <row r="11" spans="1:13" ht="9.75" customHeight="1">
      <c r="A11" s="473"/>
      <c r="B11" s="474"/>
      <c r="C11" s="466"/>
      <c r="D11" s="474"/>
      <c r="E11" s="459"/>
      <c r="F11" s="467"/>
      <c r="G11" s="476"/>
      <c r="H11" s="459"/>
      <c r="I11" s="459"/>
      <c r="J11" s="459"/>
      <c r="K11" s="459"/>
      <c r="L11" s="459"/>
      <c r="M11" s="466"/>
    </row>
    <row r="12" spans="1:13" ht="11.25" customHeight="1">
      <c r="A12" s="473"/>
      <c r="B12" s="474"/>
      <c r="C12" s="466"/>
      <c r="D12" s="474"/>
      <c r="E12" s="459"/>
      <c r="F12" s="458" t="s">
        <v>368</v>
      </c>
      <c r="G12" s="491" t="s">
        <v>554</v>
      </c>
      <c r="H12" s="459"/>
      <c r="I12" s="459"/>
      <c r="J12" s="459"/>
      <c r="K12" s="459"/>
      <c r="L12" s="459"/>
      <c r="M12" s="466"/>
    </row>
    <row r="13" spans="1:13" ht="9.75" customHeight="1">
      <c r="A13" s="473"/>
      <c r="B13" s="474"/>
      <c r="C13" s="466"/>
      <c r="D13" s="474"/>
      <c r="E13" s="459"/>
      <c r="F13" s="459"/>
      <c r="G13" s="492"/>
      <c r="H13" s="459"/>
      <c r="I13" s="459"/>
      <c r="J13" s="459"/>
      <c r="K13" s="459"/>
      <c r="L13" s="459"/>
      <c r="M13" s="466"/>
    </row>
    <row r="14" spans="1:13" ht="9.75" customHeight="1">
      <c r="A14" s="473"/>
      <c r="B14" s="474"/>
      <c r="C14" s="466"/>
      <c r="D14" s="474"/>
      <c r="E14" s="459"/>
      <c r="F14" s="459"/>
      <c r="G14" s="492"/>
      <c r="H14" s="459"/>
      <c r="I14" s="459"/>
      <c r="J14" s="459"/>
      <c r="K14" s="459"/>
      <c r="L14" s="459"/>
      <c r="M14" s="466"/>
    </row>
    <row r="15" spans="1:13" ht="9.75" customHeight="1">
      <c r="A15" s="475"/>
      <c r="B15" s="476"/>
      <c r="C15" s="467"/>
      <c r="D15" s="476"/>
      <c r="E15" s="460"/>
      <c r="F15" s="460"/>
      <c r="G15" s="493"/>
      <c r="H15" s="460"/>
      <c r="I15" s="460"/>
      <c r="J15" s="460"/>
      <c r="K15" s="460"/>
      <c r="L15" s="460"/>
      <c r="M15" s="467"/>
    </row>
    <row r="16" spans="1:13" ht="0" customHeight="1" hidden="1">
      <c r="A16" s="217"/>
      <c r="B16" s="217"/>
      <c r="C16" s="217"/>
      <c r="D16" s="217"/>
      <c r="E16" s="217"/>
      <c r="F16" s="217"/>
      <c r="G16" s="216"/>
      <c r="H16" s="217"/>
      <c r="I16" s="217"/>
      <c r="J16" s="217"/>
      <c r="K16" s="217"/>
      <c r="L16" s="217"/>
      <c r="M16" s="216"/>
    </row>
    <row r="17" spans="1:13" ht="0" customHeight="1" hidden="1">
      <c r="A17" s="217"/>
      <c r="B17" s="217"/>
      <c r="C17" s="217"/>
      <c r="D17" s="217"/>
      <c r="E17" s="217"/>
      <c r="F17" s="217"/>
      <c r="G17" s="216"/>
      <c r="H17" s="217"/>
      <c r="I17" s="217"/>
      <c r="J17" s="217"/>
      <c r="K17" s="217"/>
      <c r="L17" s="217"/>
      <c r="M17" s="216"/>
    </row>
    <row r="18" spans="1:13" ht="0" customHeight="1" hidden="1">
      <c r="A18" s="217"/>
      <c r="B18" s="217"/>
      <c r="C18" s="217"/>
      <c r="D18" s="217"/>
      <c r="E18" s="217"/>
      <c r="F18" s="217"/>
      <c r="G18" s="216"/>
      <c r="H18" s="217"/>
      <c r="I18" s="217"/>
      <c r="J18" s="217"/>
      <c r="K18" s="217"/>
      <c r="L18" s="217"/>
      <c r="M18" s="216"/>
    </row>
    <row r="19" spans="3:13" ht="9.75" customHeight="1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9.75" customHeight="1">
      <c r="A20" s="388" t="s">
        <v>493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</row>
    <row r="21" spans="3:13" ht="9.75" customHeight="1"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</row>
    <row r="22" spans="3:13" ht="9.75" customHeight="1">
      <c r="C22" s="225" t="s">
        <v>382</v>
      </c>
      <c r="D22" s="225"/>
      <c r="E22" s="202"/>
      <c r="F22" s="202"/>
      <c r="G22" s="202"/>
      <c r="H22" s="202"/>
      <c r="I22" s="202"/>
      <c r="J22" s="202"/>
      <c r="K22" s="202"/>
      <c r="L22" s="202"/>
      <c r="M22" s="202"/>
    </row>
    <row r="23" spans="3:13" ht="9.75" customHeight="1">
      <c r="C23" s="225"/>
      <c r="D23" s="225"/>
      <c r="E23" s="202"/>
      <c r="F23" s="202"/>
      <c r="G23" s="202"/>
      <c r="H23" s="202"/>
      <c r="I23" s="202"/>
      <c r="J23" s="202"/>
      <c r="K23" s="202"/>
      <c r="L23" s="202"/>
      <c r="M23" s="202"/>
    </row>
    <row r="24" spans="1:13" ht="9.75" customHeight="1">
      <c r="A24" s="214">
        <v>661</v>
      </c>
      <c r="C24" s="224" t="s">
        <v>432</v>
      </c>
      <c r="D24" s="263"/>
      <c r="E24" s="51">
        <v>3</v>
      </c>
      <c r="F24" s="51">
        <v>41</v>
      </c>
      <c r="G24" s="51" t="s">
        <v>577</v>
      </c>
      <c r="H24" s="51">
        <v>12</v>
      </c>
      <c r="I24" s="51">
        <v>573</v>
      </c>
      <c r="J24" s="51" t="s">
        <v>577</v>
      </c>
      <c r="K24" s="51" t="s">
        <v>577</v>
      </c>
      <c r="L24" s="51" t="s">
        <v>577</v>
      </c>
      <c r="M24" s="51">
        <v>18</v>
      </c>
    </row>
    <row r="25" spans="1:13" ht="9.75" customHeight="1">
      <c r="A25" s="214">
        <v>662</v>
      </c>
      <c r="C25" s="224" t="s">
        <v>433</v>
      </c>
      <c r="D25" s="263"/>
      <c r="E25" s="51">
        <v>5</v>
      </c>
      <c r="F25" s="51">
        <v>32</v>
      </c>
      <c r="G25" s="51" t="s">
        <v>577</v>
      </c>
      <c r="H25" s="51">
        <v>20</v>
      </c>
      <c r="I25" s="51">
        <v>589</v>
      </c>
      <c r="J25" s="51">
        <v>1</v>
      </c>
      <c r="K25" s="51">
        <v>1</v>
      </c>
      <c r="L25" s="51" t="s">
        <v>577</v>
      </c>
      <c r="M25" s="51">
        <v>39</v>
      </c>
    </row>
    <row r="26" spans="1:13" ht="9.75" customHeight="1">
      <c r="A26" s="214">
        <v>663</v>
      </c>
      <c r="C26" s="224" t="s">
        <v>434</v>
      </c>
      <c r="D26" s="263"/>
      <c r="E26" s="51">
        <v>4</v>
      </c>
      <c r="F26" s="51">
        <v>79</v>
      </c>
      <c r="G26" s="51" t="s">
        <v>577</v>
      </c>
      <c r="H26" s="51">
        <v>24</v>
      </c>
      <c r="I26" s="51">
        <v>1182</v>
      </c>
      <c r="J26" s="51">
        <v>1</v>
      </c>
      <c r="K26" s="51">
        <v>1</v>
      </c>
      <c r="L26" s="51" t="s">
        <v>577</v>
      </c>
      <c r="M26" s="51">
        <v>52</v>
      </c>
    </row>
    <row r="27" spans="1:13" ht="9.75" customHeight="1">
      <c r="A27" s="214"/>
      <c r="C27" s="278" t="s">
        <v>11</v>
      </c>
      <c r="D27" s="279"/>
      <c r="E27" s="157">
        <v>12</v>
      </c>
      <c r="F27" s="157">
        <v>152</v>
      </c>
      <c r="G27" s="157" t="s">
        <v>577</v>
      </c>
      <c r="H27" s="157">
        <v>56</v>
      </c>
      <c r="I27" s="157">
        <v>2344</v>
      </c>
      <c r="J27" s="157">
        <v>2</v>
      </c>
      <c r="K27" s="157">
        <v>2</v>
      </c>
      <c r="L27" s="157" t="s">
        <v>577</v>
      </c>
      <c r="M27" s="157">
        <v>109</v>
      </c>
    </row>
    <row r="28" spans="1:4" ht="9.75" customHeight="1">
      <c r="A28" s="214"/>
      <c r="C28" s="17"/>
      <c r="D28" s="17"/>
    </row>
    <row r="29" spans="3:4" ht="9.75" customHeight="1">
      <c r="C29" s="107" t="s">
        <v>381</v>
      </c>
      <c r="D29" s="107"/>
    </row>
    <row r="30" spans="3:4" ht="9.75" customHeight="1">
      <c r="C30" s="107"/>
      <c r="D30" s="107"/>
    </row>
    <row r="31" spans="1:13" ht="9.75" customHeight="1">
      <c r="A31" s="214">
        <v>671</v>
      </c>
      <c r="C31" s="234" t="s">
        <v>432</v>
      </c>
      <c r="D31" s="263"/>
      <c r="E31" s="51">
        <v>4</v>
      </c>
      <c r="F31" s="51">
        <v>41</v>
      </c>
      <c r="G31" s="51" t="s">
        <v>577</v>
      </c>
      <c r="H31" s="51">
        <v>36</v>
      </c>
      <c r="I31" s="51">
        <v>791</v>
      </c>
      <c r="J31" s="51">
        <v>2</v>
      </c>
      <c r="K31" s="51">
        <v>2</v>
      </c>
      <c r="L31" s="51" t="s">
        <v>577</v>
      </c>
      <c r="M31" s="51">
        <v>39</v>
      </c>
    </row>
    <row r="32" spans="1:13" ht="9.75" customHeight="1">
      <c r="A32" s="214">
        <v>672</v>
      </c>
      <c r="C32" s="220" t="s">
        <v>435</v>
      </c>
      <c r="D32" s="263"/>
      <c r="E32" s="51">
        <v>2</v>
      </c>
      <c r="F32" s="51">
        <v>81</v>
      </c>
      <c r="G32" s="51">
        <v>1</v>
      </c>
      <c r="H32" s="51">
        <v>15</v>
      </c>
      <c r="I32" s="51">
        <v>836</v>
      </c>
      <c r="J32" s="51">
        <v>2</v>
      </c>
      <c r="K32" s="51">
        <v>2</v>
      </c>
      <c r="L32" s="51" t="s">
        <v>577</v>
      </c>
      <c r="M32" s="51">
        <v>35</v>
      </c>
    </row>
    <row r="33" spans="1:13" ht="9.75" customHeight="1">
      <c r="A33" s="214">
        <v>673</v>
      </c>
      <c r="C33" s="220" t="s">
        <v>436</v>
      </c>
      <c r="D33" s="263"/>
      <c r="E33" s="51">
        <v>3</v>
      </c>
      <c r="F33" s="51">
        <v>46</v>
      </c>
      <c r="G33" s="51">
        <v>3</v>
      </c>
      <c r="H33" s="51">
        <v>24</v>
      </c>
      <c r="I33" s="51">
        <v>480</v>
      </c>
      <c r="J33" s="51" t="s">
        <v>577</v>
      </c>
      <c r="K33" s="51" t="s">
        <v>577</v>
      </c>
      <c r="L33" s="51" t="s">
        <v>577</v>
      </c>
      <c r="M33" s="51">
        <v>28</v>
      </c>
    </row>
    <row r="34" spans="1:13" ht="9.75" customHeight="1">
      <c r="A34" s="214">
        <v>674</v>
      </c>
      <c r="C34" s="220" t="s">
        <v>437</v>
      </c>
      <c r="D34" s="263"/>
      <c r="E34" s="51">
        <v>9</v>
      </c>
      <c r="F34" s="51">
        <v>49</v>
      </c>
      <c r="G34" s="51" t="s">
        <v>577</v>
      </c>
      <c r="H34" s="51">
        <v>38</v>
      </c>
      <c r="I34" s="51">
        <v>620</v>
      </c>
      <c r="J34" s="51" t="s">
        <v>577</v>
      </c>
      <c r="K34" s="51" t="s">
        <v>577</v>
      </c>
      <c r="L34" s="51" t="s">
        <v>577</v>
      </c>
      <c r="M34" s="51" t="s">
        <v>577</v>
      </c>
    </row>
    <row r="35" spans="1:13" ht="9.75" customHeight="1">
      <c r="A35" s="214">
        <v>675</v>
      </c>
      <c r="C35" s="220" t="s">
        <v>438</v>
      </c>
      <c r="D35" s="263"/>
      <c r="E35" s="51">
        <v>2</v>
      </c>
      <c r="F35" s="51">
        <v>43</v>
      </c>
      <c r="G35" s="51" t="s">
        <v>577</v>
      </c>
      <c r="H35" s="51">
        <v>22</v>
      </c>
      <c r="I35" s="51">
        <v>716</v>
      </c>
      <c r="J35" s="51" t="s">
        <v>577</v>
      </c>
      <c r="K35" s="51" t="s">
        <v>577</v>
      </c>
      <c r="L35" s="51" t="s">
        <v>577</v>
      </c>
      <c r="M35" s="51">
        <v>90</v>
      </c>
    </row>
    <row r="36" spans="1:13" ht="9.75" customHeight="1">
      <c r="A36" s="214">
        <v>676</v>
      </c>
      <c r="C36" s="220" t="s">
        <v>439</v>
      </c>
      <c r="D36" s="263"/>
      <c r="E36" s="51">
        <v>2</v>
      </c>
      <c r="F36" s="51">
        <v>24</v>
      </c>
      <c r="G36" s="51" t="s">
        <v>577</v>
      </c>
      <c r="H36" s="51">
        <v>8</v>
      </c>
      <c r="I36" s="51">
        <v>717</v>
      </c>
      <c r="J36" s="51" t="s">
        <v>577</v>
      </c>
      <c r="K36" s="51" t="s">
        <v>577</v>
      </c>
      <c r="L36" s="51" t="s">
        <v>577</v>
      </c>
      <c r="M36" s="51">
        <v>32</v>
      </c>
    </row>
    <row r="37" spans="1:13" ht="9.75" customHeight="1">
      <c r="A37" s="214">
        <v>677</v>
      </c>
      <c r="C37" s="220" t="s">
        <v>440</v>
      </c>
      <c r="D37" s="263"/>
      <c r="E37" s="51">
        <v>2</v>
      </c>
      <c r="F37" s="51">
        <v>40</v>
      </c>
      <c r="G37" s="51" t="s">
        <v>577</v>
      </c>
      <c r="H37" s="51">
        <v>4</v>
      </c>
      <c r="I37" s="51">
        <v>801</v>
      </c>
      <c r="J37" s="51">
        <v>1</v>
      </c>
      <c r="K37" s="51">
        <v>1</v>
      </c>
      <c r="L37" s="51" t="s">
        <v>577</v>
      </c>
      <c r="M37" s="51">
        <v>30</v>
      </c>
    </row>
    <row r="38" spans="1:13" ht="9.75" customHeight="1">
      <c r="A38" s="214">
        <v>678</v>
      </c>
      <c r="C38" s="220" t="s">
        <v>433</v>
      </c>
      <c r="D38" s="263"/>
      <c r="E38" s="51">
        <v>8</v>
      </c>
      <c r="F38" s="51">
        <v>76</v>
      </c>
      <c r="G38" s="51" t="s">
        <v>577</v>
      </c>
      <c r="H38" s="51">
        <v>27</v>
      </c>
      <c r="I38" s="51">
        <v>705</v>
      </c>
      <c r="J38" s="51" t="s">
        <v>577</v>
      </c>
      <c r="K38" s="51" t="s">
        <v>577</v>
      </c>
      <c r="L38" s="51" t="s">
        <v>577</v>
      </c>
      <c r="M38" s="51">
        <v>151</v>
      </c>
    </row>
    <row r="39" spans="1:13" ht="9.75" customHeight="1">
      <c r="A39" s="214">
        <v>679</v>
      </c>
      <c r="C39" s="221" t="s">
        <v>434</v>
      </c>
      <c r="D39" s="263"/>
      <c r="E39" s="51">
        <v>5</v>
      </c>
      <c r="F39" s="51">
        <v>77</v>
      </c>
      <c r="G39" s="51" t="s">
        <v>577</v>
      </c>
      <c r="H39" s="51">
        <v>29</v>
      </c>
      <c r="I39" s="51">
        <v>845</v>
      </c>
      <c r="J39" s="51">
        <v>3</v>
      </c>
      <c r="K39" s="51">
        <v>3</v>
      </c>
      <c r="L39" s="51" t="s">
        <v>577</v>
      </c>
      <c r="M39" s="51">
        <v>41</v>
      </c>
    </row>
    <row r="40" spans="1:13" ht="9.75" customHeight="1">
      <c r="A40" s="214"/>
      <c r="C40" s="278" t="s">
        <v>11</v>
      </c>
      <c r="D40" s="279"/>
      <c r="E40" s="157">
        <v>37</v>
      </c>
      <c r="F40" s="157">
        <v>477</v>
      </c>
      <c r="G40" s="157">
        <v>4</v>
      </c>
      <c r="H40" s="157">
        <v>203</v>
      </c>
      <c r="I40" s="157">
        <v>6511</v>
      </c>
      <c r="J40" s="157">
        <v>8</v>
      </c>
      <c r="K40" s="157">
        <v>8</v>
      </c>
      <c r="L40" s="157" t="s">
        <v>577</v>
      </c>
      <c r="M40" s="157">
        <v>446</v>
      </c>
    </row>
    <row r="41" spans="1:13" ht="9.75" customHeight="1">
      <c r="A41" s="245">
        <v>6</v>
      </c>
      <c r="B41" s="246"/>
      <c r="C41" s="248" t="s">
        <v>495</v>
      </c>
      <c r="D41" s="265"/>
      <c r="E41" s="157">
        <v>49</v>
      </c>
      <c r="F41" s="157">
        <v>629</v>
      </c>
      <c r="G41" s="157">
        <v>4</v>
      </c>
      <c r="H41" s="157">
        <v>259</v>
      </c>
      <c r="I41" s="157">
        <v>8855</v>
      </c>
      <c r="J41" s="157">
        <v>10</v>
      </c>
      <c r="K41" s="157">
        <v>10</v>
      </c>
      <c r="L41" s="157" t="s">
        <v>577</v>
      </c>
      <c r="M41" s="157">
        <v>555</v>
      </c>
    </row>
    <row r="42" spans="3:13" ht="9.75" customHeight="1"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</row>
    <row r="43" spans="1:13" ht="9.75" customHeight="1">
      <c r="A43" s="388" t="s">
        <v>494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</row>
    <row r="44" spans="3:13" ht="9.75" customHeight="1"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</row>
    <row r="45" spans="1:13" ht="9.75" customHeight="1">
      <c r="A45" s="214"/>
      <c r="C45" s="225" t="s">
        <v>382</v>
      </c>
      <c r="D45" s="225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9.75" customHeight="1">
      <c r="A46" s="214"/>
      <c r="C46" s="225"/>
      <c r="D46" s="225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9.75" customHeight="1">
      <c r="A47" s="214">
        <v>761</v>
      </c>
      <c r="C47" s="234" t="s">
        <v>441</v>
      </c>
      <c r="D47" s="263"/>
      <c r="E47" s="51">
        <v>9</v>
      </c>
      <c r="F47" s="51">
        <v>8</v>
      </c>
      <c r="G47" s="51" t="s">
        <v>577</v>
      </c>
      <c r="H47" s="51">
        <v>10</v>
      </c>
      <c r="I47" s="51">
        <v>807</v>
      </c>
      <c r="J47" s="51">
        <v>4</v>
      </c>
      <c r="K47" s="51">
        <v>4</v>
      </c>
      <c r="L47" s="51" t="s">
        <v>577</v>
      </c>
      <c r="M47" s="51">
        <v>126</v>
      </c>
    </row>
    <row r="48" spans="1:13" ht="9.75" customHeight="1">
      <c r="A48" s="214">
        <v>762</v>
      </c>
      <c r="C48" s="234" t="s">
        <v>442</v>
      </c>
      <c r="D48" s="263"/>
      <c r="E48" s="51">
        <v>1</v>
      </c>
      <c r="F48" s="51">
        <v>14</v>
      </c>
      <c r="G48" s="51" t="s">
        <v>577</v>
      </c>
      <c r="H48" s="51">
        <v>7</v>
      </c>
      <c r="I48" s="51">
        <v>516</v>
      </c>
      <c r="J48" s="51">
        <v>1</v>
      </c>
      <c r="K48" s="51">
        <v>1</v>
      </c>
      <c r="L48" s="51" t="s">
        <v>577</v>
      </c>
      <c r="M48" s="51">
        <v>16</v>
      </c>
    </row>
    <row r="49" spans="1:13" ht="9.75" customHeight="1">
      <c r="A49" s="214">
        <v>763</v>
      </c>
      <c r="C49" s="234" t="s">
        <v>443</v>
      </c>
      <c r="D49" s="263"/>
      <c r="E49" s="51">
        <v>4</v>
      </c>
      <c r="F49" s="51">
        <v>38</v>
      </c>
      <c r="G49" s="51" t="s">
        <v>577</v>
      </c>
      <c r="H49" s="51">
        <v>4</v>
      </c>
      <c r="I49" s="51">
        <v>524</v>
      </c>
      <c r="J49" s="51" t="s">
        <v>577</v>
      </c>
      <c r="K49" s="51" t="s">
        <v>577</v>
      </c>
      <c r="L49" s="51" t="s">
        <v>577</v>
      </c>
      <c r="M49" s="51">
        <v>26</v>
      </c>
    </row>
    <row r="50" spans="1:13" ht="9.75" customHeight="1">
      <c r="A50" s="214">
        <v>764</v>
      </c>
      <c r="C50" s="234" t="s">
        <v>444</v>
      </c>
      <c r="D50" s="263"/>
      <c r="E50" s="51">
        <v>3</v>
      </c>
      <c r="F50" s="51">
        <v>19</v>
      </c>
      <c r="G50" s="51" t="s">
        <v>577</v>
      </c>
      <c r="H50" s="51">
        <v>3</v>
      </c>
      <c r="I50" s="51">
        <v>575</v>
      </c>
      <c r="J50" s="51" t="s">
        <v>577</v>
      </c>
      <c r="K50" s="51" t="s">
        <v>577</v>
      </c>
      <c r="L50" s="51" t="s">
        <v>577</v>
      </c>
      <c r="M50" s="51">
        <v>25</v>
      </c>
    </row>
    <row r="51" spans="1:13" ht="9.75" customHeight="1">
      <c r="A51" s="214"/>
      <c r="C51" s="278" t="s">
        <v>11</v>
      </c>
      <c r="D51" s="267"/>
      <c r="E51" s="157">
        <f>SUM(E47:E50)</f>
        <v>17</v>
      </c>
      <c r="F51" s="157">
        <f aca="true" t="shared" si="0" ref="F51:M51">SUM(F47:F50)</f>
        <v>79</v>
      </c>
      <c r="G51" s="157">
        <f t="shared" si="0"/>
        <v>0</v>
      </c>
      <c r="H51" s="157">
        <f t="shared" si="0"/>
        <v>24</v>
      </c>
      <c r="I51" s="157">
        <f t="shared" si="0"/>
        <v>2422</v>
      </c>
      <c r="J51" s="157">
        <f t="shared" si="0"/>
        <v>5</v>
      </c>
      <c r="K51" s="157">
        <f t="shared" si="0"/>
        <v>5</v>
      </c>
      <c r="L51" s="157">
        <f t="shared" si="0"/>
        <v>0</v>
      </c>
      <c r="M51" s="157">
        <f t="shared" si="0"/>
        <v>193</v>
      </c>
    </row>
    <row r="52" spans="3:13" ht="9.75" customHeight="1">
      <c r="C52" s="17"/>
      <c r="D52" s="17"/>
      <c r="E52" s="51"/>
      <c r="F52" s="51"/>
      <c r="G52" s="51"/>
      <c r="H52" s="51"/>
      <c r="I52" s="51"/>
      <c r="J52" s="51"/>
      <c r="K52" s="51"/>
      <c r="L52" s="51"/>
      <c r="M52" s="51"/>
    </row>
    <row r="53" spans="3:13" ht="9.75" customHeight="1">
      <c r="C53" s="239" t="s">
        <v>381</v>
      </c>
      <c r="D53" s="239"/>
      <c r="E53" s="51"/>
      <c r="F53" s="51"/>
      <c r="G53" s="51"/>
      <c r="H53" s="51"/>
      <c r="I53" s="51"/>
      <c r="J53" s="51"/>
      <c r="K53" s="51"/>
      <c r="L53" s="51"/>
      <c r="M53" s="51"/>
    </row>
    <row r="54" spans="3:13" ht="9.75" customHeight="1">
      <c r="C54" s="239"/>
      <c r="D54" s="239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9.75" customHeight="1">
      <c r="A55" s="214">
        <v>771</v>
      </c>
      <c r="C55" s="234" t="s">
        <v>445</v>
      </c>
      <c r="D55" s="263"/>
      <c r="E55" s="51">
        <v>2</v>
      </c>
      <c r="F55" s="51">
        <v>33</v>
      </c>
      <c r="G55" s="51" t="s">
        <v>577</v>
      </c>
      <c r="H55" s="51">
        <v>9</v>
      </c>
      <c r="I55" s="51">
        <v>503</v>
      </c>
      <c r="J55" s="51" t="s">
        <v>577</v>
      </c>
      <c r="K55" s="51" t="s">
        <v>577</v>
      </c>
      <c r="L55" s="51" t="s">
        <v>577</v>
      </c>
      <c r="M55" s="51">
        <v>54</v>
      </c>
    </row>
    <row r="56" spans="1:13" ht="9.75" customHeight="1">
      <c r="A56" s="214">
        <v>772</v>
      </c>
      <c r="C56" s="220" t="s">
        <v>441</v>
      </c>
      <c r="D56" s="263"/>
      <c r="E56" s="51">
        <v>3</v>
      </c>
      <c r="F56" s="51">
        <v>19</v>
      </c>
      <c r="G56" s="51" t="s">
        <v>577</v>
      </c>
      <c r="H56" s="51">
        <v>23</v>
      </c>
      <c r="I56" s="51">
        <v>1396</v>
      </c>
      <c r="J56" s="51" t="s">
        <v>577</v>
      </c>
      <c r="K56" s="51" t="s">
        <v>577</v>
      </c>
      <c r="L56" s="51" t="s">
        <v>577</v>
      </c>
      <c r="M56" s="51">
        <v>91</v>
      </c>
    </row>
    <row r="57" spans="1:13" ht="9.75" customHeight="1">
      <c r="A57" s="214">
        <v>773</v>
      </c>
      <c r="C57" s="220" t="s">
        <v>446</v>
      </c>
      <c r="D57" s="263"/>
      <c r="E57" s="51">
        <v>5</v>
      </c>
      <c r="F57" s="51">
        <v>31</v>
      </c>
      <c r="G57" s="51">
        <v>1</v>
      </c>
      <c r="H57" s="51">
        <v>14</v>
      </c>
      <c r="I57" s="51">
        <v>825</v>
      </c>
      <c r="J57" s="51" t="s">
        <v>577</v>
      </c>
      <c r="K57" s="51" t="s">
        <v>577</v>
      </c>
      <c r="L57" s="51" t="s">
        <v>577</v>
      </c>
      <c r="M57" s="51">
        <v>51</v>
      </c>
    </row>
    <row r="58" spans="1:13" ht="9.75" customHeight="1">
      <c r="A58" s="214">
        <v>774</v>
      </c>
      <c r="C58" s="220" t="s">
        <v>447</v>
      </c>
      <c r="D58" s="263"/>
      <c r="E58" s="51">
        <v>10</v>
      </c>
      <c r="F58" s="51">
        <v>25</v>
      </c>
      <c r="G58" s="51" t="s">
        <v>577</v>
      </c>
      <c r="H58" s="51">
        <v>23</v>
      </c>
      <c r="I58" s="51">
        <v>722</v>
      </c>
      <c r="J58" s="51" t="s">
        <v>577</v>
      </c>
      <c r="K58" s="51" t="s">
        <v>577</v>
      </c>
      <c r="L58" s="51" t="s">
        <v>577</v>
      </c>
      <c r="M58" s="51">
        <v>59</v>
      </c>
    </row>
    <row r="59" spans="1:13" ht="9.75" customHeight="1">
      <c r="A59" s="214">
        <v>775</v>
      </c>
      <c r="C59" s="220" t="s">
        <v>448</v>
      </c>
      <c r="D59" s="263"/>
      <c r="E59" s="51">
        <v>14</v>
      </c>
      <c r="F59" s="51">
        <v>29</v>
      </c>
      <c r="G59" s="51" t="s">
        <v>577</v>
      </c>
      <c r="H59" s="51">
        <v>34</v>
      </c>
      <c r="I59" s="51">
        <v>1214</v>
      </c>
      <c r="J59" s="51">
        <v>5</v>
      </c>
      <c r="K59" s="51">
        <v>5</v>
      </c>
      <c r="L59" s="51" t="s">
        <v>577</v>
      </c>
      <c r="M59" s="51">
        <v>107</v>
      </c>
    </row>
    <row r="60" spans="1:13" ht="9.75" customHeight="1">
      <c r="A60" s="214">
        <v>776</v>
      </c>
      <c r="C60" s="220" t="s">
        <v>449</v>
      </c>
      <c r="D60" s="263"/>
      <c r="E60" s="51">
        <v>4</v>
      </c>
      <c r="F60" s="51">
        <v>61</v>
      </c>
      <c r="G60" s="51" t="s">
        <v>577</v>
      </c>
      <c r="H60" s="51">
        <v>14</v>
      </c>
      <c r="I60" s="51">
        <v>521</v>
      </c>
      <c r="J60" s="51" t="s">
        <v>577</v>
      </c>
      <c r="K60" s="51" t="s">
        <v>577</v>
      </c>
      <c r="L60" s="51" t="s">
        <v>577</v>
      </c>
      <c r="M60" s="51">
        <v>36</v>
      </c>
    </row>
    <row r="61" spans="1:13" ht="9.75" customHeight="1">
      <c r="A61" s="214">
        <v>777</v>
      </c>
      <c r="C61" s="220" t="s">
        <v>450</v>
      </c>
      <c r="D61" s="263"/>
      <c r="E61" s="51">
        <v>4</v>
      </c>
      <c r="F61" s="51">
        <v>17</v>
      </c>
      <c r="G61" s="51" t="s">
        <v>577</v>
      </c>
      <c r="H61" s="51">
        <v>8</v>
      </c>
      <c r="I61" s="51">
        <v>1111</v>
      </c>
      <c r="J61" s="51">
        <v>3</v>
      </c>
      <c r="K61" s="51">
        <v>3</v>
      </c>
      <c r="L61" s="51" t="s">
        <v>577</v>
      </c>
      <c r="M61" s="51">
        <v>22</v>
      </c>
    </row>
    <row r="62" spans="1:13" ht="9.75" customHeight="1">
      <c r="A62" s="214">
        <v>778</v>
      </c>
      <c r="C62" s="220" t="s">
        <v>451</v>
      </c>
      <c r="D62" s="263"/>
      <c r="E62" s="51">
        <v>7</v>
      </c>
      <c r="F62" s="51">
        <v>32</v>
      </c>
      <c r="G62" s="51" t="s">
        <v>577</v>
      </c>
      <c r="H62" s="51">
        <v>3</v>
      </c>
      <c r="I62" s="51">
        <v>706</v>
      </c>
      <c r="J62" s="51" t="s">
        <v>577</v>
      </c>
      <c r="K62" s="51" t="s">
        <v>577</v>
      </c>
      <c r="L62" s="51" t="s">
        <v>577</v>
      </c>
      <c r="M62" s="51">
        <v>75</v>
      </c>
    </row>
    <row r="63" spans="1:13" ht="9.75" customHeight="1">
      <c r="A63" s="214">
        <v>779</v>
      </c>
      <c r="C63" s="220" t="s">
        <v>452</v>
      </c>
      <c r="D63" s="263"/>
      <c r="E63" s="51">
        <v>3</v>
      </c>
      <c r="F63" s="51">
        <v>38</v>
      </c>
      <c r="G63" s="51" t="s">
        <v>577</v>
      </c>
      <c r="H63" s="51">
        <v>38</v>
      </c>
      <c r="I63" s="51">
        <v>624</v>
      </c>
      <c r="J63" s="51" t="s">
        <v>577</v>
      </c>
      <c r="K63" s="51" t="s">
        <v>577</v>
      </c>
      <c r="L63" s="51" t="s">
        <v>577</v>
      </c>
      <c r="M63" s="51">
        <v>69</v>
      </c>
    </row>
    <row r="64" spans="1:13" ht="9.75" customHeight="1">
      <c r="A64" s="214">
        <v>780</v>
      </c>
      <c r="C64" s="221" t="s">
        <v>453</v>
      </c>
      <c r="D64" s="263"/>
      <c r="E64" s="51">
        <v>5</v>
      </c>
      <c r="F64" s="51">
        <v>55</v>
      </c>
      <c r="G64" s="51" t="s">
        <v>577</v>
      </c>
      <c r="H64" s="51">
        <v>14</v>
      </c>
      <c r="I64" s="51">
        <v>864</v>
      </c>
      <c r="J64" s="51" t="s">
        <v>577</v>
      </c>
      <c r="K64" s="51" t="s">
        <v>577</v>
      </c>
      <c r="L64" s="51" t="s">
        <v>577</v>
      </c>
      <c r="M64" s="51">
        <v>53</v>
      </c>
    </row>
    <row r="65" spans="3:13" ht="9.75" customHeight="1">
      <c r="C65" s="278" t="s">
        <v>11</v>
      </c>
      <c r="D65" s="279"/>
      <c r="E65" s="157">
        <v>57</v>
      </c>
      <c r="F65" s="157">
        <v>340</v>
      </c>
      <c r="G65" s="157">
        <v>1</v>
      </c>
      <c r="H65" s="157">
        <v>180</v>
      </c>
      <c r="I65" s="157">
        <v>8486</v>
      </c>
      <c r="J65" s="157">
        <v>8</v>
      </c>
      <c r="K65" s="157">
        <v>8</v>
      </c>
      <c r="L65" s="157" t="s">
        <v>577</v>
      </c>
      <c r="M65" s="157">
        <v>617</v>
      </c>
    </row>
    <row r="66" spans="1:13" ht="9.75" customHeight="1">
      <c r="A66" s="245">
        <v>7</v>
      </c>
      <c r="B66" s="246"/>
      <c r="C66" s="248" t="s">
        <v>496</v>
      </c>
      <c r="D66" s="265"/>
      <c r="E66" s="157">
        <v>74</v>
      </c>
      <c r="F66" s="157">
        <v>419</v>
      </c>
      <c r="G66" s="157">
        <v>1</v>
      </c>
      <c r="H66" s="157">
        <v>204</v>
      </c>
      <c r="I66" s="157">
        <v>10908</v>
      </c>
      <c r="J66" s="157">
        <v>13</v>
      </c>
      <c r="K66" s="157">
        <v>13</v>
      </c>
      <c r="L66" s="157" t="s">
        <v>577</v>
      </c>
      <c r="M66" s="157">
        <v>810</v>
      </c>
    </row>
    <row r="67" ht="9.75" customHeight="1"/>
    <row r="68" ht="9.75" customHeight="1"/>
    <row r="69" ht="9.75" customHeight="1"/>
    <row r="70" ht="9.75" customHeight="1"/>
  </sheetData>
  <mergeCells count="22">
    <mergeCell ref="A43:M43"/>
    <mergeCell ref="A7:B15"/>
    <mergeCell ref="J10:J15"/>
    <mergeCell ref="I8:I15"/>
    <mergeCell ref="J8:L9"/>
    <mergeCell ref="K10:K15"/>
    <mergeCell ref="L10:L15"/>
    <mergeCell ref="H10:H15"/>
    <mergeCell ref="A1:M1"/>
    <mergeCell ref="A3:M3"/>
    <mergeCell ref="A4:M4"/>
    <mergeCell ref="F10:G11"/>
    <mergeCell ref="E8:H9"/>
    <mergeCell ref="A5:M5"/>
    <mergeCell ref="E7:L7"/>
    <mergeCell ref="M7:M15"/>
    <mergeCell ref="E10:E15"/>
    <mergeCell ref="G12:G15"/>
    <mergeCell ref="F12:F15"/>
    <mergeCell ref="C7:D15"/>
    <mergeCell ref="C42:M42"/>
    <mergeCell ref="A20:M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26"/>
  <dimension ref="A1:N86"/>
  <sheetViews>
    <sheetView workbookViewId="0" topLeftCell="A1">
      <selection activeCell="P50" sqref="P50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0" width="9.7109375" style="0" customWidth="1"/>
  </cols>
  <sheetData>
    <row r="1" spans="1:14" ht="10.5" customHeight="1">
      <c r="A1" s="343" t="s">
        <v>507</v>
      </c>
      <c r="B1" s="343"/>
      <c r="C1" s="343"/>
      <c r="D1" s="343"/>
      <c r="E1" s="343"/>
      <c r="F1" s="343"/>
      <c r="G1" s="343"/>
      <c r="H1" s="343"/>
      <c r="I1" s="343"/>
      <c r="J1" s="343"/>
      <c r="K1" s="226"/>
      <c r="L1" s="226"/>
      <c r="M1" s="226"/>
      <c r="N1" s="226"/>
    </row>
    <row r="2" ht="9" customHeight="1"/>
    <row r="3" spans="1:10" ht="11.25" customHeight="1">
      <c r="A3" s="337" t="s">
        <v>539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1.25" customHeight="1">
      <c r="A4" s="337" t="s">
        <v>575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1.25" customHeight="1">
      <c r="A5" s="337" t="s">
        <v>456</v>
      </c>
      <c r="B5" s="337"/>
      <c r="C5" s="337"/>
      <c r="D5" s="337"/>
      <c r="E5" s="337"/>
      <c r="F5" s="337"/>
      <c r="G5" s="337"/>
      <c r="H5" s="337"/>
      <c r="I5" s="337"/>
      <c r="J5" s="337"/>
    </row>
    <row r="6" ht="9" customHeight="1"/>
    <row r="7" spans="1:10" ht="10.5" customHeight="1">
      <c r="A7" s="508" t="s">
        <v>489</v>
      </c>
      <c r="B7" s="509"/>
      <c r="C7" s="479" t="s">
        <v>376</v>
      </c>
      <c r="D7" s="472"/>
      <c r="E7" s="468" t="s">
        <v>457</v>
      </c>
      <c r="F7" s="469"/>
      <c r="G7" s="469"/>
      <c r="H7" s="487"/>
      <c r="I7" s="468" t="s">
        <v>73</v>
      </c>
      <c r="J7" s="469"/>
    </row>
    <row r="8" spans="1:10" ht="10.5" customHeight="1">
      <c r="A8" s="510"/>
      <c r="B8" s="511"/>
      <c r="C8" s="466"/>
      <c r="D8" s="474"/>
      <c r="E8" s="458" t="s">
        <v>587</v>
      </c>
      <c r="F8" s="458" t="s">
        <v>459</v>
      </c>
      <c r="G8" s="465" t="s">
        <v>460</v>
      </c>
      <c r="H8" s="472"/>
      <c r="I8" s="458" t="s">
        <v>368</v>
      </c>
      <c r="J8" s="465" t="s">
        <v>462</v>
      </c>
    </row>
    <row r="9" spans="1:10" ht="10.5" customHeight="1">
      <c r="A9" s="510"/>
      <c r="B9" s="511"/>
      <c r="C9" s="466"/>
      <c r="D9" s="474"/>
      <c r="E9" s="459"/>
      <c r="F9" s="459"/>
      <c r="G9" s="466"/>
      <c r="H9" s="474"/>
      <c r="I9" s="459"/>
      <c r="J9" s="466"/>
    </row>
    <row r="10" spans="1:10" ht="10.5" customHeight="1">
      <c r="A10" s="510"/>
      <c r="B10" s="511"/>
      <c r="C10" s="466"/>
      <c r="D10" s="474"/>
      <c r="E10" s="459"/>
      <c r="F10" s="459"/>
      <c r="G10" s="466"/>
      <c r="H10" s="474"/>
      <c r="I10" s="459"/>
      <c r="J10" s="466"/>
    </row>
    <row r="11" spans="1:10" ht="10.5" customHeight="1">
      <c r="A11" s="510"/>
      <c r="B11" s="511"/>
      <c r="C11" s="466"/>
      <c r="D11" s="474"/>
      <c r="E11" s="459"/>
      <c r="F11" s="459"/>
      <c r="G11" s="467"/>
      <c r="H11" s="476"/>
      <c r="I11" s="459"/>
      <c r="J11" s="466"/>
    </row>
    <row r="12" spans="1:10" ht="10.5" customHeight="1">
      <c r="A12" s="510"/>
      <c r="B12" s="511"/>
      <c r="C12" s="466"/>
      <c r="D12" s="474"/>
      <c r="E12" s="459"/>
      <c r="F12" s="459"/>
      <c r="G12" s="514" t="s">
        <v>58</v>
      </c>
      <c r="H12" s="515" t="s">
        <v>461</v>
      </c>
      <c r="I12" s="459"/>
      <c r="J12" s="466"/>
    </row>
    <row r="13" spans="1:10" ht="10.5" customHeight="1">
      <c r="A13" s="510"/>
      <c r="B13" s="511"/>
      <c r="C13" s="466"/>
      <c r="D13" s="474"/>
      <c r="E13" s="459"/>
      <c r="F13" s="459"/>
      <c r="G13" s="459"/>
      <c r="H13" s="516"/>
      <c r="I13" s="459"/>
      <c r="J13" s="466"/>
    </row>
    <row r="14" spans="1:10" ht="10.5" customHeight="1">
      <c r="A14" s="510"/>
      <c r="B14" s="511"/>
      <c r="C14" s="466"/>
      <c r="D14" s="474"/>
      <c r="E14" s="459"/>
      <c r="F14" s="459"/>
      <c r="G14" s="459"/>
      <c r="H14" s="516"/>
      <c r="I14" s="459"/>
      <c r="J14" s="466"/>
    </row>
    <row r="15" spans="1:10" ht="10.5" customHeight="1">
      <c r="A15" s="510"/>
      <c r="B15" s="511"/>
      <c r="C15" s="466"/>
      <c r="D15" s="474"/>
      <c r="E15" s="459"/>
      <c r="F15" s="459"/>
      <c r="G15" s="459"/>
      <c r="H15" s="516"/>
      <c r="I15" s="459"/>
      <c r="J15" s="466"/>
    </row>
    <row r="16" spans="1:10" ht="10.5" customHeight="1">
      <c r="A16" s="512"/>
      <c r="B16" s="513"/>
      <c r="C16" s="467"/>
      <c r="D16" s="476"/>
      <c r="E16" s="460"/>
      <c r="F16" s="460"/>
      <c r="G16" s="460"/>
      <c r="H16" s="517"/>
      <c r="I16" s="460"/>
      <c r="J16" s="467"/>
    </row>
    <row r="17" spans="3:10" ht="9" customHeight="1">
      <c r="C17" s="107"/>
      <c r="D17" s="107"/>
      <c r="E17" s="17"/>
      <c r="F17" s="17"/>
      <c r="G17" s="17"/>
      <c r="H17" s="17"/>
      <c r="I17" s="17"/>
      <c r="J17" s="17"/>
    </row>
    <row r="18" spans="1:10" ht="9" customHeight="1">
      <c r="A18" s="388" t="s">
        <v>481</v>
      </c>
      <c r="B18" s="388"/>
      <c r="C18" s="388"/>
      <c r="D18" s="388"/>
      <c r="E18" s="388"/>
      <c r="F18" s="388"/>
      <c r="G18" s="388"/>
      <c r="H18" s="388"/>
      <c r="I18" s="388"/>
      <c r="J18" s="388"/>
    </row>
    <row r="19" spans="3:10" ht="9" customHeight="1">
      <c r="C19" s="107"/>
      <c r="D19" s="107"/>
      <c r="E19" s="17"/>
      <c r="F19" s="17"/>
      <c r="G19" s="17"/>
      <c r="H19" s="17"/>
      <c r="I19" s="17"/>
      <c r="J19" s="17"/>
    </row>
    <row r="20" spans="1:10" ht="9" customHeight="1">
      <c r="A20" s="107">
        <v>1</v>
      </c>
      <c r="B20" s="214"/>
      <c r="C20" s="222" t="s">
        <v>377</v>
      </c>
      <c r="D20" s="259"/>
      <c r="E20" s="51">
        <v>829</v>
      </c>
      <c r="F20" s="51">
        <v>558</v>
      </c>
      <c r="G20" s="51">
        <v>376</v>
      </c>
      <c r="H20" s="51">
        <v>114</v>
      </c>
      <c r="I20" s="51">
        <v>5258</v>
      </c>
      <c r="J20" s="51">
        <v>3</v>
      </c>
    </row>
    <row r="21" spans="1:10" ht="9" customHeight="1">
      <c r="A21" s="107">
        <v>2</v>
      </c>
      <c r="B21" s="214"/>
      <c r="C21" s="222" t="s">
        <v>378</v>
      </c>
      <c r="D21" s="259"/>
      <c r="E21" s="51">
        <v>99</v>
      </c>
      <c r="F21" s="51">
        <v>166</v>
      </c>
      <c r="G21" s="51">
        <v>136</v>
      </c>
      <c r="H21" s="51">
        <v>29</v>
      </c>
      <c r="I21" s="51">
        <v>743</v>
      </c>
      <c r="J21" s="51">
        <v>4</v>
      </c>
    </row>
    <row r="22" spans="1:10" ht="9" customHeight="1">
      <c r="A22" s="107">
        <v>3</v>
      </c>
      <c r="B22" s="214"/>
      <c r="C22" s="222" t="s">
        <v>524</v>
      </c>
      <c r="D22" s="259"/>
      <c r="E22" s="51">
        <v>217</v>
      </c>
      <c r="F22" s="51">
        <v>290</v>
      </c>
      <c r="G22" s="51">
        <v>241</v>
      </c>
      <c r="H22" s="51">
        <v>80</v>
      </c>
      <c r="I22" s="51">
        <v>999</v>
      </c>
      <c r="J22" s="51" t="s">
        <v>577</v>
      </c>
    </row>
    <row r="23" spans="1:10" ht="9" customHeight="1">
      <c r="A23" s="107">
        <v>4</v>
      </c>
      <c r="B23" s="214"/>
      <c r="C23" s="222" t="s">
        <v>525</v>
      </c>
      <c r="D23" s="259"/>
      <c r="E23" s="51">
        <v>142</v>
      </c>
      <c r="F23" s="51">
        <v>120</v>
      </c>
      <c r="G23" s="51">
        <v>96</v>
      </c>
      <c r="H23" s="51">
        <v>30</v>
      </c>
      <c r="I23" s="51">
        <v>1356</v>
      </c>
      <c r="J23" s="51" t="s">
        <v>577</v>
      </c>
    </row>
    <row r="24" spans="1:10" ht="9" customHeight="1">
      <c r="A24" s="107">
        <v>5</v>
      </c>
      <c r="B24" s="214"/>
      <c r="C24" s="222" t="s">
        <v>526</v>
      </c>
      <c r="D24" s="259"/>
      <c r="E24" s="51">
        <v>307</v>
      </c>
      <c r="F24" s="51">
        <v>180</v>
      </c>
      <c r="G24" s="51">
        <v>160</v>
      </c>
      <c r="H24" s="51">
        <v>9</v>
      </c>
      <c r="I24" s="51">
        <v>2253</v>
      </c>
      <c r="J24" s="51" t="s">
        <v>577</v>
      </c>
    </row>
    <row r="25" spans="1:10" ht="9" customHeight="1">
      <c r="A25" s="107">
        <v>6</v>
      </c>
      <c r="B25" s="214"/>
      <c r="C25" s="222" t="s">
        <v>527</v>
      </c>
      <c r="D25" s="259"/>
      <c r="E25" s="51">
        <v>190</v>
      </c>
      <c r="F25" s="51">
        <v>135</v>
      </c>
      <c r="G25" s="51">
        <v>124</v>
      </c>
      <c r="H25" s="51">
        <v>16</v>
      </c>
      <c r="I25" s="51">
        <v>2019</v>
      </c>
      <c r="J25" s="51" t="s">
        <v>577</v>
      </c>
    </row>
    <row r="26" spans="1:10" ht="9" customHeight="1">
      <c r="A26" s="107">
        <v>7</v>
      </c>
      <c r="B26" s="214"/>
      <c r="C26" s="222" t="s">
        <v>528</v>
      </c>
      <c r="D26" s="259"/>
      <c r="E26" s="51">
        <v>155</v>
      </c>
      <c r="F26" s="51">
        <v>102</v>
      </c>
      <c r="G26" s="51">
        <v>94</v>
      </c>
      <c r="H26" s="51">
        <v>21</v>
      </c>
      <c r="I26" s="51">
        <v>1506</v>
      </c>
      <c r="J26" s="51" t="s">
        <v>577</v>
      </c>
    </row>
    <row r="27" spans="1:10" ht="9" customHeight="1">
      <c r="A27" s="107">
        <v>9</v>
      </c>
      <c r="B27" s="214"/>
      <c r="C27" s="230" t="s">
        <v>379</v>
      </c>
      <c r="D27" s="260"/>
      <c r="E27" s="157">
        <f aca="true" t="shared" si="0" ref="E27:J27">SUM(E20:E26)</f>
        <v>1939</v>
      </c>
      <c r="F27" s="157">
        <f t="shared" si="0"/>
        <v>1551</v>
      </c>
      <c r="G27" s="157">
        <f t="shared" si="0"/>
        <v>1227</v>
      </c>
      <c r="H27" s="157">
        <f t="shared" si="0"/>
        <v>299</v>
      </c>
      <c r="I27" s="157">
        <f t="shared" si="0"/>
        <v>14134</v>
      </c>
      <c r="J27" s="157">
        <f t="shared" si="0"/>
        <v>7</v>
      </c>
    </row>
    <row r="28" spans="1:10" ht="9" customHeight="1">
      <c r="A28" s="218"/>
      <c r="B28" s="214"/>
      <c r="C28" s="231" t="s">
        <v>380</v>
      </c>
      <c r="D28" s="261"/>
      <c r="E28" s="51">
        <v>1060</v>
      </c>
      <c r="F28" s="51">
        <v>689</v>
      </c>
      <c r="G28" s="51">
        <v>517</v>
      </c>
      <c r="H28" s="51">
        <v>161</v>
      </c>
      <c r="I28" s="51">
        <v>7454</v>
      </c>
      <c r="J28" s="51" t="s">
        <v>577</v>
      </c>
    </row>
    <row r="29" spans="1:10" ht="9" customHeight="1">
      <c r="A29" s="218"/>
      <c r="B29" s="214"/>
      <c r="C29" s="232" t="s">
        <v>551</v>
      </c>
      <c r="D29" s="262"/>
      <c r="E29" s="51">
        <v>879</v>
      </c>
      <c r="F29" s="51">
        <v>862</v>
      </c>
      <c r="G29" s="51">
        <v>710</v>
      </c>
      <c r="H29" s="51">
        <v>138</v>
      </c>
      <c r="I29" s="51">
        <v>6680</v>
      </c>
      <c r="J29" s="51">
        <v>7</v>
      </c>
    </row>
    <row r="30" spans="1:10" ht="9" customHeight="1">
      <c r="A30" s="218"/>
      <c r="B30" s="214"/>
      <c r="C30" s="233"/>
      <c r="D30" s="233"/>
      <c r="E30" s="51"/>
      <c r="F30" s="51"/>
      <c r="G30" s="51"/>
      <c r="H30" s="51"/>
      <c r="I30" s="51"/>
      <c r="J30" s="51"/>
    </row>
    <row r="31" spans="1:10" ht="9" customHeight="1">
      <c r="A31" s="506" t="s">
        <v>482</v>
      </c>
      <c r="B31" s="506"/>
      <c r="C31" s="506"/>
      <c r="D31" s="506"/>
      <c r="E31" s="506"/>
      <c r="F31" s="506"/>
      <c r="G31" s="506"/>
      <c r="H31" s="506"/>
      <c r="I31" s="506"/>
      <c r="J31" s="506"/>
    </row>
    <row r="32" spans="3:10" ht="9" customHeight="1">
      <c r="C32" s="17"/>
      <c r="D32" s="17"/>
      <c r="E32" s="51"/>
      <c r="F32" s="51"/>
      <c r="G32" s="51"/>
      <c r="H32" s="51"/>
      <c r="I32" s="51"/>
      <c r="J32" s="51"/>
    </row>
    <row r="33" spans="3:10" ht="9" customHeight="1">
      <c r="C33" s="225" t="s">
        <v>382</v>
      </c>
      <c r="D33" s="225"/>
      <c r="E33" s="51"/>
      <c r="F33" s="51"/>
      <c r="G33" s="51"/>
      <c r="H33" s="51"/>
      <c r="I33" s="51"/>
      <c r="J33" s="51"/>
    </row>
    <row r="34" spans="3:10" ht="9" customHeight="1">
      <c r="C34" s="225"/>
      <c r="D34" s="225"/>
      <c r="E34" s="51"/>
      <c r="F34" s="51"/>
      <c r="G34" s="51"/>
      <c r="H34" s="51"/>
      <c r="I34" s="51"/>
      <c r="J34" s="51"/>
    </row>
    <row r="35" spans="1:10" ht="9" customHeight="1">
      <c r="A35" s="214">
        <v>161</v>
      </c>
      <c r="B35" s="214"/>
      <c r="C35" s="234" t="s">
        <v>403</v>
      </c>
      <c r="D35" s="263"/>
      <c r="E35" s="51">
        <v>16</v>
      </c>
      <c r="F35" s="51">
        <v>13</v>
      </c>
      <c r="G35" s="51">
        <v>9</v>
      </c>
      <c r="H35" s="51">
        <v>1</v>
      </c>
      <c r="I35" s="51">
        <v>239</v>
      </c>
      <c r="J35" s="51" t="s">
        <v>577</v>
      </c>
    </row>
    <row r="36" spans="1:10" ht="9" customHeight="1">
      <c r="A36" s="214">
        <v>162</v>
      </c>
      <c r="B36" s="214"/>
      <c r="C36" s="220" t="s">
        <v>396</v>
      </c>
      <c r="D36" s="263"/>
      <c r="E36" s="51">
        <v>470</v>
      </c>
      <c r="F36" s="51">
        <v>125</v>
      </c>
      <c r="G36" s="51">
        <v>34</v>
      </c>
      <c r="H36" s="51">
        <v>23</v>
      </c>
      <c r="I36" s="51">
        <v>2369</v>
      </c>
      <c r="J36" s="51" t="s">
        <v>577</v>
      </c>
    </row>
    <row r="37" spans="1:10" ht="9" customHeight="1">
      <c r="A37" s="214">
        <v>163</v>
      </c>
      <c r="B37" s="214"/>
      <c r="C37" s="221" t="s">
        <v>399</v>
      </c>
      <c r="D37" s="263"/>
      <c r="E37" s="51">
        <v>17</v>
      </c>
      <c r="F37" s="51">
        <v>19</v>
      </c>
      <c r="G37" s="51">
        <v>11</v>
      </c>
      <c r="H37" s="51">
        <v>3</v>
      </c>
      <c r="I37" s="51">
        <v>199</v>
      </c>
      <c r="J37" s="51" t="s">
        <v>577</v>
      </c>
    </row>
    <row r="38" spans="1:10" ht="9" customHeight="1">
      <c r="A38" s="214"/>
      <c r="B38" s="214"/>
      <c r="C38" s="278" t="s">
        <v>11</v>
      </c>
      <c r="D38" s="279"/>
      <c r="E38" s="157">
        <v>503</v>
      </c>
      <c r="F38" s="157">
        <v>157</v>
      </c>
      <c r="G38" s="157">
        <v>54</v>
      </c>
      <c r="H38" s="157">
        <v>27</v>
      </c>
      <c r="I38" s="157">
        <v>2807</v>
      </c>
      <c r="J38" s="157" t="s">
        <v>577</v>
      </c>
    </row>
    <row r="39" spans="1:10" ht="9" customHeight="1">
      <c r="A39" s="214"/>
      <c r="C39" s="235"/>
      <c r="D39" s="235"/>
      <c r="E39" s="51"/>
      <c r="F39" s="51"/>
      <c r="G39" s="51"/>
      <c r="H39" s="51"/>
      <c r="I39" s="51"/>
      <c r="J39" s="51"/>
    </row>
    <row r="40" spans="3:10" ht="9" customHeight="1">
      <c r="C40" s="107" t="s">
        <v>381</v>
      </c>
      <c r="D40" s="107"/>
      <c r="E40" s="51"/>
      <c r="F40" s="51"/>
      <c r="G40" s="51"/>
      <c r="H40" s="51"/>
      <c r="I40" s="51"/>
      <c r="J40" s="51"/>
    </row>
    <row r="41" spans="3:10" ht="9" customHeight="1">
      <c r="C41" s="107"/>
      <c r="D41" s="107"/>
      <c r="E41" s="51"/>
      <c r="F41" s="51"/>
      <c r="G41" s="51"/>
      <c r="H41" s="51"/>
      <c r="I41" s="51"/>
      <c r="J41" s="51"/>
    </row>
    <row r="42" spans="1:10" ht="9" customHeight="1">
      <c r="A42" s="214">
        <v>171</v>
      </c>
      <c r="B42" s="214"/>
      <c r="C42" s="234" t="s">
        <v>383</v>
      </c>
      <c r="D42" s="263"/>
      <c r="E42" s="51">
        <v>8</v>
      </c>
      <c r="F42" s="51">
        <v>47</v>
      </c>
      <c r="G42" s="51">
        <v>37</v>
      </c>
      <c r="H42" s="51" t="s">
        <v>577</v>
      </c>
      <c r="I42" s="51">
        <v>139</v>
      </c>
      <c r="J42" s="51">
        <v>3</v>
      </c>
    </row>
    <row r="43" spans="1:10" ht="9" customHeight="1">
      <c r="A43" s="214">
        <v>172</v>
      </c>
      <c r="B43" s="214"/>
      <c r="C43" s="220" t="s">
        <v>384</v>
      </c>
      <c r="D43" s="263"/>
      <c r="E43" s="51">
        <v>18</v>
      </c>
      <c r="F43" s="51">
        <v>10</v>
      </c>
      <c r="G43" s="51">
        <v>9</v>
      </c>
      <c r="H43" s="51">
        <v>8</v>
      </c>
      <c r="I43" s="51">
        <v>110</v>
      </c>
      <c r="J43" s="51" t="s">
        <v>577</v>
      </c>
    </row>
    <row r="44" spans="1:10" ht="9" customHeight="1">
      <c r="A44" s="214">
        <v>173</v>
      </c>
      <c r="B44" s="214"/>
      <c r="C44" s="220" t="s">
        <v>385</v>
      </c>
      <c r="D44" s="263"/>
      <c r="E44" s="51">
        <v>17</v>
      </c>
      <c r="F44" s="51">
        <v>17</v>
      </c>
      <c r="G44" s="51">
        <v>13</v>
      </c>
      <c r="H44" s="51">
        <v>13</v>
      </c>
      <c r="I44" s="51">
        <v>131</v>
      </c>
      <c r="J44" s="51" t="s">
        <v>577</v>
      </c>
    </row>
    <row r="45" spans="1:10" ht="9" customHeight="1">
      <c r="A45" s="214">
        <v>174</v>
      </c>
      <c r="B45" s="214"/>
      <c r="C45" s="220" t="s">
        <v>386</v>
      </c>
      <c r="D45" s="263"/>
      <c r="E45" s="51">
        <v>20</v>
      </c>
      <c r="F45" s="51">
        <v>30</v>
      </c>
      <c r="G45" s="51">
        <v>30</v>
      </c>
      <c r="H45" s="51" t="s">
        <v>577</v>
      </c>
      <c r="I45" s="51">
        <v>103</v>
      </c>
      <c r="J45" s="51" t="s">
        <v>577</v>
      </c>
    </row>
    <row r="46" spans="1:10" ht="9" customHeight="1">
      <c r="A46" s="214">
        <v>175</v>
      </c>
      <c r="B46" s="214"/>
      <c r="C46" s="220" t="s">
        <v>387</v>
      </c>
      <c r="D46" s="263"/>
      <c r="E46" s="51" t="s">
        <v>577</v>
      </c>
      <c r="F46" s="51" t="s">
        <v>577</v>
      </c>
      <c r="G46" s="51" t="s">
        <v>577</v>
      </c>
      <c r="H46" s="51" t="s">
        <v>577</v>
      </c>
      <c r="I46" s="51">
        <v>87</v>
      </c>
      <c r="J46" s="51" t="s">
        <v>577</v>
      </c>
    </row>
    <row r="47" spans="1:10" ht="9" customHeight="1">
      <c r="A47" s="214">
        <v>176</v>
      </c>
      <c r="B47" s="214"/>
      <c r="C47" s="220" t="s">
        <v>388</v>
      </c>
      <c r="D47" s="263"/>
      <c r="E47" s="51">
        <v>12</v>
      </c>
      <c r="F47" s="51">
        <v>11</v>
      </c>
      <c r="G47" s="51">
        <v>11</v>
      </c>
      <c r="H47" s="51" t="s">
        <v>577</v>
      </c>
      <c r="I47" s="51">
        <v>80</v>
      </c>
      <c r="J47" s="51" t="s">
        <v>577</v>
      </c>
    </row>
    <row r="48" spans="1:10" ht="9" customHeight="1">
      <c r="A48" s="214">
        <v>177</v>
      </c>
      <c r="B48" s="214"/>
      <c r="C48" s="220" t="s">
        <v>389</v>
      </c>
      <c r="D48" s="263"/>
      <c r="E48" s="51">
        <v>38</v>
      </c>
      <c r="F48" s="51">
        <v>31</v>
      </c>
      <c r="G48" s="51">
        <v>12</v>
      </c>
      <c r="H48" s="51">
        <v>1</v>
      </c>
      <c r="I48" s="51">
        <v>63</v>
      </c>
      <c r="J48" s="51" t="s">
        <v>577</v>
      </c>
    </row>
    <row r="49" spans="1:10" ht="9" customHeight="1">
      <c r="A49" s="214">
        <v>178</v>
      </c>
      <c r="B49" s="214"/>
      <c r="C49" s="220" t="s">
        <v>390</v>
      </c>
      <c r="D49" s="263"/>
      <c r="E49" s="51">
        <v>7</v>
      </c>
      <c r="F49" s="51">
        <v>7</v>
      </c>
      <c r="G49" s="51">
        <v>3</v>
      </c>
      <c r="H49" s="51" t="s">
        <v>577</v>
      </c>
      <c r="I49" s="51">
        <v>209</v>
      </c>
      <c r="J49" s="51" t="s">
        <v>577</v>
      </c>
    </row>
    <row r="50" spans="1:10" ht="9" customHeight="1">
      <c r="A50" s="214">
        <v>179</v>
      </c>
      <c r="B50" s="214"/>
      <c r="C50" s="220" t="s">
        <v>391</v>
      </c>
      <c r="D50" s="263"/>
      <c r="E50" s="51">
        <v>10</v>
      </c>
      <c r="F50" s="51">
        <v>38</v>
      </c>
      <c r="G50" s="51">
        <v>35</v>
      </c>
      <c r="H50" s="51">
        <v>30</v>
      </c>
      <c r="I50" s="51">
        <v>193</v>
      </c>
      <c r="J50" s="51" t="s">
        <v>577</v>
      </c>
    </row>
    <row r="51" spans="1:10" ht="9" customHeight="1">
      <c r="A51" s="214">
        <v>180</v>
      </c>
      <c r="B51" s="214"/>
      <c r="C51" s="220" t="s">
        <v>392</v>
      </c>
      <c r="D51" s="263"/>
      <c r="E51" s="51" t="s">
        <v>577</v>
      </c>
      <c r="F51" s="51">
        <v>9</v>
      </c>
      <c r="G51" s="51">
        <v>9</v>
      </c>
      <c r="H51" s="51" t="s">
        <v>577</v>
      </c>
      <c r="I51" s="51">
        <v>86</v>
      </c>
      <c r="J51" s="51" t="s">
        <v>577</v>
      </c>
    </row>
    <row r="52" spans="1:10" ht="9" customHeight="1">
      <c r="A52" s="214">
        <v>181</v>
      </c>
      <c r="B52" s="214"/>
      <c r="C52" s="220" t="s">
        <v>393</v>
      </c>
      <c r="D52" s="263"/>
      <c r="E52" s="51">
        <v>11</v>
      </c>
      <c r="F52" s="51">
        <v>7</v>
      </c>
      <c r="G52" s="51">
        <v>4</v>
      </c>
      <c r="H52" s="51" t="s">
        <v>577</v>
      </c>
      <c r="I52" s="51">
        <v>139</v>
      </c>
      <c r="J52" s="51" t="s">
        <v>577</v>
      </c>
    </row>
    <row r="53" spans="1:10" ht="9" customHeight="1">
      <c r="A53" s="214">
        <v>182</v>
      </c>
      <c r="B53" s="214"/>
      <c r="C53" s="220" t="s">
        <v>394</v>
      </c>
      <c r="D53" s="263"/>
      <c r="E53" s="51">
        <v>11</v>
      </c>
      <c r="F53" s="51">
        <v>12</v>
      </c>
      <c r="G53" s="51">
        <v>8</v>
      </c>
      <c r="H53" s="51">
        <v>1</v>
      </c>
      <c r="I53" s="51">
        <v>54</v>
      </c>
      <c r="J53" s="51" t="s">
        <v>577</v>
      </c>
    </row>
    <row r="54" spans="1:10" ht="9" customHeight="1">
      <c r="A54" s="214">
        <v>183</v>
      </c>
      <c r="B54" s="214"/>
      <c r="C54" s="220" t="s">
        <v>395</v>
      </c>
      <c r="D54" s="263"/>
      <c r="E54" s="51">
        <v>8</v>
      </c>
      <c r="F54" s="51">
        <v>8</v>
      </c>
      <c r="G54" s="51">
        <v>8</v>
      </c>
      <c r="H54" s="51">
        <v>2</v>
      </c>
      <c r="I54" s="51">
        <v>70</v>
      </c>
      <c r="J54" s="51" t="s">
        <v>577</v>
      </c>
    </row>
    <row r="55" spans="1:10" ht="9" customHeight="1">
      <c r="A55" s="214">
        <v>184</v>
      </c>
      <c r="B55" s="214"/>
      <c r="C55" s="220" t="s">
        <v>396</v>
      </c>
      <c r="D55" s="263"/>
      <c r="E55" s="51">
        <v>27</v>
      </c>
      <c r="F55" s="51">
        <v>32</v>
      </c>
      <c r="G55" s="51">
        <v>32</v>
      </c>
      <c r="H55" s="51" t="s">
        <v>577</v>
      </c>
      <c r="I55" s="51">
        <v>245</v>
      </c>
      <c r="J55" s="51" t="s">
        <v>577</v>
      </c>
    </row>
    <row r="56" spans="1:10" ht="9" customHeight="1">
      <c r="A56" s="214">
        <v>185</v>
      </c>
      <c r="B56" s="214"/>
      <c r="C56" s="220" t="s">
        <v>397</v>
      </c>
      <c r="D56" s="263"/>
      <c r="E56" s="51">
        <v>15</v>
      </c>
      <c r="F56" s="51">
        <v>2</v>
      </c>
      <c r="G56" s="51">
        <v>2</v>
      </c>
      <c r="H56" s="51">
        <v>1</v>
      </c>
      <c r="I56" s="51">
        <v>108</v>
      </c>
      <c r="J56" s="51" t="s">
        <v>577</v>
      </c>
    </row>
    <row r="57" spans="1:10" ht="9" customHeight="1">
      <c r="A57" s="214">
        <v>186</v>
      </c>
      <c r="B57" s="214"/>
      <c r="C57" s="220" t="s">
        <v>398</v>
      </c>
      <c r="D57" s="263"/>
      <c r="E57" s="51">
        <v>41</v>
      </c>
      <c r="F57" s="51">
        <v>12</v>
      </c>
      <c r="G57" s="51">
        <v>9</v>
      </c>
      <c r="H57" s="51">
        <v>2</v>
      </c>
      <c r="I57" s="51">
        <v>74</v>
      </c>
      <c r="J57" s="51" t="s">
        <v>577</v>
      </c>
    </row>
    <row r="58" spans="1:10" ht="9" customHeight="1">
      <c r="A58" s="214">
        <v>187</v>
      </c>
      <c r="B58" s="214"/>
      <c r="C58" s="220" t="s">
        <v>399</v>
      </c>
      <c r="D58" s="263"/>
      <c r="E58" s="51">
        <v>17</v>
      </c>
      <c r="F58" s="51">
        <v>18</v>
      </c>
      <c r="G58" s="51">
        <v>9</v>
      </c>
      <c r="H58" s="51" t="s">
        <v>577</v>
      </c>
      <c r="I58" s="51">
        <v>138</v>
      </c>
      <c r="J58" s="51" t="s">
        <v>577</v>
      </c>
    </row>
    <row r="59" spans="1:10" ht="9" customHeight="1">
      <c r="A59" s="214">
        <v>188</v>
      </c>
      <c r="B59" s="214"/>
      <c r="C59" s="220" t="s">
        <v>400</v>
      </c>
      <c r="D59" s="263"/>
      <c r="E59" s="51">
        <v>10</v>
      </c>
      <c r="F59" s="51">
        <v>5</v>
      </c>
      <c r="G59" s="51">
        <v>5</v>
      </c>
      <c r="H59" s="51">
        <v>2</v>
      </c>
      <c r="I59" s="51">
        <v>154</v>
      </c>
      <c r="J59" s="51" t="s">
        <v>577</v>
      </c>
    </row>
    <row r="60" spans="1:10" ht="9" customHeight="1">
      <c r="A60" s="214">
        <v>189</v>
      </c>
      <c r="B60" s="214"/>
      <c r="C60" s="220" t="s">
        <v>401</v>
      </c>
      <c r="D60" s="263"/>
      <c r="E60" s="51">
        <v>20</v>
      </c>
      <c r="F60" s="51">
        <v>16</v>
      </c>
      <c r="G60" s="51">
        <v>15</v>
      </c>
      <c r="H60" s="51">
        <v>2</v>
      </c>
      <c r="I60" s="51">
        <v>121</v>
      </c>
      <c r="J60" s="51" t="s">
        <v>577</v>
      </c>
    </row>
    <row r="61" spans="1:10" ht="9" customHeight="1">
      <c r="A61" s="214">
        <v>190</v>
      </c>
      <c r="B61" s="214"/>
      <c r="C61" s="282" t="s">
        <v>402</v>
      </c>
      <c r="D61" s="283"/>
      <c r="E61" s="51">
        <v>36</v>
      </c>
      <c r="F61" s="51">
        <v>89</v>
      </c>
      <c r="G61" s="51">
        <v>71</v>
      </c>
      <c r="H61" s="51">
        <v>25</v>
      </c>
      <c r="I61" s="51">
        <v>147</v>
      </c>
      <c r="J61" s="51" t="s">
        <v>577</v>
      </c>
    </row>
    <row r="62" spans="1:10" ht="9" customHeight="1">
      <c r="A62" s="214"/>
      <c r="B62" s="214"/>
      <c r="C62" s="280" t="s">
        <v>11</v>
      </c>
      <c r="D62" s="281"/>
      <c r="E62" s="157">
        <v>326</v>
      </c>
      <c r="F62" s="157">
        <v>401</v>
      </c>
      <c r="G62" s="157">
        <v>322</v>
      </c>
      <c r="H62" s="157">
        <v>87</v>
      </c>
      <c r="I62" s="157">
        <v>2451</v>
      </c>
      <c r="J62" s="157">
        <v>3</v>
      </c>
    </row>
    <row r="63" spans="1:10" ht="9" customHeight="1">
      <c r="A63" s="245">
        <v>1</v>
      </c>
      <c r="B63" s="214"/>
      <c r="C63" s="244" t="s">
        <v>485</v>
      </c>
      <c r="D63" s="264"/>
      <c r="E63" s="157">
        <v>829</v>
      </c>
      <c r="F63" s="157">
        <v>558</v>
      </c>
      <c r="G63" s="157">
        <v>376</v>
      </c>
      <c r="H63" s="157">
        <v>114</v>
      </c>
      <c r="I63" s="157">
        <v>5258</v>
      </c>
      <c r="J63" s="157">
        <v>3</v>
      </c>
    </row>
    <row r="64" spans="1:10" ht="9" customHeight="1">
      <c r="A64" s="214"/>
      <c r="B64" s="214"/>
      <c r="C64" s="242"/>
      <c r="D64" s="242"/>
      <c r="E64" s="51"/>
      <c r="F64" s="51"/>
      <c r="G64" s="51"/>
      <c r="H64" s="51"/>
      <c r="I64" s="51"/>
      <c r="J64" s="51"/>
    </row>
    <row r="65" spans="1:10" ht="9" customHeight="1">
      <c r="A65" s="507" t="s">
        <v>483</v>
      </c>
      <c r="B65" s="507"/>
      <c r="C65" s="507"/>
      <c r="D65" s="507"/>
      <c r="E65" s="507"/>
      <c r="F65" s="507"/>
      <c r="G65" s="507"/>
      <c r="H65" s="507"/>
      <c r="I65" s="507"/>
      <c r="J65" s="507"/>
    </row>
    <row r="66" spans="3:10" ht="9" customHeight="1">
      <c r="C66" s="17"/>
      <c r="D66" s="17"/>
      <c r="E66" s="51"/>
      <c r="F66" s="51"/>
      <c r="G66" s="51"/>
      <c r="H66" s="51"/>
      <c r="I66" s="51"/>
      <c r="J66" s="51"/>
    </row>
    <row r="67" spans="3:10" ht="9" customHeight="1">
      <c r="C67" s="225" t="s">
        <v>382</v>
      </c>
      <c r="D67" s="225"/>
      <c r="E67" s="51"/>
      <c r="F67" s="51"/>
      <c r="G67" s="51"/>
      <c r="H67" s="51"/>
      <c r="I67" s="51"/>
      <c r="J67" s="51"/>
    </row>
    <row r="68" spans="3:10" ht="9" customHeight="1">
      <c r="C68" s="225"/>
      <c r="D68" s="225"/>
      <c r="E68" s="51"/>
      <c r="F68" s="51"/>
      <c r="G68" s="51"/>
      <c r="H68" s="51"/>
      <c r="I68" s="51"/>
      <c r="J68" s="51"/>
    </row>
    <row r="69" spans="1:10" ht="9" customHeight="1">
      <c r="A69" s="214">
        <v>261</v>
      </c>
      <c r="B69" s="214"/>
      <c r="C69" s="234" t="s">
        <v>404</v>
      </c>
      <c r="D69" s="263"/>
      <c r="E69" s="51">
        <v>9</v>
      </c>
      <c r="F69" s="51">
        <v>25</v>
      </c>
      <c r="G69" s="51">
        <v>25</v>
      </c>
      <c r="H69" s="51" t="s">
        <v>577</v>
      </c>
      <c r="I69" s="51">
        <v>82</v>
      </c>
      <c r="J69" s="51" t="s">
        <v>577</v>
      </c>
    </row>
    <row r="70" spans="1:10" ht="9" customHeight="1">
      <c r="A70" s="214">
        <v>262</v>
      </c>
      <c r="B70" s="214"/>
      <c r="C70" s="220" t="s">
        <v>405</v>
      </c>
      <c r="D70" s="263"/>
      <c r="E70" s="51">
        <v>18</v>
      </c>
      <c r="F70" s="51">
        <v>25</v>
      </c>
      <c r="G70" s="51">
        <v>20</v>
      </c>
      <c r="H70" s="51">
        <v>19</v>
      </c>
      <c r="I70" s="51">
        <v>129</v>
      </c>
      <c r="J70" s="51" t="s">
        <v>577</v>
      </c>
    </row>
    <row r="71" spans="1:10" ht="9" customHeight="1">
      <c r="A71" s="214">
        <v>263</v>
      </c>
      <c r="B71" s="214"/>
      <c r="C71" s="220" t="s">
        <v>406</v>
      </c>
      <c r="D71" s="263"/>
      <c r="E71" s="51">
        <v>4</v>
      </c>
      <c r="F71" s="51">
        <v>21</v>
      </c>
      <c r="G71" s="51">
        <v>21</v>
      </c>
      <c r="H71" s="51" t="s">
        <v>577</v>
      </c>
      <c r="I71" s="51">
        <v>51</v>
      </c>
      <c r="J71" s="51" t="s">
        <v>577</v>
      </c>
    </row>
    <row r="72" spans="1:10" ht="9" customHeight="1">
      <c r="A72" s="214"/>
      <c r="B72" s="214"/>
      <c r="C72" s="278" t="s">
        <v>11</v>
      </c>
      <c r="D72" s="279"/>
      <c r="E72" s="157">
        <v>31</v>
      </c>
      <c r="F72" s="157">
        <v>71</v>
      </c>
      <c r="G72" s="157">
        <v>66</v>
      </c>
      <c r="H72" s="157">
        <v>19</v>
      </c>
      <c r="I72" s="157">
        <v>262</v>
      </c>
      <c r="J72" s="157" t="s">
        <v>577</v>
      </c>
    </row>
    <row r="73" spans="1:10" ht="9" customHeight="1">
      <c r="A73" s="214"/>
      <c r="B73" s="214"/>
      <c r="C73" s="241"/>
      <c r="D73" s="241"/>
      <c r="E73" s="51"/>
      <c r="F73" s="51"/>
      <c r="G73" s="51"/>
      <c r="H73" s="51"/>
      <c r="I73" s="51"/>
      <c r="J73" s="51"/>
    </row>
    <row r="74" spans="1:10" ht="9" customHeight="1">
      <c r="A74" s="214"/>
      <c r="B74" s="214"/>
      <c r="C74" s="107" t="s">
        <v>381</v>
      </c>
      <c r="D74" s="107"/>
      <c r="E74" s="51"/>
      <c r="F74" s="51"/>
      <c r="G74" s="51"/>
      <c r="H74" s="51"/>
      <c r="I74" s="51"/>
      <c r="J74" s="51"/>
    </row>
    <row r="75" spans="1:4" ht="9" customHeight="1">
      <c r="A75" s="214"/>
      <c r="B75" s="214"/>
      <c r="C75" s="223"/>
      <c r="D75" s="223"/>
    </row>
    <row r="76" spans="1:10" ht="9" customHeight="1">
      <c r="A76" s="214">
        <v>271</v>
      </c>
      <c r="B76" s="214"/>
      <c r="C76" s="224" t="s">
        <v>407</v>
      </c>
      <c r="D76" s="263"/>
      <c r="E76" s="268">
        <v>4</v>
      </c>
      <c r="F76" s="268">
        <v>14</v>
      </c>
      <c r="G76" s="268">
        <v>12</v>
      </c>
      <c r="H76" s="268" t="s">
        <v>577</v>
      </c>
      <c r="I76" s="268">
        <v>54</v>
      </c>
      <c r="J76" s="268" t="s">
        <v>577</v>
      </c>
    </row>
    <row r="77" spans="1:10" ht="9" customHeight="1">
      <c r="A77" s="214">
        <v>272</v>
      </c>
      <c r="B77" s="214"/>
      <c r="C77" s="224" t="s">
        <v>408</v>
      </c>
      <c r="D77" s="263"/>
      <c r="E77" s="268" t="s">
        <v>577</v>
      </c>
      <c r="F77" s="268">
        <v>2</v>
      </c>
      <c r="G77" s="268">
        <v>2</v>
      </c>
      <c r="H77" s="268" t="s">
        <v>577</v>
      </c>
      <c r="I77" s="268">
        <v>37</v>
      </c>
      <c r="J77" s="268" t="s">
        <v>577</v>
      </c>
    </row>
    <row r="78" spans="1:10" ht="9" customHeight="1">
      <c r="A78" s="214">
        <v>273</v>
      </c>
      <c r="B78" s="214"/>
      <c r="C78" s="224" t="s">
        <v>409</v>
      </c>
      <c r="D78" s="263"/>
      <c r="E78" s="268">
        <v>16</v>
      </c>
      <c r="F78" s="268">
        <v>7</v>
      </c>
      <c r="G78" s="268">
        <v>7</v>
      </c>
      <c r="H78" s="268">
        <v>1</v>
      </c>
      <c r="I78" s="268">
        <v>47</v>
      </c>
      <c r="J78" s="268" t="s">
        <v>577</v>
      </c>
    </row>
    <row r="79" spans="1:10" ht="9" customHeight="1">
      <c r="A79" s="214">
        <v>274</v>
      </c>
      <c r="B79" s="214"/>
      <c r="C79" s="224" t="s">
        <v>404</v>
      </c>
      <c r="D79" s="263"/>
      <c r="E79" s="268">
        <v>2</v>
      </c>
      <c r="F79" s="268">
        <v>12</v>
      </c>
      <c r="G79" s="268">
        <v>11</v>
      </c>
      <c r="H79" s="268" t="s">
        <v>577</v>
      </c>
      <c r="I79" s="268">
        <v>43</v>
      </c>
      <c r="J79" s="268">
        <v>4</v>
      </c>
    </row>
    <row r="80" spans="1:10" ht="9" customHeight="1">
      <c r="A80" s="214">
        <v>275</v>
      </c>
      <c r="B80" s="214"/>
      <c r="C80" s="224" t="s">
        <v>405</v>
      </c>
      <c r="D80" s="263"/>
      <c r="E80" s="268" t="s">
        <v>577</v>
      </c>
      <c r="F80" s="268">
        <v>2</v>
      </c>
      <c r="G80" s="268" t="s">
        <v>577</v>
      </c>
      <c r="H80" s="268" t="s">
        <v>577</v>
      </c>
      <c r="I80" s="268">
        <v>76</v>
      </c>
      <c r="J80" s="268" t="s">
        <v>577</v>
      </c>
    </row>
    <row r="81" spans="1:10" ht="9" customHeight="1">
      <c r="A81" s="214">
        <v>276</v>
      </c>
      <c r="B81" s="214"/>
      <c r="C81" s="224" t="s">
        <v>410</v>
      </c>
      <c r="D81" s="263"/>
      <c r="E81" s="268">
        <v>19</v>
      </c>
      <c r="F81" s="268">
        <v>11</v>
      </c>
      <c r="G81" s="268">
        <v>5</v>
      </c>
      <c r="H81" s="268" t="s">
        <v>577</v>
      </c>
      <c r="I81" s="268">
        <v>34</v>
      </c>
      <c r="J81" s="268" t="s">
        <v>577</v>
      </c>
    </row>
    <row r="82" spans="1:10" ht="9" customHeight="1">
      <c r="A82" s="214">
        <v>277</v>
      </c>
      <c r="B82" s="214"/>
      <c r="C82" s="224" t="s">
        <v>411</v>
      </c>
      <c r="D82" s="263"/>
      <c r="E82" s="268">
        <v>5</v>
      </c>
      <c r="F82" s="268">
        <v>8</v>
      </c>
      <c r="G82" s="268">
        <v>5</v>
      </c>
      <c r="H82" s="268">
        <v>5</v>
      </c>
      <c r="I82" s="268">
        <v>80</v>
      </c>
      <c r="J82" s="268" t="s">
        <v>577</v>
      </c>
    </row>
    <row r="83" spans="1:10" ht="9" customHeight="1">
      <c r="A83" s="214">
        <v>278</v>
      </c>
      <c r="B83" s="214"/>
      <c r="C83" s="224" t="s">
        <v>412</v>
      </c>
      <c r="D83" s="263"/>
      <c r="E83" s="268">
        <v>14</v>
      </c>
      <c r="F83" s="268">
        <v>31</v>
      </c>
      <c r="G83" s="268">
        <v>22</v>
      </c>
      <c r="H83" s="268" t="s">
        <v>577</v>
      </c>
      <c r="I83" s="268">
        <v>45</v>
      </c>
      <c r="J83" s="268" t="s">
        <v>577</v>
      </c>
    </row>
    <row r="84" spans="1:10" ht="9" customHeight="1">
      <c r="A84" s="214">
        <v>279</v>
      </c>
      <c r="B84" s="214"/>
      <c r="C84" s="224" t="s">
        <v>413</v>
      </c>
      <c r="D84" s="263"/>
      <c r="E84" s="268">
        <v>8</v>
      </c>
      <c r="F84" s="268">
        <v>8</v>
      </c>
      <c r="G84" s="268">
        <v>6</v>
      </c>
      <c r="H84" s="268">
        <v>4</v>
      </c>
      <c r="I84" s="268">
        <v>65</v>
      </c>
      <c r="J84" s="268" t="s">
        <v>577</v>
      </c>
    </row>
    <row r="85" spans="1:10" ht="9" customHeight="1">
      <c r="A85" s="214"/>
      <c r="B85" s="214"/>
      <c r="C85" s="280" t="s">
        <v>11</v>
      </c>
      <c r="D85" s="281"/>
      <c r="E85" s="151">
        <v>68</v>
      </c>
      <c r="F85" s="151">
        <v>95</v>
      </c>
      <c r="G85" s="151">
        <v>70</v>
      </c>
      <c r="H85" s="151">
        <v>10</v>
      </c>
      <c r="I85" s="151">
        <v>481</v>
      </c>
      <c r="J85" s="151">
        <v>4</v>
      </c>
    </row>
    <row r="86" spans="1:10" ht="9" customHeight="1">
      <c r="A86" s="245">
        <v>2</v>
      </c>
      <c r="B86" s="245"/>
      <c r="C86" s="244" t="s">
        <v>484</v>
      </c>
      <c r="D86" s="264"/>
      <c r="E86" s="151">
        <v>99</v>
      </c>
      <c r="F86" s="151">
        <v>166</v>
      </c>
      <c r="G86" s="151">
        <v>136</v>
      </c>
      <c r="H86" s="151">
        <v>29</v>
      </c>
      <c r="I86" s="151">
        <v>743</v>
      </c>
      <c r="J86" s="151">
        <v>4</v>
      </c>
    </row>
  </sheetData>
  <mergeCells count="18">
    <mergeCell ref="J8:J16"/>
    <mergeCell ref="G8:H11"/>
    <mergeCell ref="G12:G16"/>
    <mergeCell ref="H12:H16"/>
    <mergeCell ref="A1:J1"/>
    <mergeCell ref="A3:J3"/>
    <mergeCell ref="A4:J4"/>
    <mergeCell ref="A5:J5"/>
    <mergeCell ref="A18:J18"/>
    <mergeCell ref="A31:J31"/>
    <mergeCell ref="A65:J65"/>
    <mergeCell ref="A7:B16"/>
    <mergeCell ref="E7:H7"/>
    <mergeCell ref="I7:J7"/>
    <mergeCell ref="E8:E16"/>
    <mergeCell ref="F8:F16"/>
    <mergeCell ref="C7:D16"/>
    <mergeCell ref="I8:I16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7"/>
  <dimension ref="A1:N84"/>
  <sheetViews>
    <sheetView workbookViewId="0" topLeftCell="A1">
      <selection activeCell="N58" sqref="N58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0" width="9.7109375" style="0" customWidth="1"/>
  </cols>
  <sheetData>
    <row r="1" spans="1:14" ht="10.5" customHeight="1">
      <c r="A1" s="343" t="s">
        <v>508</v>
      </c>
      <c r="B1" s="343"/>
      <c r="C1" s="343"/>
      <c r="D1" s="343"/>
      <c r="E1" s="343"/>
      <c r="F1" s="343"/>
      <c r="G1" s="343"/>
      <c r="H1" s="343"/>
      <c r="I1" s="343"/>
      <c r="J1" s="343"/>
      <c r="K1" s="226"/>
      <c r="L1" s="226"/>
      <c r="M1" s="226"/>
      <c r="N1" s="226"/>
    </row>
    <row r="2" ht="9.75" customHeight="1"/>
    <row r="3" spans="1:10" ht="11.25" customHeight="1">
      <c r="A3" s="337" t="s">
        <v>539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1.25" customHeight="1">
      <c r="A4" s="336" t="s">
        <v>576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1.25" customHeight="1">
      <c r="A5" s="337" t="s">
        <v>456</v>
      </c>
      <c r="B5" s="337"/>
      <c r="C5" s="337"/>
      <c r="D5" s="337"/>
      <c r="E5" s="337"/>
      <c r="F5" s="337"/>
      <c r="G5" s="337"/>
      <c r="H5" s="337"/>
      <c r="I5" s="337"/>
      <c r="J5" s="337"/>
    </row>
    <row r="6" ht="9.75" customHeight="1"/>
    <row r="7" spans="1:10" ht="10.5" customHeight="1">
      <c r="A7" s="508" t="s">
        <v>489</v>
      </c>
      <c r="B7" s="509"/>
      <c r="C7" s="479" t="s">
        <v>376</v>
      </c>
      <c r="D7" s="472"/>
      <c r="E7" s="468" t="s">
        <v>457</v>
      </c>
      <c r="F7" s="469"/>
      <c r="G7" s="469"/>
      <c r="H7" s="487"/>
      <c r="I7" s="468" t="s">
        <v>73</v>
      </c>
      <c r="J7" s="469"/>
    </row>
    <row r="8" spans="1:10" ht="10.5" customHeight="1">
      <c r="A8" s="510"/>
      <c r="B8" s="511"/>
      <c r="C8" s="466"/>
      <c r="D8" s="474"/>
      <c r="E8" s="458" t="s">
        <v>458</v>
      </c>
      <c r="F8" s="458" t="s">
        <v>459</v>
      </c>
      <c r="G8" s="498" t="s">
        <v>460</v>
      </c>
      <c r="H8" s="500"/>
      <c r="I8" s="458" t="s">
        <v>368</v>
      </c>
      <c r="J8" s="465" t="s">
        <v>462</v>
      </c>
    </row>
    <row r="9" spans="1:10" ht="10.5" customHeight="1">
      <c r="A9" s="510"/>
      <c r="B9" s="511"/>
      <c r="C9" s="466"/>
      <c r="D9" s="474"/>
      <c r="E9" s="459"/>
      <c r="F9" s="459"/>
      <c r="G9" s="518"/>
      <c r="H9" s="519"/>
      <c r="I9" s="459"/>
      <c r="J9" s="466"/>
    </row>
    <row r="10" spans="1:10" ht="10.5" customHeight="1">
      <c r="A10" s="510"/>
      <c r="B10" s="511"/>
      <c r="C10" s="466"/>
      <c r="D10" s="474"/>
      <c r="E10" s="459"/>
      <c r="F10" s="459"/>
      <c r="G10" s="518"/>
      <c r="H10" s="519"/>
      <c r="I10" s="459"/>
      <c r="J10" s="466"/>
    </row>
    <row r="11" spans="1:10" ht="10.5" customHeight="1">
      <c r="A11" s="510"/>
      <c r="B11" s="511"/>
      <c r="C11" s="466"/>
      <c r="D11" s="474"/>
      <c r="E11" s="459"/>
      <c r="F11" s="459"/>
      <c r="G11" s="477"/>
      <c r="H11" s="478"/>
      <c r="I11" s="459"/>
      <c r="J11" s="466"/>
    </row>
    <row r="12" spans="1:10" ht="10.5" customHeight="1">
      <c r="A12" s="510"/>
      <c r="B12" s="511"/>
      <c r="C12" s="466"/>
      <c r="D12" s="474"/>
      <c r="E12" s="459"/>
      <c r="F12" s="459"/>
      <c r="G12" s="514" t="s">
        <v>58</v>
      </c>
      <c r="H12" s="515" t="s">
        <v>461</v>
      </c>
      <c r="I12" s="459"/>
      <c r="J12" s="466"/>
    </row>
    <row r="13" spans="1:10" ht="10.5" customHeight="1">
      <c r="A13" s="510"/>
      <c r="B13" s="511"/>
      <c r="C13" s="466"/>
      <c r="D13" s="474"/>
      <c r="E13" s="459"/>
      <c r="F13" s="459"/>
      <c r="G13" s="459"/>
      <c r="H13" s="516"/>
      <c r="I13" s="459"/>
      <c r="J13" s="466"/>
    </row>
    <row r="14" spans="1:10" ht="10.5" customHeight="1">
      <c r="A14" s="510"/>
      <c r="B14" s="511"/>
      <c r="C14" s="466"/>
      <c r="D14" s="474"/>
      <c r="E14" s="459"/>
      <c r="F14" s="459"/>
      <c r="G14" s="459"/>
      <c r="H14" s="516"/>
      <c r="I14" s="459"/>
      <c r="J14" s="466"/>
    </row>
    <row r="15" spans="1:10" ht="10.5" customHeight="1">
      <c r="A15" s="510"/>
      <c r="B15" s="511"/>
      <c r="C15" s="466"/>
      <c r="D15" s="474"/>
      <c r="E15" s="459"/>
      <c r="F15" s="459"/>
      <c r="G15" s="459"/>
      <c r="H15" s="516"/>
      <c r="I15" s="459"/>
      <c r="J15" s="466"/>
    </row>
    <row r="16" spans="1:10" ht="10.5" customHeight="1">
      <c r="A16" s="512"/>
      <c r="B16" s="513"/>
      <c r="C16" s="467"/>
      <c r="D16" s="476"/>
      <c r="E16" s="460"/>
      <c r="F16" s="460"/>
      <c r="G16" s="460"/>
      <c r="H16" s="517"/>
      <c r="I16" s="460"/>
      <c r="J16" s="467"/>
    </row>
    <row r="17" spans="3:10" ht="9" customHeight="1">
      <c r="C17" s="107"/>
      <c r="D17" s="107"/>
      <c r="E17" s="17"/>
      <c r="F17" s="17"/>
      <c r="G17" s="17"/>
      <c r="H17" s="17"/>
      <c r="I17" s="17"/>
      <c r="J17" s="17"/>
    </row>
    <row r="18" spans="1:13" ht="9" customHeight="1">
      <c r="A18" s="502" t="s">
        <v>487</v>
      </c>
      <c r="B18" s="502"/>
      <c r="C18" s="502"/>
      <c r="D18" s="502"/>
      <c r="E18" s="502"/>
      <c r="F18" s="502"/>
      <c r="G18" s="502"/>
      <c r="H18" s="502"/>
      <c r="I18" s="502"/>
      <c r="J18" s="502"/>
      <c r="K18" s="227"/>
      <c r="L18" s="227"/>
      <c r="M18" s="227"/>
    </row>
    <row r="19" spans="3:13" ht="9" customHeight="1">
      <c r="C19" s="229"/>
      <c r="D19" s="229"/>
      <c r="E19" s="229"/>
      <c r="F19" s="229"/>
      <c r="G19" s="229"/>
      <c r="H19" s="229"/>
      <c r="I19" s="229"/>
      <c r="J19" s="229"/>
      <c r="K19" s="227"/>
      <c r="L19" s="227"/>
      <c r="M19" s="227"/>
    </row>
    <row r="20" spans="1:10" ht="9" customHeight="1">
      <c r="A20" s="214"/>
      <c r="C20" s="225" t="s">
        <v>382</v>
      </c>
      <c r="D20" s="225"/>
      <c r="E20" s="17"/>
      <c r="F20" s="17"/>
      <c r="G20" s="17"/>
      <c r="H20" s="17"/>
      <c r="I20" s="17"/>
      <c r="J20" s="17"/>
    </row>
    <row r="21" spans="1:10" ht="9" customHeight="1">
      <c r="A21" s="214"/>
      <c r="C21" s="225"/>
      <c r="D21" s="225"/>
      <c r="E21" s="17"/>
      <c r="F21" s="17"/>
      <c r="G21" s="17"/>
      <c r="H21" s="17"/>
      <c r="I21" s="17"/>
      <c r="J21" s="17"/>
    </row>
    <row r="22" spans="1:10" ht="9" customHeight="1">
      <c r="A22" s="214">
        <v>361</v>
      </c>
      <c r="C22" s="234" t="s">
        <v>414</v>
      </c>
      <c r="D22" s="263"/>
      <c r="E22" s="51">
        <v>5</v>
      </c>
      <c r="F22" s="51">
        <v>5</v>
      </c>
      <c r="G22" s="51">
        <v>5</v>
      </c>
      <c r="H22" s="51" t="s">
        <v>577</v>
      </c>
      <c r="I22" s="51">
        <v>52</v>
      </c>
      <c r="J22" s="51" t="s">
        <v>577</v>
      </c>
    </row>
    <row r="23" spans="1:10" ht="9" customHeight="1">
      <c r="A23" s="214">
        <v>362</v>
      </c>
      <c r="C23" s="220" t="s">
        <v>415</v>
      </c>
      <c r="D23" s="263"/>
      <c r="E23" s="51">
        <v>118</v>
      </c>
      <c r="F23" s="51">
        <v>164</v>
      </c>
      <c r="G23" s="51">
        <v>146</v>
      </c>
      <c r="H23" s="51">
        <v>77</v>
      </c>
      <c r="I23" s="51">
        <v>419</v>
      </c>
      <c r="J23" s="51" t="s">
        <v>577</v>
      </c>
    </row>
    <row r="24" spans="1:10" ht="9.75" customHeight="1">
      <c r="A24" s="214">
        <v>363</v>
      </c>
      <c r="C24" s="220" t="s">
        <v>532</v>
      </c>
      <c r="D24" s="263"/>
      <c r="E24" s="51">
        <v>21</v>
      </c>
      <c r="F24" s="51">
        <v>18</v>
      </c>
      <c r="G24" s="51">
        <v>13</v>
      </c>
      <c r="H24" s="51" t="s">
        <v>577</v>
      </c>
      <c r="I24" s="51">
        <v>69</v>
      </c>
      <c r="J24" s="51" t="s">
        <v>577</v>
      </c>
    </row>
    <row r="25" spans="1:10" ht="9" customHeight="1">
      <c r="A25" s="214"/>
      <c r="C25" s="278" t="s">
        <v>11</v>
      </c>
      <c r="D25" s="279"/>
      <c r="E25" s="157">
        <v>144</v>
      </c>
      <c r="F25" s="157">
        <v>187</v>
      </c>
      <c r="G25" s="157">
        <v>164</v>
      </c>
      <c r="H25" s="157">
        <v>77</v>
      </c>
      <c r="I25" s="157">
        <v>540</v>
      </c>
      <c r="J25" s="157" t="s">
        <v>577</v>
      </c>
    </row>
    <row r="26" spans="1:10" ht="9" customHeight="1">
      <c r="A26" s="214"/>
      <c r="C26" s="223"/>
      <c r="D26" s="223"/>
      <c r="E26" s="51" t="s">
        <v>578</v>
      </c>
      <c r="F26" s="51" t="s">
        <v>578</v>
      </c>
      <c r="G26" s="51" t="s">
        <v>578</v>
      </c>
      <c r="H26" s="51" t="s">
        <v>578</v>
      </c>
      <c r="I26" s="51" t="s">
        <v>578</v>
      </c>
      <c r="J26" s="51" t="s">
        <v>578</v>
      </c>
    </row>
    <row r="27" spans="1:10" ht="9" customHeight="1">
      <c r="A27" s="214"/>
      <c r="C27" s="239" t="s">
        <v>381</v>
      </c>
      <c r="D27" s="239"/>
      <c r="E27" s="51"/>
      <c r="F27" s="51"/>
      <c r="G27" s="51"/>
      <c r="H27" s="51"/>
      <c r="I27" s="51"/>
      <c r="J27" s="51"/>
    </row>
    <row r="28" spans="1:10" ht="9" customHeight="1">
      <c r="A28" s="214"/>
      <c r="C28" s="239"/>
      <c r="D28" s="239"/>
      <c r="E28" s="51"/>
      <c r="F28" s="51"/>
      <c r="G28" s="51"/>
      <c r="H28" s="51"/>
      <c r="I28" s="51"/>
      <c r="J28" s="51"/>
    </row>
    <row r="29" spans="1:10" ht="9" customHeight="1">
      <c r="A29" s="214">
        <v>371</v>
      </c>
      <c r="C29" s="234" t="s">
        <v>416</v>
      </c>
      <c r="D29" s="263"/>
      <c r="E29" s="51">
        <v>3</v>
      </c>
      <c r="F29" s="51">
        <v>3</v>
      </c>
      <c r="G29" s="51">
        <v>3</v>
      </c>
      <c r="H29" s="51" t="s">
        <v>577</v>
      </c>
      <c r="I29" s="51">
        <v>14</v>
      </c>
      <c r="J29" s="51" t="s">
        <v>577</v>
      </c>
    </row>
    <row r="30" spans="1:10" ht="9" customHeight="1">
      <c r="A30" s="214">
        <v>372</v>
      </c>
      <c r="B30" s="212"/>
      <c r="C30" s="220" t="s">
        <v>417</v>
      </c>
      <c r="D30" s="263"/>
      <c r="E30" s="51">
        <v>23</v>
      </c>
      <c r="F30" s="51">
        <v>22</v>
      </c>
      <c r="G30" s="51">
        <v>15</v>
      </c>
      <c r="H30" s="51" t="s">
        <v>577</v>
      </c>
      <c r="I30" s="51">
        <v>64</v>
      </c>
      <c r="J30" s="51" t="s">
        <v>577</v>
      </c>
    </row>
    <row r="31" spans="1:10" ht="9" customHeight="1">
      <c r="A31" s="214">
        <v>373</v>
      </c>
      <c r="C31" s="220" t="s">
        <v>531</v>
      </c>
      <c r="D31" s="263"/>
      <c r="E31" s="51">
        <v>13</v>
      </c>
      <c r="F31" s="51">
        <v>9</v>
      </c>
      <c r="G31" s="51">
        <v>8</v>
      </c>
      <c r="H31" s="51" t="s">
        <v>577</v>
      </c>
      <c r="I31" s="51">
        <v>78</v>
      </c>
      <c r="J31" s="51" t="s">
        <v>577</v>
      </c>
    </row>
    <row r="32" spans="1:10" ht="9.75" customHeight="1">
      <c r="A32" s="214">
        <v>374</v>
      </c>
      <c r="C32" s="220" t="s">
        <v>418</v>
      </c>
      <c r="D32" s="263"/>
      <c r="E32" s="51">
        <v>9</v>
      </c>
      <c r="F32" s="51">
        <v>4</v>
      </c>
      <c r="G32" s="51">
        <v>1</v>
      </c>
      <c r="H32" s="51" t="s">
        <v>577</v>
      </c>
      <c r="I32" s="51">
        <v>4</v>
      </c>
      <c r="J32" s="51" t="s">
        <v>577</v>
      </c>
    </row>
    <row r="33" spans="1:10" ht="9" customHeight="1">
      <c r="A33" s="214">
        <v>375</v>
      </c>
      <c r="C33" s="220" t="s">
        <v>415</v>
      </c>
      <c r="D33" s="263"/>
      <c r="E33" s="51">
        <v>12</v>
      </c>
      <c r="F33" s="51">
        <v>25</v>
      </c>
      <c r="G33" s="51">
        <v>10</v>
      </c>
      <c r="H33" s="51">
        <v>1</v>
      </c>
      <c r="I33" s="51">
        <v>167</v>
      </c>
      <c r="J33" s="51" t="s">
        <v>577</v>
      </c>
    </row>
    <row r="34" spans="1:10" ht="9" customHeight="1">
      <c r="A34" s="214">
        <v>376</v>
      </c>
      <c r="C34" s="220" t="s">
        <v>419</v>
      </c>
      <c r="D34" s="263"/>
      <c r="E34" s="51" t="s">
        <v>577</v>
      </c>
      <c r="F34" s="51">
        <v>31</v>
      </c>
      <c r="G34" s="51">
        <v>31</v>
      </c>
      <c r="H34" s="51">
        <v>1</v>
      </c>
      <c r="I34" s="51">
        <v>73</v>
      </c>
      <c r="J34" s="51" t="s">
        <v>577</v>
      </c>
    </row>
    <row r="35" spans="1:10" ht="9" customHeight="1">
      <c r="A35" s="214">
        <v>377</v>
      </c>
      <c r="C35" s="221" t="s">
        <v>420</v>
      </c>
      <c r="D35" s="263"/>
      <c r="E35" s="51">
        <v>13</v>
      </c>
      <c r="F35" s="51">
        <v>9</v>
      </c>
      <c r="G35" s="51">
        <v>9</v>
      </c>
      <c r="H35" s="51">
        <v>1</v>
      </c>
      <c r="I35" s="51">
        <v>59</v>
      </c>
      <c r="J35" s="51" t="s">
        <v>577</v>
      </c>
    </row>
    <row r="36" spans="1:10" ht="9" customHeight="1">
      <c r="A36" s="214"/>
      <c r="C36" s="278" t="s">
        <v>11</v>
      </c>
      <c r="D36" s="279"/>
      <c r="E36" s="157">
        <v>73</v>
      </c>
      <c r="F36" s="157">
        <v>103</v>
      </c>
      <c r="G36" s="157">
        <v>77</v>
      </c>
      <c r="H36" s="157">
        <v>3</v>
      </c>
      <c r="I36" s="157">
        <v>459</v>
      </c>
      <c r="J36" s="157" t="s">
        <v>577</v>
      </c>
    </row>
    <row r="37" spans="1:10" ht="9" customHeight="1">
      <c r="A37" s="245">
        <v>3</v>
      </c>
      <c r="B37" s="246"/>
      <c r="C37" s="247" t="s">
        <v>490</v>
      </c>
      <c r="D37" s="266"/>
      <c r="E37" s="157">
        <v>217</v>
      </c>
      <c r="F37" s="157">
        <v>290</v>
      </c>
      <c r="G37" s="157">
        <v>241</v>
      </c>
      <c r="H37" s="157">
        <v>80</v>
      </c>
      <c r="I37" s="157">
        <v>999</v>
      </c>
      <c r="J37" s="157" t="s">
        <v>577</v>
      </c>
    </row>
    <row r="38" spans="1:10" ht="9" customHeight="1">
      <c r="A38" s="214"/>
      <c r="C38" s="223"/>
      <c r="D38" s="223"/>
      <c r="E38" s="51"/>
      <c r="F38" s="51"/>
      <c r="G38" s="51"/>
      <c r="H38" s="51"/>
      <c r="I38" s="51"/>
      <c r="J38" s="51"/>
    </row>
    <row r="39" spans="1:13" ht="9" customHeight="1">
      <c r="A39" s="388" t="s">
        <v>488</v>
      </c>
      <c r="B39" s="388"/>
      <c r="C39" s="388"/>
      <c r="D39" s="388"/>
      <c r="E39" s="388"/>
      <c r="F39" s="388"/>
      <c r="G39" s="388"/>
      <c r="H39" s="388"/>
      <c r="I39" s="388"/>
      <c r="J39" s="388"/>
      <c r="K39" s="228"/>
      <c r="L39" s="228"/>
      <c r="M39" s="228"/>
    </row>
    <row r="40" spans="1:13" ht="9" customHeight="1">
      <c r="A40" s="214"/>
      <c r="C40" s="202"/>
      <c r="D40" s="202"/>
      <c r="E40" s="202"/>
      <c r="F40" s="202"/>
      <c r="G40" s="202"/>
      <c r="H40" s="202"/>
      <c r="I40" s="202"/>
      <c r="J40" s="202"/>
      <c r="K40" s="228"/>
      <c r="L40" s="228"/>
      <c r="M40" s="228"/>
    </row>
    <row r="41" spans="1:13" ht="9" customHeight="1">
      <c r="A41" s="214"/>
      <c r="C41" s="225" t="s">
        <v>382</v>
      </c>
      <c r="D41" s="225"/>
      <c r="E41" s="202"/>
      <c r="F41" s="202"/>
      <c r="G41" s="202"/>
      <c r="H41" s="202"/>
      <c r="I41" s="202"/>
      <c r="J41" s="202"/>
      <c r="K41" s="228"/>
      <c r="L41" s="228"/>
      <c r="M41" s="228"/>
    </row>
    <row r="42" spans="1:13" ht="9" customHeight="1">
      <c r="A42" s="214"/>
      <c r="C42" s="202"/>
      <c r="D42" s="202"/>
      <c r="E42" s="202"/>
      <c r="F42" s="202"/>
      <c r="G42" s="202"/>
      <c r="H42" s="202"/>
      <c r="I42" s="202"/>
      <c r="J42" s="202"/>
      <c r="K42" s="228"/>
      <c r="L42" s="228"/>
      <c r="M42" s="228"/>
    </row>
    <row r="43" spans="1:10" ht="9" customHeight="1">
      <c r="A43" s="214">
        <v>461</v>
      </c>
      <c r="C43" s="224" t="s">
        <v>469</v>
      </c>
      <c r="D43" s="263"/>
      <c r="E43" s="51">
        <v>3</v>
      </c>
      <c r="F43" s="51">
        <v>2</v>
      </c>
      <c r="G43" s="51">
        <v>2</v>
      </c>
      <c r="H43" s="51" t="s">
        <v>577</v>
      </c>
      <c r="I43" s="51">
        <v>189</v>
      </c>
      <c r="J43" s="51" t="s">
        <v>577</v>
      </c>
    </row>
    <row r="44" spans="1:10" ht="9" customHeight="1">
      <c r="A44" s="214">
        <v>462</v>
      </c>
      <c r="C44" s="224" t="s">
        <v>504</v>
      </c>
      <c r="D44" s="263"/>
      <c r="E44" s="51">
        <v>48</v>
      </c>
      <c r="F44" s="51">
        <v>31</v>
      </c>
      <c r="G44" s="51">
        <v>16</v>
      </c>
      <c r="H44" s="51">
        <v>11</v>
      </c>
      <c r="I44" s="51">
        <v>218</v>
      </c>
      <c r="J44" s="51" t="s">
        <v>577</v>
      </c>
    </row>
    <row r="45" spans="1:10" ht="9.75" customHeight="1">
      <c r="A45" s="214">
        <v>463</v>
      </c>
      <c r="C45" s="224" t="s">
        <v>505</v>
      </c>
      <c r="D45" s="263"/>
      <c r="E45" s="51">
        <v>2</v>
      </c>
      <c r="F45" s="51" t="s">
        <v>577</v>
      </c>
      <c r="G45" s="51" t="s">
        <v>577</v>
      </c>
      <c r="H45" s="51" t="s">
        <v>577</v>
      </c>
      <c r="I45" s="51">
        <v>195</v>
      </c>
      <c r="J45" s="51" t="s">
        <v>577</v>
      </c>
    </row>
    <row r="46" spans="1:10" ht="9" customHeight="1">
      <c r="A46" s="214">
        <v>464</v>
      </c>
      <c r="C46" s="224" t="s">
        <v>506</v>
      </c>
      <c r="D46" s="263"/>
      <c r="E46" s="51">
        <v>4</v>
      </c>
      <c r="F46" s="51">
        <v>19</v>
      </c>
      <c r="G46" s="51">
        <v>19</v>
      </c>
      <c r="H46" s="51">
        <v>10</v>
      </c>
      <c r="I46" s="51">
        <v>59</v>
      </c>
      <c r="J46" s="51" t="s">
        <v>577</v>
      </c>
    </row>
    <row r="47" spans="1:10" ht="9" customHeight="1">
      <c r="A47" s="214"/>
      <c r="C47" s="278" t="s">
        <v>11</v>
      </c>
      <c r="D47" s="279"/>
      <c r="E47" s="157">
        <v>57</v>
      </c>
      <c r="F47" s="157">
        <v>52</v>
      </c>
      <c r="G47" s="157">
        <v>37</v>
      </c>
      <c r="H47" s="157">
        <v>21</v>
      </c>
      <c r="I47" s="157">
        <v>661</v>
      </c>
      <c r="J47" s="157" t="s">
        <v>577</v>
      </c>
    </row>
    <row r="48" spans="1:10" ht="9" customHeight="1">
      <c r="A48" s="214"/>
      <c r="C48" s="17"/>
      <c r="D48" s="17"/>
      <c r="E48" s="51"/>
      <c r="F48" s="51"/>
      <c r="G48" s="51"/>
      <c r="H48" s="51"/>
      <c r="I48" s="51"/>
      <c r="J48" s="51"/>
    </row>
    <row r="49" spans="3:10" ht="9" customHeight="1">
      <c r="C49" s="107" t="s">
        <v>381</v>
      </c>
      <c r="D49" s="107"/>
      <c r="E49" s="51"/>
      <c r="F49" s="51"/>
      <c r="G49" s="51"/>
      <c r="H49" s="51"/>
      <c r="I49" s="51"/>
      <c r="J49" s="51"/>
    </row>
    <row r="50" spans="3:10" ht="9" customHeight="1">
      <c r="C50" s="107"/>
      <c r="D50" s="107"/>
      <c r="E50" s="51"/>
      <c r="F50" s="51"/>
      <c r="G50" s="51"/>
      <c r="H50" s="51"/>
      <c r="I50" s="51"/>
      <c r="J50" s="51"/>
    </row>
    <row r="51" spans="1:10" ht="9" customHeight="1">
      <c r="A51" s="214">
        <v>471</v>
      </c>
      <c r="C51" s="224" t="s">
        <v>469</v>
      </c>
      <c r="D51" s="263"/>
      <c r="E51" s="51" t="s">
        <v>577</v>
      </c>
      <c r="F51" s="51">
        <v>15</v>
      </c>
      <c r="G51" s="51">
        <v>15</v>
      </c>
      <c r="H51" s="51" t="s">
        <v>577</v>
      </c>
      <c r="I51" s="51">
        <v>127</v>
      </c>
      <c r="J51" s="51" t="s">
        <v>577</v>
      </c>
    </row>
    <row r="52" spans="1:10" ht="9" customHeight="1">
      <c r="A52" s="214">
        <v>472</v>
      </c>
      <c r="C52" s="221" t="s">
        <v>504</v>
      </c>
      <c r="D52" s="263"/>
      <c r="E52" s="51">
        <v>11</v>
      </c>
      <c r="F52" s="51">
        <v>7</v>
      </c>
      <c r="G52" s="51">
        <v>4</v>
      </c>
      <c r="H52" s="51">
        <v>1</v>
      </c>
      <c r="I52" s="51">
        <v>35</v>
      </c>
      <c r="J52" s="51" t="s">
        <v>577</v>
      </c>
    </row>
    <row r="53" spans="1:10" ht="9" customHeight="1">
      <c r="A53" s="214">
        <v>473</v>
      </c>
      <c r="C53" s="221" t="s">
        <v>505</v>
      </c>
      <c r="D53" s="263"/>
      <c r="E53" s="51">
        <v>14</v>
      </c>
      <c r="F53" s="51">
        <v>5</v>
      </c>
      <c r="G53" s="51">
        <v>4</v>
      </c>
      <c r="H53" s="51" t="s">
        <v>577</v>
      </c>
      <c r="I53" s="51">
        <v>131</v>
      </c>
      <c r="J53" s="51" t="s">
        <v>577</v>
      </c>
    </row>
    <row r="54" spans="1:10" ht="9.75" customHeight="1">
      <c r="A54" s="214">
        <v>474</v>
      </c>
      <c r="C54" s="221" t="s">
        <v>509</v>
      </c>
      <c r="D54" s="263"/>
      <c r="E54" s="51">
        <v>22</v>
      </c>
      <c r="F54" s="51">
        <v>3</v>
      </c>
      <c r="G54" s="51">
        <v>3</v>
      </c>
      <c r="H54" s="51" t="s">
        <v>577</v>
      </c>
      <c r="I54" s="51">
        <v>56</v>
      </c>
      <c r="J54" s="51" t="s">
        <v>577</v>
      </c>
    </row>
    <row r="55" spans="1:10" ht="9" customHeight="1">
      <c r="A55" s="214">
        <v>475</v>
      </c>
      <c r="C55" s="221" t="s">
        <v>506</v>
      </c>
      <c r="D55" s="263"/>
      <c r="E55" s="51">
        <v>2</v>
      </c>
      <c r="F55" s="51">
        <v>8</v>
      </c>
      <c r="G55" s="51">
        <v>6</v>
      </c>
      <c r="H55" s="51" t="s">
        <v>577</v>
      </c>
      <c r="I55" s="51">
        <v>91</v>
      </c>
      <c r="J55" s="51" t="s">
        <v>577</v>
      </c>
    </row>
    <row r="56" spans="1:10" ht="9.75" customHeight="1">
      <c r="A56" s="214">
        <v>476</v>
      </c>
      <c r="C56" s="221" t="s">
        <v>510</v>
      </c>
      <c r="D56" s="263"/>
      <c r="E56" s="51">
        <v>7</v>
      </c>
      <c r="F56" s="51">
        <v>6</v>
      </c>
      <c r="G56" s="51">
        <v>6</v>
      </c>
      <c r="H56" s="51" t="s">
        <v>577</v>
      </c>
      <c r="I56" s="51">
        <v>84</v>
      </c>
      <c r="J56" s="51" t="s">
        <v>577</v>
      </c>
    </row>
    <row r="57" spans="1:10" ht="9.75" customHeight="1">
      <c r="A57" s="214">
        <v>477</v>
      </c>
      <c r="C57" s="221" t="s">
        <v>511</v>
      </c>
      <c r="D57" s="263"/>
      <c r="E57" s="51">
        <v>10</v>
      </c>
      <c r="F57" s="51" t="s">
        <v>577</v>
      </c>
      <c r="G57" s="51" t="s">
        <v>577</v>
      </c>
      <c r="H57" s="51" t="s">
        <v>577</v>
      </c>
      <c r="I57" s="51">
        <v>59</v>
      </c>
      <c r="J57" s="51" t="s">
        <v>577</v>
      </c>
    </row>
    <row r="58" spans="1:10" ht="9.75" customHeight="1">
      <c r="A58" s="214">
        <v>478</v>
      </c>
      <c r="C58" s="221" t="s">
        <v>512</v>
      </c>
      <c r="D58" s="263"/>
      <c r="E58" s="51">
        <v>10</v>
      </c>
      <c r="F58" s="51">
        <v>15</v>
      </c>
      <c r="G58" s="51">
        <v>15</v>
      </c>
      <c r="H58" s="51">
        <v>6</v>
      </c>
      <c r="I58" s="51">
        <v>68</v>
      </c>
      <c r="J58" s="51" t="s">
        <v>577</v>
      </c>
    </row>
    <row r="59" spans="1:10" ht="9" customHeight="1">
      <c r="A59" s="214">
        <v>479</v>
      </c>
      <c r="C59" s="221" t="s">
        <v>513</v>
      </c>
      <c r="D59" s="263"/>
      <c r="E59" s="51">
        <v>9</v>
      </c>
      <c r="F59" s="51">
        <v>9</v>
      </c>
      <c r="G59" s="51">
        <v>6</v>
      </c>
      <c r="H59" s="51">
        <v>2</v>
      </c>
      <c r="I59" s="51">
        <v>44</v>
      </c>
      <c r="J59" s="51" t="s">
        <v>577</v>
      </c>
    </row>
    <row r="60" spans="1:10" ht="9" customHeight="1">
      <c r="A60" s="214"/>
      <c r="C60" s="278" t="s">
        <v>11</v>
      </c>
      <c r="D60" s="119"/>
      <c r="E60" s="157">
        <v>85</v>
      </c>
      <c r="F60" s="157">
        <v>68</v>
      </c>
      <c r="G60" s="157">
        <v>59</v>
      </c>
      <c r="H60" s="157">
        <v>9</v>
      </c>
      <c r="I60" s="157">
        <v>695</v>
      </c>
      <c r="J60" s="157" t="s">
        <v>577</v>
      </c>
    </row>
    <row r="61" spans="1:10" ht="9.75" customHeight="1">
      <c r="A61" s="245">
        <v>4</v>
      </c>
      <c r="B61" s="246"/>
      <c r="C61" s="247" t="s">
        <v>491</v>
      </c>
      <c r="D61" s="267"/>
      <c r="E61" s="157">
        <v>142</v>
      </c>
      <c r="F61" s="157">
        <v>120</v>
      </c>
      <c r="G61" s="157">
        <v>96</v>
      </c>
      <c r="H61" s="157">
        <v>30</v>
      </c>
      <c r="I61" s="157">
        <v>1356</v>
      </c>
      <c r="J61" s="157" t="s">
        <v>577</v>
      </c>
    </row>
    <row r="62" ht="9" customHeight="1">
      <c r="A62" s="214"/>
    </row>
    <row r="63" spans="1:10" ht="9" customHeight="1">
      <c r="A63" s="346" t="s">
        <v>497</v>
      </c>
      <c r="B63" s="346"/>
      <c r="C63" s="346"/>
      <c r="D63" s="346"/>
      <c r="E63" s="346"/>
      <c r="F63" s="346"/>
      <c r="G63" s="346"/>
      <c r="H63" s="346"/>
      <c r="I63" s="346"/>
      <c r="J63" s="346"/>
    </row>
    <row r="64" ht="9" customHeight="1"/>
    <row r="65" spans="3:4" ht="9" customHeight="1">
      <c r="C65" s="225" t="s">
        <v>382</v>
      </c>
      <c r="D65" s="225"/>
    </row>
    <row r="66" ht="9" customHeight="1"/>
    <row r="67" spans="1:10" ht="9" customHeight="1">
      <c r="A67" s="214">
        <v>561</v>
      </c>
      <c r="C67" s="234" t="s">
        <v>422</v>
      </c>
      <c r="D67" s="263"/>
      <c r="E67" s="51">
        <v>14</v>
      </c>
      <c r="F67" s="51">
        <v>15</v>
      </c>
      <c r="G67" s="51">
        <v>9</v>
      </c>
      <c r="H67" s="51" t="s">
        <v>577</v>
      </c>
      <c r="I67" s="51">
        <v>51</v>
      </c>
      <c r="J67" s="51" t="s">
        <v>577</v>
      </c>
    </row>
    <row r="68" spans="1:10" ht="9" customHeight="1">
      <c r="A68" s="214">
        <v>562</v>
      </c>
      <c r="C68" s="220" t="s">
        <v>423</v>
      </c>
      <c r="D68" s="263"/>
      <c r="E68" s="51">
        <v>16</v>
      </c>
      <c r="F68" s="51">
        <v>11</v>
      </c>
      <c r="G68" s="51">
        <v>10</v>
      </c>
      <c r="H68" s="51">
        <v>1</v>
      </c>
      <c r="I68" s="51">
        <v>162</v>
      </c>
      <c r="J68" s="51" t="s">
        <v>577</v>
      </c>
    </row>
    <row r="69" spans="1:10" ht="9.75" customHeight="1">
      <c r="A69" s="214">
        <v>563</v>
      </c>
      <c r="C69" s="220" t="s">
        <v>424</v>
      </c>
      <c r="D69" s="263"/>
      <c r="E69" s="51">
        <v>40</v>
      </c>
      <c r="F69" s="51">
        <v>38</v>
      </c>
      <c r="G69" s="51">
        <v>38</v>
      </c>
      <c r="H69" s="51" t="s">
        <v>577</v>
      </c>
      <c r="I69" s="51">
        <v>263</v>
      </c>
      <c r="J69" s="51" t="s">
        <v>577</v>
      </c>
    </row>
    <row r="70" spans="1:10" ht="9" customHeight="1">
      <c r="A70" s="214">
        <v>564</v>
      </c>
      <c r="C70" s="220" t="s">
        <v>425</v>
      </c>
      <c r="D70" s="263"/>
      <c r="E70" s="51">
        <v>173</v>
      </c>
      <c r="F70" s="51">
        <v>76</v>
      </c>
      <c r="G70" s="51">
        <v>66</v>
      </c>
      <c r="H70" s="51">
        <v>4</v>
      </c>
      <c r="I70" s="51">
        <v>871</v>
      </c>
      <c r="J70" s="51" t="s">
        <v>577</v>
      </c>
    </row>
    <row r="71" spans="1:10" ht="9" customHeight="1">
      <c r="A71" s="214">
        <v>565</v>
      </c>
      <c r="C71" s="220" t="s">
        <v>426</v>
      </c>
      <c r="D71" s="263"/>
      <c r="E71" s="51">
        <v>5</v>
      </c>
      <c r="F71" s="51">
        <v>2</v>
      </c>
      <c r="G71" s="51">
        <v>2</v>
      </c>
      <c r="H71" s="51">
        <v>1</v>
      </c>
      <c r="I71" s="51">
        <v>38</v>
      </c>
      <c r="J71" s="51" t="s">
        <v>577</v>
      </c>
    </row>
    <row r="72" spans="3:10" ht="9.75" customHeight="1">
      <c r="C72" s="278" t="s">
        <v>11</v>
      </c>
      <c r="D72" s="279"/>
      <c r="E72" s="157">
        <v>248</v>
      </c>
      <c r="F72" s="157">
        <v>142</v>
      </c>
      <c r="G72" s="157">
        <v>125</v>
      </c>
      <c r="H72" s="157">
        <v>6</v>
      </c>
      <c r="I72" s="157">
        <v>1385</v>
      </c>
      <c r="J72" s="157" t="s">
        <v>577</v>
      </c>
    </row>
    <row r="73" spans="3:10" ht="9" customHeight="1">
      <c r="C73" s="237"/>
      <c r="D73" s="237"/>
      <c r="E73" s="51"/>
      <c r="F73" s="51"/>
      <c r="G73" s="51"/>
      <c r="H73" s="51"/>
      <c r="I73" s="51"/>
      <c r="J73" s="51"/>
    </row>
    <row r="74" spans="3:10" ht="9" customHeight="1">
      <c r="C74" s="239" t="s">
        <v>381</v>
      </c>
      <c r="D74" s="239"/>
      <c r="E74" s="51"/>
      <c r="F74" s="51"/>
      <c r="G74" s="51"/>
      <c r="H74" s="51"/>
      <c r="I74" s="51"/>
      <c r="J74" s="51"/>
    </row>
    <row r="75" spans="3:10" ht="9" customHeight="1">
      <c r="C75" s="239"/>
      <c r="D75" s="239"/>
      <c r="E75" s="51"/>
      <c r="F75" s="51"/>
      <c r="G75" s="51"/>
      <c r="H75" s="51"/>
      <c r="I75" s="51"/>
      <c r="J75" s="51"/>
    </row>
    <row r="76" spans="1:10" ht="9.75" customHeight="1">
      <c r="A76" s="214">
        <v>571</v>
      </c>
      <c r="C76" s="234" t="s">
        <v>422</v>
      </c>
      <c r="D76" s="263"/>
      <c r="E76" s="51">
        <v>6</v>
      </c>
      <c r="F76" s="51">
        <v>4</v>
      </c>
      <c r="G76" s="51">
        <v>4</v>
      </c>
      <c r="H76" s="51" t="s">
        <v>577</v>
      </c>
      <c r="I76" s="51">
        <v>103</v>
      </c>
      <c r="J76" s="51" t="s">
        <v>577</v>
      </c>
    </row>
    <row r="77" spans="1:10" ht="9.75" customHeight="1">
      <c r="A77" s="214">
        <v>572</v>
      </c>
      <c r="C77" s="220" t="s">
        <v>427</v>
      </c>
      <c r="D77" s="263"/>
      <c r="E77" s="51">
        <v>9</v>
      </c>
      <c r="F77" s="51">
        <v>5</v>
      </c>
      <c r="G77" s="51">
        <v>4</v>
      </c>
      <c r="H77" s="51">
        <v>1</v>
      </c>
      <c r="I77" s="51">
        <v>140</v>
      </c>
      <c r="J77" s="51" t="s">
        <v>577</v>
      </c>
    </row>
    <row r="78" spans="1:10" ht="9" customHeight="1">
      <c r="A78" s="214">
        <v>573</v>
      </c>
      <c r="C78" s="220" t="s">
        <v>424</v>
      </c>
      <c r="D78" s="263"/>
      <c r="E78" s="51">
        <v>9</v>
      </c>
      <c r="F78" s="51">
        <v>5</v>
      </c>
      <c r="G78" s="51">
        <v>3</v>
      </c>
      <c r="H78" s="51" t="s">
        <v>577</v>
      </c>
      <c r="I78" s="51">
        <v>117</v>
      </c>
      <c r="J78" s="51" t="s">
        <v>577</v>
      </c>
    </row>
    <row r="79" spans="1:10" ht="9.75" customHeight="1">
      <c r="A79" s="214">
        <v>574</v>
      </c>
      <c r="C79" s="220" t="s">
        <v>428</v>
      </c>
      <c r="D79" s="263"/>
      <c r="E79" s="51">
        <v>8</v>
      </c>
      <c r="F79" s="51">
        <v>8</v>
      </c>
      <c r="G79" s="51">
        <v>8</v>
      </c>
      <c r="H79" s="51" t="s">
        <v>577</v>
      </c>
      <c r="I79" s="51">
        <v>147</v>
      </c>
      <c r="J79" s="51" t="s">
        <v>577</v>
      </c>
    </row>
    <row r="80" spans="1:10" ht="9" customHeight="1">
      <c r="A80" s="214">
        <v>575</v>
      </c>
      <c r="C80" s="220" t="s">
        <v>429</v>
      </c>
      <c r="D80" s="263"/>
      <c r="E80" s="51">
        <v>15</v>
      </c>
      <c r="F80" s="51">
        <v>6</v>
      </c>
      <c r="G80" s="51">
        <v>6</v>
      </c>
      <c r="H80" s="51">
        <v>2</v>
      </c>
      <c r="I80" s="51">
        <v>114</v>
      </c>
      <c r="J80" s="51" t="s">
        <v>577</v>
      </c>
    </row>
    <row r="81" spans="1:10" ht="9" customHeight="1">
      <c r="A81" s="214">
        <v>576</v>
      </c>
      <c r="C81" s="220" t="s">
        <v>430</v>
      </c>
      <c r="D81" s="263"/>
      <c r="E81" s="51" t="s">
        <v>577</v>
      </c>
      <c r="F81" s="51">
        <v>8</v>
      </c>
      <c r="G81" s="51">
        <v>8</v>
      </c>
      <c r="H81" s="51" t="s">
        <v>577</v>
      </c>
      <c r="I81" s="51">
        <v>127</v>
      </c>
      <c r="J81" s="51" t="s">
        <v>577</v>
      </c>
    </row>
    <row r="82" spans="1:10" ht="9.75" customHeight="1">
      <c r="A82" s="214">
        <v>577</v>
      </c>
      <c r="C82" s="221" t="s">
        <v>431</v>
      </c>
      <c r="D82" s="263"/>
      <c r="E82" s="51">
        <v>12</v>
      </c>
      <c r="F82" s="51">
        <v>2</v>
      </c>
      <c r="G82" s="51">
        <v>2</v>
      </c>
      <c r="H82" s="51" t="s">
        <v>577</v>
      </c>
      <c r="I82" s="51">
        <v>120</v>
      </c>
      <c r="J82" s="51" t="s">
        <v>577</v>
      </c>
    </row>
    <row r="83" spans="3:10" ht="9" customHeight="1">
      <c r="C83" s="278" t="s">
        <v>11</v>
      </c>
      <c r="D83" s="279"/>
      <c r="E83" s="157">
        <v>59</v>
      </c>
      <c r="F83" s="157">
        <v>38</v>
      </c>
      <c r="G83" s="157">
        <v>35</v>
      </c>
      <c r="H83" s="157">
        <v>3</v>
      </c>
      <c r="I83" s="157">
        <v>868</v>
      </c>
      <c r="J83" s="157" t="s">
        <v>577</v>
      </c>
    </row>
    <row r="84" spans="1:10" ht="9.75" customHeight="1">
      <c r="A84" s="245">
        <v>5</v>
      </c>
      <c r="B84" s="246"/>
      <c r="C84" s="248" t="s">
        <v>492</v>
      </c>
      <c r="D84" s="265"/>
      <c r="E84" s="157">
        <v>307</v>
      </c>
      <c r="F84" s="157">
        <v>180</v>
      </c>
      <c r="G84" s="157">
        <v>160</v>
      </c>
      <c r="H84" s="157">
        <v>9</v>
      </c>
      <c r="I84" s="157">
        <v>2253</v>
      </c>
      <c r="J84" s="157" t="s">
        <v>577</v>
      </c>
    </row>
  </sheetData>
  <mergeCells count="18">
    <mergeCell ref="I7:J7"/>
    <mergeCell ref="E8:E16"/>
    <mergeCell ref="F8:F16"/>
    <mergeCell ref="I8:I16"/>
    <mergeCell ref="A1:J1"/>
    <mergeCell ref="A3:J3"/>
    <mergeCell ref="A4:J4"/>
    <mergeCell ref="A5:J5"/>
    <mergeCell ref="A18:J18"/>
    <mergeCell ref="A39:J39"/>
    <mergeCell ref="A63:J63"/>
    <mergeCell ref="A7:B16"/>
    <mergeCell ref="E7:H7"/>
    <mergeCell ref="J8:J16"/>
    <mergeCell ref="G8:H11"/>
    <mergeCell ref="G12:G16"/>
    <mergeCell ref="H12:H16"/>
    <mergeCell ref="C7:D16"/>
  </mergeCells>
  <printOptions/>
  <pageMargins left="0.7874015748031497" right="0.7874015748031497" top="0.1968503937007874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T36"/>
  <sheetViews>
    <sheetView workbookViewId="0" topLeftCell="A1">
      <selection activeCell="E27" sqref="E27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343" t="s">
        <v>341</v>
      </c>
      <c r="B1" s="344"/>
      <c r="C1" s="344"/>
      <c r="D1" s="344"/>
      <c r="E1" s="344"/>
      <c r="F1" s="344"/>
      <c r="G1" s="344"/>
      <c r="H1" s="344"/>
      <c r="I1" s="344"/>
      <c r="J1" s="344"/>
      <c r="K1" s="343" t="s">
        <v>342</v>
      </c>
      <c r="L1" s="344"/>
      <c r="M1" s="344"/>
      <c r="N1" s="344"/>
      <c r="O1" s="344"/>
      <c r="P1" s="344"/>
      <c r="Q1" s="344"/>
      <c r="R1" s="344"/>
      <c r="S1" s="344"/>
      <c r="T1" s="344"/>
    </row>
    <row r="3" spans="1:20" ht="12.75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116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537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5" t="s">
        <v>543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560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2.75">
      <c r="A6" s="341" t="s">
        <v>118</v>
      </c>
      <c r="B6" s="341"/>
      <c r="C6" s="341"/>
      <c r="D6" s="341"/>
      <c r="E6" s="341"/>
      <c r="F6" s="341"/>
      <c r="G6" s="341"/>
      <c r="H6" s="341"/>
      <c r="I6" s="341"/>
      <c r="J6" s="341"/>
      <c r="K6" s="342" t="s">
        <v>99</v>
      </c>
      <c r="L6" s="342"/>
      <c r="M6" s="342"/>
      <c r="N6" s="342"/>
      <c r="O6" s="342"/>
      <c r="P6" s="342"/>
      <c r="Q6" s="342"/>
      <c r="R6" s="342"/>
      <c r="S6" s="342"/>
      <c r="T6" s="342"/>
    </row>
    <row r="7" spans="1:20" ht="12.75">
      <c r="A7" s="1"/>
      <c r="B7" s="59"/>
      <c r="C7" s="1"/>
      <c r="D7" s="1"/>
      <c r="E7" s="1"/>
      <c r="F7" s="1"/>
      <c r="G7" s="1"/>
      <c r="H7" s="61"/>
      <c r="I7" s="61"/>
      <c r="J7" s="1"/>
      <c r="K7" s="61"/>
      <c r="L7" s="61"/>
      <c r="M7" s="61"/>
      <c r="N7" s="61"/>
      <c r="O7" s="1"/>
      <c r="P7" s="1"/>
      <c r="Q7" s="1"/>
      <c r="R7" s="1"/>
      <c r="S7" s="1"/>
      <c r="T7" s="1"/>
    </row>
    <row r="8" spans="1:20" ht="12.75" customHeight="1">
      <c r="A8" s="321" t="s">
        <v>182</v>
      </c>
      <c r="B8" s="324"/>
      <c r="C8" s="303" t="s">
        <v>176</v>
      </c>
      <c r="D8" s="324"/>
      <c r="E8" s="324" t="s">
        <v>542</v>
      </c>
      <c r="F8" s="70"/>
      <c r="G8" s="36"/>
      <c r="H8" s="36"/>
      <c r="I8" s="36"/>
      <c r="J8" s="79" t="s">
        <v>74</v>
      </c>
      <c r="K8" s="36" t="s">
        <v>119</v>
      </c>
      <c r="L8" s="36"/>
      <c r="M8" s="36"/>
      <c r="N8" s="36"/>
      <c r="O8" s="36"/>
      <c r="P8" s="71"/>
      <c r="Q8" s="304" t="s">
        <v>120</v>
      </c>
      <c r="R8" s="305"/>
      <c r="S8" s="338"/>
      <c r="T8" s="321" t="s">
        <v>172</v>
      </c>
    </row>
    <row r="9" spans="1:20" ht="12.75" customHeight="1">
      <c r="A9" s="322"/>
      <c r="B9" s="325"/>
      <c r="C9" s="308"/>
      <c r="D9" s="325"/>
      <c r="E9" s="325"/>
      <c r="F9" s="312" t="s">
        <v>121</v>
      </c>
      <c r="G9" s="318" t="s">
        <v>166</v>
      </c>
      <c r="H9" s="312" t="s">
        <v>122</v>
      </c>
      <c r="I9" s="312" t="s">
        <v>123</v>
      </c>
      <c r="J9" s="322" t="s">
        <v>124</v>
      </c>
      <c r="K9" s="325" t="s">
        <v>125</v>
      </c>
      <c r="L9" s="312" t="s">
        <v>126</v>
      </c>
      <c r="M9" s="312" t="s">
        <v>127</v>
      </c>
      <c r="N9" s="325" t="s">
        <v>128</v>
      </c>
      <c r="O9" s="312" t="s">
        <v>129</v>
      </c>
      <c r="P9" s="312" t="s">
        <v>130</v>
      </c>
      <c r="Q9" s="339" t="s">
        <v>74</v>
      </c>
      <c r="R9" s="314"/>
      <c r="S9" s="340"/>
      <c r="T9" s="322"/>
    </row>
    <row r="10" spans="1:20" ht="12.75" customHeight="1">
      <c r="A10" s="322"/>
      <c r="B10" s="325"/>
      <c r="C10" s="308"/>
      <c r="D10" s="325"/>
      <c r="E10" s="325"/>
      <c r="F10" s="312"/>
      <c r="G10" s="313"/>
      <c r="H10" s="312"/>
      <c r="I10" s="312"/>
      <c r="J10" s="322"/>
      <c r="K10" s="325"/>
      <c r="L10" s="312"/>
      <c r="M10" s="312"/>
      <c r="N10" s="325"/>
      <c r="O10" s="312"/>
      <c r="P10" s="312"/>
      <c r="Q10" s="318" t="s">
        <v>131</v>
      </c>
      <c r="R10" s="322" t="s">
        <v>132</v>
      </c>
      <c r="S10" s="33"/>
      <c r="T10" s="322"/>
    </row>
    <row r="11" spans="1:20" ht="12.75">
      <c r="A11" s="322"/>
      <c r="B11" s="325"/>
      <c r="C11" s="308"/>
      <c r="D11" s="325"/>
      <c r="E11" s="325"/>
      <c r="F11" s="312"/>
      <c r="G11" s="312" t="s">
        <v>171</v>
      </c>
      <c r="H11" s="312"/>
      <c r="I11" s="312"/>
      <c r="J11" s="322"/>
      <c r="K11" s="325"/>
      <c r="L11" s="312"/>
      <c r="M11" s="312"/>
      <c r="N11" s="325"/>
      <c r="O11" s="312"/>
      <c r="P11" s="312"/>
      <c r="Q11" s="312"/>
      <c r="R11" s="322"/>
      <c r="S11" s="108"/>
      <c r="T11" s="322"/>
    </row>
    <row r="12" spans="1:20" ht="12.75">
      <c r="A12" s="322"/>
      <c r="B12" s="325"/>
      <c r="C12" s="308"/>
      <c r="D12" s="325"/>
      <c r="E12" s="325"/>
      <c r="F12" s="312"/>
      <c r="G12" s="312"/>
      <c r="H12" s="312"/>
      <c r="I12" s="312"/>
      <c r="J12" s="322"/>
      <c r="K12" s="325"/>
      <c r="L12" s="312"/>
      <c r="M12" s="312"/>
      <c r="N12" s="325"/>
      <c r="O12" s="312"/>
      <c r="P12" s="312"/>
      <c r="Q12" s="312"/>
      <c r="R12" s="322"/>
      <c r="S12" s="108"/>
      <c r="T12" s="322"/>
    </row>
    <row r="13" spans="1:20" ht="12.75">
      <c r="A13" s="322"/>
      <c r="B13" s="325"/>
      <c r="C13" s="308"/>
      <c r="D13" s="325"/>
      <c r="E13" s="325"/>
      <c r="F13" s="312"/>
      <c r="G13" s="312"/>
      <c r="H13" s="312"/>
      <c r="I13" s="312"/>
      <c r="J13" s="322"/>
      <c r="K13" s="325"/>
      <c r="L13" s="312"/>
      <c r="M13" s="312"/>
      <c r="N13" s="325"/>
      <c r="O13" s="312"/>
      <c r="P13" s="312"/>
      <c r="Q13" s="312"/>
      <c r="R13" s="322"/>
      <c r="S13" s="108"/>
      <c r="T13" s="322"/>
    </row>
    <row r="14" spans="1:20" ht="12.75">
      <c r="A14" s="322"/>
      <c r="B14" s="325"/>
      <c r="C14" s="308"/>
      <c r="D14" s="325"/>
      <c r="E14" s="325"/>
      <c r="F14" s="312"/>
      <c r="G14" s="312"/>
      <c r="H14" s="312"/>
      <c r="I14" s="312"/>
      <c r="J14" s="322"/>
      <c r="K14" s="325"/>
      <c r="L14" s="312"/>
      <c r="M14" s="312"/>
      <c r="N14" s="325"/>
      <c r="O14" s="312"/>
      <c r="P14" s="312"/>
      <c r="Q14" s="312"/>
      <c r="R14" s="322"/>
      <c r="S14" s="108"/>
      <c r="T14" s="322"/>
    </row>
    <row r="15" spans="1:20" ht="12.75">
      <c r="A15" s="322"/>
      <c r="B15" s="325"/>
      <c r="C15" s="308"/>
      <c r="D15" s="325"/>
      <c r="E15" s="325"/>
      <c r="F15" s="312"/>
      <c r="G15" s="312"/>
      <c r="H15" s="312"/>
      <c r="I15" s="312"/>
      <c r="J15" s="322"/>
      <c r="K15" s="325"/>
      <c r="L15" s="312"/>
      <c r="M15" s="312"/>
      <c r="N15" s="325"/>
      <c r="O15" s="312"/>
      <c r="P15" s="312"/>
      <c r="Q15" s="312"/>
      <c r="R15" s="322"/>
      <c r="S15" s="108"/>
      <c r="T15" s="322"/>
    </row>
    <row r="16" spans="1:20" ht="12.75">
      <c r="A16" s="323"/>
      <c r="B16" s="319"/>
      <c r="C16" s="309"/>
      <c r="D16" s="319"/>
      <c r="E16" s="319"/>
      <c r="F16" s="313"/>
      <c r="G16" s="313"/>
      <c r="H16" s="313"/>
      <c r="I16" s="313"/>
      <c r="J16" s="323"/>
      <c r="K16" s="319"/>
      <c r="L16" s="313"/>
      <c r="M16" s="313"/>
      <c r="N16" s="319"/>
      <c r="O16" s="313"/>
      <c r="P16" s="313"/>
      <c r="Q16" s="313"/>
      <c r="R16" s="323"/>
      <c r="S16" s="109"/>
      <c r="T16" s="323"/>
    </row>
    <row r="17" spans="1:20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12.75">
      <c r="A18" s="300" t="s">
        <v>181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1" t="s">
        <v>178</v>
      </c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ht="12.75">
      <c r="A19" s="19"/>
      <c r="B19" s="4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>
      <c r="A20" s="103">
        <v>21</v>
      </c>
      <c r="B20" s="102"/>
      <c r="C20" s="110" t="s">
        <v>174</v>
      </c>
      <c r="D20" s="288"/>
      <c r="E20" s="84">
        <v>2714</v>
      </c>
      <c r="F20" s="84">
        <v>127</v>
      </c>
      <c r="G20" s="84">
        <v>65</v>
      </c>
      <c r="H20" s="84">
        <v>1404</v>
      </c>
      <c r="I20" s="52" t="s">
        <v>582</v>
      </c>
      <c r="J20" s="84">
        <v>38</v>
      </c>
      <c r="K20" s="84">
        <v>826</v>
      </c>
      <c r="L20" s="84">
        <v>31</v>
      </c>
      <c r="M20" s="84">
        <v>246</v>
      </c>
      <c r="N20" s="84">
        <v>39</v>
      </c>
      <c r="O20" s="52" t="s">
        <v>582</v>
      </c>
      <c r="P20" s="84">
        <v>3</v>
      </c>
      <c r="Q20" s="84">
        <v>980</v>
      </c>
      <c r="R20" s="84">
        <v>296</v>
      </c>
      <c r="S20" s="89"/>
      <c r="T20" s="75">
        <v>21</v>
      </c>
    </row>
    <row r="21" spans="1:20" ht="12.75">
      <c r="A21" s="103">
        <v>22</v>
      </c>
      <c r="B21" s="102"/>
      <c r="C21" s="110" t="s">
        <v>336</v>
      </c>
      <c r="D21" s="288"/>
      <c r="E21" s="84">
        <v>3749</v>
      </c>
      <c r="F21" s="84">
        <v>93</v>
      </c>
      <c r="G21" s="84">
        <v>61</v>
      </c>
      <c r="H21" s="84">
        <v>2732</v>
      </c>
      <c r="I21" s="52" t="s">
        <v>582</v>
      </c>
      <c r="J21" s="84">
        <v>38</v>
      </c>
      <c r="K21" s="84">
        <v>624</v>
      </c>
      <c r="L21" s="84">
        <v>23</v>
      </c>
      <c r="M21" s="84">
        <v>173</v>
      </c>
      <c r="N21" s="84">
        <v>61</v>
      </c>
      <c r="O21" s="52" t="s">
        <v>582</v>
      </c>
      <c r="P21" s="84">
        <v>5</v>
      </c>
      <c r="Q21" s="84">
        <v>738</v>
      </c>
      <c r="R21" s="84">
        <v>241</v>
      </c>
      <c r="S21" s="89"/>
      <c r="T21" s="75">
        <v>22</v>
      </c>
    </row>
    <row r="22" spans="1:20" ht="12.75">
      <c r="A22" s="103">
        <v>23</v>
      </c>
      <c r="B22" s="102"/>
      <c r="C22" s="110" t="s">
        <v>337</v>
      </c>
      <c r="D22" s="288"/>
      <c r="E22" s="84">
        <v>4855</v>
      </c>
      <c r="F22" s="84">
        <v>151</v>
      </c>
      <c r="G22" s="84">
        <v>79</v>
      </c>
      <c r="H22" s="84">
        <v>3271</v>
      </c>
      <c r="I22" s="84">
        <v>29</v>
      </c>
      <c r="J22" s="84">
        <v>82</v>
      </c>
      <c r="K22" s="84">
        <v>601</v>
      </c>
      <c r="L22" s="84">
        <v>177</v>
      </c>
      <c r="M22" s="84">
        <v>122</v>
      </c>
      <c r="N22" s="84">
        <v>79</v>
      </c>
      <c r="O22" s="52" t="s">
        <v>582</v>
      </c>
      <c r="P22" s="84">
        <v>343</v>
      </c>
      <c r="Q22" s="84">
        <v>991</v>
      </c>
      <c r="R22" s="84">
        <v>212</v>
      </c>
      <c r="S22" s="89"/>
      <c r="T22" s="75">
        <v>23</v>
      </c>
    </row>
    <row r="23" spans="1:20" ht="12.75">
      <c r="A23" s="103">
        <v>24</v>
      </c>
      <c r="B23" s="102"/>
      <c r="C23" s="110" t="s">
        <v>183</v>
      </c>
      <c r="D23" s="288"/>
      <c r="E23" s="84">
        <v>4885</v>
      </c>
      <c r="F23" s="84">
        <v>129</v>
      </c>
      <c r="G23" s="84">
        <v>71</v>
      </c>
      <c r="H23" s="84">
        <v>3186</v>
      </c>
      <c r="I23" s="84">
        <v>43</v>
      </c>
      <c r="J23" s="84">
        <v>128</v>
      </c>
      <c r="K23" s="84">
        <v>596</v>
      </c>
      <c r="L23" s="84">
        <v>124</v>
      </c>
      <c r="M23" s="84">
        <v>129</v>
      </c>
      <c r="N23" s="84">
        <v>118</v>
      </c>
      <c r="O23" s="84">
        <v>2</v>
      </c>
      <c r="P23" s="84">
        <v>430</v>
      </c>
      <c r="Q23" s="84">
        <v>982</v>
      </c>
      <c r="R23" s="84">
        <v>258</v>
      </c>
      <c r="S23" s="89"/>
      <c r="T23" s="75">
        <v>24</v>
      </c>
    </row>
    <row r="24" spans="1:20" ht="12.75">
      <c r="A24" s="103">
        <v>25</v>
      </c>
      <c r="B24" s="102"/>
      <c r="C24" s="110" t="s">
        <v>184</v>
      </c>
      <c r="D24" s="288"/>
      <c r="E24" s="84">
        <v>5230</v>
      </c>
      <c r="F24" s="84">
        <v>117</v>
      </c>
      <c r="G24" s="84">
        <v>79</v>
      </c>
      <c r="H24" s="84">
        <v>3358</v>
      </c>
      <c r="I24" s="84">
        <v>48</v>
      </c>
      <c r="J24" s="84">
        <v>454</v>
      </c>
      <c r="K24" s="84">
        <v>550</v>
      </c>
      <c r="L24" s="84">
        <v>24</v>
      </c>
      <c r="M24" s="84">
        <v>138</v>
      </c>
      <c r="N24" s="84">
        <v>321</v>
      </c>
      <c r="O24" s="84">
        <v>20</v>
      </c>
      <c r="P24" s="84">
        <v>200</v>
      </c>
      <c r="Q24" s="84">
        <v>1149</v>
      </c>
      <c r="R24" s="84">
        <v>472</v>
      </c>
      <c r="S24" s="89"/>
      <c r="T24" s="75">
        <v>25</v>
      </c>
    </row>
    <row r="25" spans="1:20" ht="12.75">
      <c r="A25" s="103">
        <v>26</v>
      </c>
      <c r="B25" s="102"/>
      <c r="C25" s="110" t="s">
        <v>185</v>
      </c>
      <c r="D25" s="288"/>
      <c r="E25" s="84">
        <v>5032</v>
      </c>
      <c r="F25" s="84">
        <v>93</v>
      </c>
      <c r="G25" s="52">
        <v>54</v>
      </c>
      <c r="H25" s="84">
        <v>2894</v>
      </c>
      <c r="I25" s="84">
        <v>20</v>
      </c>
      <c r="J25" s="84">
        <v>626</v>
      </c>
      <c r="K25" s="84">
        <v>420</v>
      </c>
      <c r="L25" s="84">
        <v>5</v>
      </c>
      <c r="M25" s="84">
        <v>152</v>
      </c>
      <c r="N25" s="84">
        <v>576</v>
      </c>
      <c r="O25" s="84">
        <v>34</v>
      </c>
      <c r="P25" s="84">
        <v>212</v>
      </c>
      <c r="Q25" s="84">
        <v>1122</v>
      </c>
      <c r="R25" s="84">
        <v>741</v>
      </c>
      <c r="S25" s="89"/>
      <c r="T25" s="75">
        <v>26</v>
      </c>
    </row>
    <row r="26" spans="1:20" ht="12.75">
      <c r="A26" s="103">
        <v>27</v>
      </c>
      <c r="B26" s="102"/>
      <c r="C26" s="110" t="s">
        <v>520</v>
      </c>
      <c r="D26" s="288"/>
      <c r="E26" s="84">
        <v>2063</v>
      </c>
      <c r="F26" s="84">
        <v>31</v>
      </c>
      <c r="G26" s="52">
        <v>12</v>
      </c>
      <c r="H26" s="84">
        <v>1283</v>
      </c>
      <c r="I26" s="84">
        <v>12</v>
      </c>
      <c r="J26" s="84">
        <v>239</v>
      </c>
      <c r="K26" s="84">
        <v>98</v>
      </c>
      <c r="L26" s="52" t="s">
        <v>582</v>
      </c>
      <c r="M26" s="84">
        <v>75</v>
      </c>
      <c r="N26" s="84">
        <v>182</v>
      </c>
      <c r="O26" s="84">
        <v>16</v>
      </c>
      <c r="P26" s="84">
        <v>127</v>
      </c>
      <c r="Q26" s="84">
        <v>362</v>
      </c>
      <c r="R26" s="84">
        <v>264</v>
      </c>
      <c r="S26" s="89"/>
      <c r="T26" s="75">
        <v>27</v>
      </c>
    </row>
    <row r="27" spans="1:20" ht="12.75">
      <c r="A27" s="103">
        <v>28</v>
      </c>
      <c r="B27" s="102"/>
      <c r="C27" s="111" t="s">
        <v>1</v>
      </c>
      <c r="D27" s="119"/>
      <c r="E27" s="85">
        <f>SUM(E20:E26)</f>
        <v>28528</v>
      </c>
      <c r="F27" s="85">
        <f aca="true" t="shared" si="0" ref="F27:R27">SUM(F20:F26)</f>
        <v>741</v>
      </c>
      <c r="G27" s="85">
        <f t="shared" si="0"/>
        <v>421</v>
      </c>
      <c r="H27" s="85">
        <f t="shared" si="0"/>
        <v>18128</v>
      </c>
      <c r="I27" s="85">
        <f t="shared" si="0"/>
        <v>152</v>
      </c>
      <c r="J27" s="85">
        <f t="shared" si="0"/>
        <v>1605</v>
      </c>
      <c r="K27" s="85">
        <f t="shared" si="0"/>
        <v>3715</v>
      </c>
      <c r="L27" s="85">
        <f t="shared" si="0"/>
        <v>384</v>
      </c>
      <c r="M27" s="85">
        <f t="shared" si="0"/>
        <v>1035</v>
      </c>
      <c r="N27" s="85">
        <f t="shared" si="0"/>
        <v>1376</v>
      </c>
      <c r="O27" s="85">
        <f t="shared" si="0"/>
        <v>72</v>
      </c>
      <c r="P27" s="85">
        <f t="shared" si="0"/>
        <v>1320</v>
      </c>
      <c r="Q27" s="85">
        <f t="shared" si="0"/>
        <v>6324</v>
      </c>
      <c r="R27" s="85">
        <f t="shared" si="0"/>
        <v>2484</v>
      </c>
      <c r="S27" s="90"/>
      <c r="T27" s="75">
        <v>28</v>
      </c>
    </row>
    <row r="28" spans="1:20" ht="12.75">
      <c r="A28" s="311"/>
      <c r="B28" s="298"/>
      <c r="C28" s="101"/>
      <c r="D28" s="102"/>
      <c r="E28" s="276"/>
      <c r="F28" s="276"/>
      <c r="G28" s="275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89"/>
      <c r="T28" s="75"/>
    </row>
    <row r="29" spans="1:20" ht="12.75">
      <c r="A29" s="103">
        <v>29</v>
      </c>
      <c r="B29" s="102"/>
      <c r="C29" s="101" t="s">
        <v>173</v>
      </c>
      <c r="D29" s="102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9"/>
      <c r="T29" s="86"/>
    </row>
    <row r="30" spans="1:20" ht="12.75">
      <c r="A30" s="311"/>
      <c r="B30" s="298"/>
      <c r="C30" s="101" t="s">
        <v>135</v>
      </c>
      <c r="D30" s="102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65"/>
      <c r="S30" s="89"/>
      <c r="T30" s="75"/>
    </row>
    <row r="31" spans="1:20" ht="12.75">
      <c r="A31" s="311"/>
      <c r="B31" s="298"/>
      <c r="C31" s="112" t="s">
        <v>136</v>
      </c>
      <c r="D31" s="120"/>
      <c r="E31" s="84">
        <v>6956</v>
      </c>
      <c r="F31" s="84">
        <v>192</v>
      </c>
      <c r="G31" s="52">
        <v>113</v>
      </c>
      <c r="H31" s="84">
        <v>4070</v>
      </c>
      <c r="I31" s="84">
        <v>41</v>
      </c>
      <c r="J31" s="84">
        <v>411</v>
      </c>
      <c r="K31" s="84">
        <v>1136</v>
      </c>
      <c r="L31" s="84">
        <v>125</v>
      </c>
      <c r="M31" s="84">
        <v>247</v>
      </c>
      <c r="N31" s="84">
        <v>467</v>
      </c>
      <c r="O31" s="84">
        <v>27</v>
      </c>
      <c r="P31" s="84">
        <v>240</v>
      </c>
      <c r="Q31" s="84">
        <v>1840</v>
      </c>
      <c r="R31" s="84">
        <v>731</v>
      </c>
      <c r="S31" s="89"/>
      <c r="T31" s="75">
        <v>29</v>
      </c>
    </row>
    <row r="32" spans="1:20" ht="12.75">
      <c r="A32" s="103">
        <v>30</v>
      </c>
      <c r="B32" s="102"/>
      <c r="C32" s="101" t="s">
        <v>175</v>
      </c>
      <c r="D32" s="102"/>
      <c r="E32" s="84"/>
      <c r="F32" s="84"/>
      <c r="G32" s="52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9"/>
      <c r="T32" s="86"/>
    </row>
    <row r="33" spans="1:20" ht="12.75">
      <c r="A33" s="311"/>
      <c r="B33" s="298"/>
      <c r="C33" s="101" t="s">
        <v>265</v>
      </c>
      <c r="D33" s="102"/>
      <c r="E33" s="84"/>
      <c r="F33" s="84"/>
      <c r="G33" s="52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9"/>
      <c r="T33" s="75"/>
    </row>
    <row r="34" spans="1:20" ht="12.75">
      <c r="A34" s="311"/>
      <c r="B34" s="298"/>
      <c r="C34" s="112" t="s">
        <v>138</v>
      </c>
      <c r="D34" s="120"/>
      <c r="E34" s="84">
        <v>2566</v>
      </c>
      <c r="F34" s="84">
        <v>82</v>
      </c>
      <c r="G34" s="52">
        <v>45</v>
      </c>
      <c r="H34" s="84">
        <v>1447</v>
      </c>
      <c r="I34" s="84">
        <v>21</v>
      </c>
      <c r="J34" s="84">
        <v>133</v>
      </c>
      <c r="K34" s="84">
        <v>440</v>
      </c>
      <c r="L34" s="84">
        <v>68</v>
      </c>
      <c r="M34" s="84">
        <v>81</v>
      </c>
      <c r="N34" s="84">
        <v>197</v>
      </c>
      <c r="O34" s="84">
        <v>13</v>
      </c>
      <c r="P34" s="84">
        <v>84</v>
      </c>
      <c r="Q34" s="84">
        <v>724</v>
      </c>
      <c r="R34" s="84">
        <v>284</v>
      </c>
      <c r="S34" s="89"/>
      <c r="T34" s="75">
        <v>30</v>
      </c>
    </row>
    <row r="35" spans="1:20" ht="12.75">
      <c r="A35" s="86"/>
      <c r="B35" s="86"/>
      <c r="C35" s="27"/>
      <c r="D35" s="27"/>
      <c r="E35" s="84"/>
      <c r="F35" s="84"/>
      <c r="G35" s="84"/>
      <c r="H35" s="84"/>
      <c r="I35" s="84"/>
      <c r="J35" s="84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10" ht="12.75">
      <c r="A36" s="19"/>
      <c r="B36" s="48"/>
      <c r="C36" s="19"/>
      <c r="D36" s="19"/>
      <c r="E36" s="19"/>
      <c r="F36" s="19"/>
      <c r="G36" s="19"/>
      <c r="H36" s="1"/>
      <c r="I36" s="1"/>
      <c r="J36" s="1"/>
    </row>
  </sheetData>
  <mergeCells count="37">
    <mergeCell ref="K3:T3"/>
    <mergeCell ref="K4:T4"/>
    <mergeCell ref="K5:T5"/>
    <mergeCell ref="K6:T6"/>
    <mergeCell ref="A3:J3"/>
    <mergeCell ref="A4:J4"/>
    <mergeCell ref="A5:J5"/>
    <mergeCell ref="A6:J6"/>
    <mergeCell ref="A31:B31"/>
    <mergeCell ref="A33:B33"/>
    <mergeCell ref="A34:B34"/>
    <mergeCell ref="A28:B28"/>
    <mergeCell ref="A30:B30"/>
    <mergeCell ref="A18:J18"/>
    <mergeCell ref="H9:H16"/>
    <mergeCell ref="I9:I16"/>
    <mergeCell ref="J9:J16"/>
    <mergeCell ref="E8:E16"/>
    <mergeCell ref="F9:F16"/>
    <mergeCell ref="G9:G10"/>
    <mergeCell ref="Q10:Q16"/>
    <mergeCell ref="R10:R16"/>
    <mergeCell ref="A8:B16"/>
    <mergeCell ref="C8:D16"/>
    <mergeCell ref="G11:G16"/>
    <mergeCell ref="Q8:S8"/>
    <mergeCell ref="Q9:S9"/>
    <mergeCell ref="A1:J1"/>
    <mergeCell ref="K1:T1"/>
    <mergeCell ref="K18:T18"/>
    <mergeCell ref="T8:T16"/>
    <mergeCell ref="K9:K16"/>
    <mergeCell ref="L9:L16"/>
    <mergeCell ref="M9:M16"/>
    <mergeCell ref="N9:N16"/>
    <mergeCell ref="O9:O16"/>
    <mergeCell ref="P9:P16"/>
  </mergeCells>
  <printOptions/>
  <pageMargins left="0.7874015748031497" right="0.7874015748031497" top="0.984251968503937" bottom="0.7874015748031497" header="0.5118110236220472" footer="0.5118110236220472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1"/>
  <dimension ref="A1:N64"/>
  <sheetViews>
    <sheetView workbookViewId="0" topLeftCell="A1">
      <selection activeCell="Q40" sqref="Q40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0" width="9.7109375" style="0" customWidth="1"/>
  </cols>
  <sheetData>
    <row r="1" spans="1:14" ht="10.5" customHeight="1">
      <c r="A1" s="343" t="s">
        <v>517</v>
      </c>
      <c r="B1" s="343"/>
      <c r="C1" s="343"/>
      <c r="D1" s="343"/>
      <c r="E1" s="343"/>
      <c r="F1" s="343"/>
      <c r="G1" s="343"/>
      <c r="H1" s="343"/>
      <c r="I1" s="343"/>
      <c r="J1" s="343"/>
      <c r="K1" s="226"/>
      <c r="L1" s="226"/>
      <c r="M1" s="226"/>
      <c r="N1" s="226"/>
    </row>
    <row r="2" ht="9.75" customHeight="1"/>
    <row r="3" spans="1:10" ht="11.25" customHeight="1">
      <c r="A3" s="337" t="s">
        <v>539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1.25" customHeight="1">
      <c r="A4" s="336" t="s">
        <v>576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1.25" customHeight="1">
      <c r="A5" s="337" t="s">
        <v>456</v>
      </c>
      <c r="B5" s="337"/>
      <c r="C5" s="337"/>
      <c r="D5" s="337"/>
      <c r="E5" s="337"/>
      <c r="F5" s="337"/>
      <c r="G5" s="337"/>
      <c r="H5" s="337"/>
      <c r="I5" s="337"/>
      <c r="J5" s="337"/>
    </row>
    <row r="6" ht="9.75" customHeight="1"/>
    <row r="7" spans="1:10" ht="10.5" customHeight="1">
      <c r="A7" s="508" t="s">
        <v>489</v>
      </c>
      <c r="B7" s="509"/>
      <c r="C7" s="479" t="s">
        <v>376</v>
      </c>
      <c r="D7" s="472"/>
      <c r="E7" s="468" t="s">
        <v>457</v>
      </c>
      <c r="F7" s="469"/>
      <c r="G7" s="469"/>
      <c r="H7" s="487"/>
      <c r="I7" s="468" t="s">
        <v>73</v>
      </c>
      <c r="J7" s="469"/>
    </row>
    <row r="8" spans="1:10" ht="10.5" customHeight="1">
      <c r="A8" s="510"/>
      <c r="B8" s="511"/>
      <c r="C8" s="466"/>
      <c r="D8" s="474"/>
      <c r="E8" s="458" t="s">
        <v>458</v>
      </c>
      <c r="F8" s="458" t="s">
        <v>459</v>
      </c>
      <c r="G8" s="498" t="s">
        <v>460</v>
      </c>
      <c r="H8" s="500"/>
      <c r="I8" s="458" t="s">
        <v>368</v>
      </c>
      <c r="J8" s="465" t="s">
        <v>462</v>
      </c>
    </row>
    <row r="9" spans="1:10" ht="10.5" customHeight="1">
      <c r="A9" s="510"/>
      <c r="B9" s="511"/>
      <c r="C9" s="466"/>
      <c r="D9" s="474"/>
      <c r="E9" s="459"/>
      <c r="F9" s="459"/>
      <c r="G9" s="518"/>
      <c r="H9" s="519"/>
      <c r="I9" s="459"/>
      <c r="J9" s="466"/>
    </row>
    <row r="10" spans="1:10" ht="10.5" customHeight="1">
      <c r="A10" s="510"/>
      <c r="B10" s="511"/>
      <c r="C10" s="466"/>
      <c r="D10" s="474"/>
      <c r="E10" s="459"/>
      <c r="F10" s="459"/>
      <c r="G10" s="518"/>
      <c r="H10" s="519"/>
      <c r="I10" s="459"/>
      <c r="J10" s="466"/>
    </row>
    <row r="11" spans="1:10" ht="10.5" customHeight="1">
      <c r="A11" s="510"/>
      <c r="B11" s="511"/>
      <c r="C11" s="466"/>
      <c r="D11" s="474"/>
      <c r="E11" s="459"/>
      <c r="F11" s="459"/>
      <c r="G11" s="477"/>
      <c r="H11" s="478"/>
      <c r="I11" s="459"/>
      <c r="J11" s="466"/>
    </row>
    <row r="12" spans="1:10" ht="10.5" customHeight="1">
      <c r="A12" s="510"/>
      <c r="B12" s="511"/>
      <c r="C12" s="466"/>
      <c r="D12" s="474"/>
      <c r="E12" s="459"/>
      <c r="F12" s="459"/>
      <c r="G12" s="514" t="s">
        <v>58</v>
      </c>
      <c r="H12" s="515" t="s">
        <v>461</v>
      </c>
      <c r="I12" s="459"/>
      <c r="J12" s="466"/>
    </row>
    <row r="13" spans="1:10" ht="10.5" customHeight="1">
      <c r="A13" s="510"/>
      <c r="B13" s="511"/>
      <c r="C13" s="466"/>
      <c r="D13" s="474"/>
      <c r="E13" s="459"/>
      <c r="F13" s="459"/>
      <c r="G13" s="459"/>
      <c r="H13" s="516"/>
      <c r="I13" s="459"/>
      <c r="J13" s="466"/>
    </row>
    <row r="14" spans="1:10" ht="10.5" customHeight="1">
      <c r="A14" s="510"/>
      <c r="B14" s="511"/>
      <c r="C14" s="466"/>
      <c r="D14" s="474"/>
      <c r="E14" s="459"/>
      <c r="F14" s="459"/>
      <c r="G14" s="459"/>
      <c r="H14" s="516"/>
      <c r="I14" s="459"/>
      <c r="J14" s="466"/>
    </row>
    <row r="15" spans="1:10" ht="10.5" customHeight="1">
      <c r="A15" s="510"/>
      <c r="B15" s="511"/>
      <c r="C15" s="466"/>
      <c r="D15" s="474"/>
      <c r="E15" s="459"/>
      <c r="F15" s="459"/>
      <c r="G15" s="459"/>
      <c r="H15" s="516"/>
      <c r="I15" s="459"/>
      <c r="J15" s="466"/>
    </row>
    <row r="16" spans="1:10" ht="10.5" customHeight="1">
      <c r="A16" s="512"/>
      <c r="B16" s="513"/>
      <c r="C16" s="467"/>
      <c r="D16" s="476"/>
      <c r="E16" s="460"/>
      <c r="F16" s="460"/>
      <c r="G16" s="460"/>
      <c r="H16" s="517"/>
      <c r="I16" s="460"/>
      <c r="J16" s="467"/>
    </row>
    <row r="17" spans="3:10" ht="9" customHeight="1">
      <c r="C17" s="107"/>
      <c r="D17" s="107"/>
      <c r="E17" s="17"/>
      <c r="F17" s="17"/>
      <c r="G17" s="17"/>
      <c r="H17" s="17"/>
      <c r="I17" s="17"/>
      <c r="J17" s="17"/>
    </row>
    <row r="18" spans="1:13" ht="9" customHeight="1">
      <c r="A18" s="388" t="s">
        <v>493</v>
      </c>
      <c r="B18" s="388"/>
      <c r="C18" s="388"/>
      <c r="D18" s="388"/>
      <c r="E18" s="388"/>
      <c r="F18" s="388"/>
      <c r="G18" s="388"/>
      <c r="H18" s="388"/>
      <c r="I18" s="388"/>
      <c r="J18" s="388"/>
      <c r="K18" s="228"/>
      <c r="L18" s="228"/>
      <c r="M18" s="228"/>
    </row>
    <row r="19" spans="1:13" ht="9" customHeight="1">
      <c r="A19" s="214"/>
      <c r="C19" s="202"/>
      <c r="D19" s="202"/>
      <c r="E19" s="202"/>
      <c r="F19" s="202"/>
      <c r="G19" s="202"/>
      <c r="H19" s="202"/>
      <c r="I19" s="202"/>
      <c r="J19" s="202"/>
      <c r="K19" s="228"/>
      <c r="L19" s="228"/>
      <c r="M19" s="228"/>
    </row>
    <row r="20" spans="3:10" ht="9" customHeight="1">
      <c r="C20" s="225" t="s">
        <v>382</v>
      </c>
      <c r="D20" s="225"/>
      <c r="E20" s="17"/>
      <c r="F20" s="17"/>
      <c r="G20" s="17"/>
      <c r="H20" s="17"/>
      <c r="I20" s="17"/>
      <c r="J20" s="17"/>
    </row>
    <row r="21" spans="3:10" ht="9" customHeight="1">
      <c r="C21" s="225"/>
      <c r="D21" s="225"/>
      <c r="E21" s="17"/>
      <c r="F21" s="17"/>
      <c r="G21" s="17"/>
      <c r="H21" s="17"/>
      <c r="I21" s="17"/>
      <c r="J21" s="17"/>
    </row>
    <row r="22" spans="1:10" ht="9" customHeight="1">
      <c r="A22" s="214">
        <v>661</v>
      </c>
      <c r="C22" s="224" t="s">
        <v>432</v>
      </c>
      <c r="D22" s="263"/>
      <c r="E22" s="51">
        <v>12</v>
      </c>
      <c r="F22" s="51">
        <v>6</v>
      </c>
      <c r="G22" s="51">
        <v>3</v>
      </c>
      <c r="H22" s="51" t="s">
        <v>577</v>
      </c>
      <c r="I22" s="51">
        <v>373</v>
      </c>
      <c r="J22" s="51" t="s">
        <v>577</v>
      </c>
    </row>
    <row r="23" spans="1:10" ht="9" customHeight="1">
      <c r="A23" s="214">
        <v>662</v>
      </c>
      <c r="C23" s="224" t="s">
        <v>433</v>
      </c>
      <c r="D23" s="263"/>
      <c r="E23" s="51">
        <v>9</v>
      </c>
      <c r="F23" s="51">
        <v>8</v>
      </c>
      <c r="G23" s="51">
        <v>8</v>
      </c>
      <c r="H23" s="51" t="s">
        <v>577</v>
      </c>
      <c r="I23" s="51">
        <v>277</v>
      </c>
      <c r="J23" s="51" t="s">
        <v>577</v>
      </c>
    </row>
    <row r="24" spans="1:10" ht="9.75" customHeight="1">
      <c r="A24" s="214">
        <v>663</v>
      </c>
      <c r="C24" s="224" t="s">
        <v>434</v>
      </c>
      <c r="D24" s="263"/>
      <c r="E24" s="51">
        <v>42</v>
      </c>
      <c r="F24" s="51">
        <v>43</v>
      </c>
      <c r="G24" s="51">
        <v>43</v>
      </c>
      <c r="H24" s="51">
        <v>10</v>
      </c>
      <c r="I24" s="51">
        <v>411</v>
      </c>
      <c r="J24" s="51" t="s">
        <v>577</v>
      </c>
    </row>
    <row r="25" spans="1:10" ht="9.75" customHeight="1">
      <c r="A25" s="214"/>
      <c r="C25" s="278" t="s">
        <v>11</v>
      </c>
      <c r="D25" s="279"/>
      <c r="E25" s="157">
        <v>63</v>
      </c>
      <c r="F25" s="157">
        <v>57</v>
      </c>
      <c r="G25" s="157">
        <v>54</v>
      </c>
      <c r="H25" s="157">
        <v>10</v>
      </c>
      <c r="I25" s="157">
        <v>1061</v>
      </c>
      <c r="J25" s="157" t="s">
        <v>577</v>
      </c>
    </row>
    <row r="26" spans="1:10" ht="9" customHeight="1">
      <c r="A26" s="214"/>
      <c r="C26" s="223"/>
      <c r="D26" s="223"/>
      <c r="E26" s="51"/>
      <c r="F26" s="51"/>
      <c r="G26" s="51"/>
      <c r="H26" s="51"/>
      <c r="I26" s="51"/>
      <c r="J26" s="51"/>
    </row>
    <row r="27" spans="3:10" ht="9" customHeight="1">
      <c r="C27" s="107" t="s">
        <v>381</v>
      </c>
      <c r="D27" s="107"/>
      <c r="E27" s="51"/>
      <c r="F27" s="51"/>
      <c r="G27" s="51"/>
      <c r="H27" s="51"/>
      <c r="I27" s="51"/>
      <c r="J27" s="51"/>
    </row>
    <row r="28" spans="3:10" ht="9" customHeight="1">
      <c r="C28" s="107"/>
      <c r="D28" s="107"/>
      <c r="E28" s="51"/>
      <c r="F28" s="51"/>
      <c r="G28" s="51"/>
      <c r="H28" s="51"/>
      <c r="I28" s="51"/>
      <c r="J28" s="51"/>
    </row>
    <row r="29" spans="1:10" ht="9" customHeight="1">
      <c r="A29" s="214">
        <v>671</v>
      </c>
      <c r="C29" s="234" t="s">
        <v>432</v>
      </c>
      <c r="D29" s="263"/>
      <c r="E29" s="51">
        <v>20</v>
      </c>
      <c r="F29" s="51">
        <v>13</v>
      </c>
      <c r="G29" s="51">
        <v>9</v>
      </c>
      <c r="H29" s="51">
        <v>2</v>
      </c>
      <c r="I29" s="51">
        <v>221</v>
      </c>
      <c r="J29" s="51" t="s">
        <v>577</v>
      </c>
    </row>
    <row r="30" spans="1:13" ht="9" customHeight="1">
      <c r="A30" s="214">
        <v>672</v>
      </c>
      <c r="C30" s="220" t="s">
        <v>435</v>
      </c>
      <c r="D30" s="263"/>
      <c r="E30" s="51">
        <v>30</v>
      </c>
      <c r="F30" s="51">
        <v>32</v>
      </c>
      <c r="G30" s="51">
        <v>30</v>
      </c>
      <c r="H30" s="51" t="s">
        <v>577</v>
      </c>
      <c r="I30" s="51">
        <v>73</v>
      </c>
      <c r="J30" s="51" t="s">
        <v>577</v>
      </c>
      <c r="K30" s="228"/>
      <c r="L30" s="228"/>
      <c r="M30" s="228"/>
    </row>
    <row r="31" spans="1:10" ht="9" customHeight="1">
      <c r="A31" s="214">
        <v>673</v>
      </c>
      <c r="C31" s="220" t="s">
        <v>436</v>
      </c>
      <c r="D31" s="263"/>
      <c r="E31" s="51">
        <v>35</v>
      </c>
      <c r="F31" s="51">
        <v>1</v>
      </c>
      <c r="G31" s="51">
        <v>1</v>
      </c>
      <c r="H31" s="51" t="s">
        <v>577</v>
      </c>
      <c r="I31" s="51">
        <v>111</v>
      </c>
      <c r="J31" s="51" t="s">
        <v>577</v>
      </c>
    </row>
    <row r="32" spans="1:10" ht="9" customHeight="1">
      <c r="A32" s="214">
        <v>674</v>
      </c>
      <c r="C32" s="220" t="s">
        <v>437</v>
      </c>
      <c r="D32" s="263"/>
      <c r="E32" s="51">
        <v>14</v>
      </c>
      <c r="F32" s="51">
        <v>10</v>
      </c>
      <c r="G32" s="51">
        <v>9</v>
      </c>
      <c r="H32" s="51">
        <v>4</v>
      </c>
      <c r="I32" s="51">
        <v>53</v>
      </c>
      <c r="J32" s="51" t="s">
        <v>577</v>
      </c>
    </row>
    <row r="33" spans="1:10" ht="9" customHeight="1">
      <c r="A33" s="214">
        <v>675</v>
      </c>
      <c r="C33" s="220" t="s">
        <v>438</v>
      </c>
      <c r="D33" s="263"/>
      <c r="E33" s="51">
        <v>11</v>
      </c>
      <c r="F33" s="51">
        <v>4</v>
      </c>
      <c r="G33" s="51">
        <v>3</v>
      </c>
      <c r="H33" s="51" t="s">
        <v>577</v>
      </c>
      <c r="I33" s="51">
        <v>111</v>
      </c>
      <c r="J33" s="51" t="s">
        <v>577</v>
      </c>
    </row>
    <row r="34" spans="1:10" ht="9" customHeight="1">
      <c r="A34" s="214">
        <v>676</v>
      </c>
      <c r="C34" s="220" t="s">
        <v>439</v>
      </c>
      <c r="D34" s="263"/>
      <c r="E34" s="51" t="s">
        <v>577</v>
      </c>
      <c r="F34" s="51" t="s">
        <v>577</v>
      </c>
      <c r="G34" s="51" t="s">
        <v>577</v>
      </c>
      <c r="H34" s="51" t="s">
        <v>577</v>
      </c>
      <c r="I34" s="51">
        <v>215</v>
      </c>
      <c r="J34" s="51" t="s">
        <v>577</v>
      </c>
    </row>
    <row r="35" spans="1:10" ht="9.75" customHeight="1">
      <c r="A35" s="214">
        <v>677</v>
      </c>
      <c r="C35" s="220" t="s">
        <v>440</v>
      </c>
      <c r="D35" s="263"/>
      <c r="E35" s="51">
        <v>11</v>
      </c>
      <c r="F35" s="51">
        <v>11</v>
      </c>
      <c r="G35" s="51">
        <v>11</v>
      </c>
      <c r="H35" s="51" t="s">
        <v>577</v>
      </c>
      <c r="I35" s="51">
        <v>25</v>
      </c>
      <c r="J35" s="51" t="s">
        <v>577</v>
      </c>
    </row>
    <row r="36" spans="1:10" ht="9" customHeight="1">
      <c r="A36" s="214">
        <v>678</v>
      </c>
      <c r="C36" s="220" t="s">
        <v>433</v>
      </c>
      <c r="D36" s="263"/>
      <c r="E36" s="51">
        <v>6</v>
      </c>
      <c r="F36" s="51">
        <v>7</v>
      </c>
      <c r="G36" s="51">
        <v>7</v>
      </c>
      <c r="H36" s="51" t="s">
        <v>577</v>
      </c>
      <c r="I36" s="51">
        <v>144</v>
      </c>
      <c r="J36" s="51" t="s">
        <v>577</v>
      </c>
    </row>
    <row r="37" spans="1:10" ht="9" customHeight="1">
      <c r="A37" s="214">
        <v>679</v>
      </c>
      <c r="C37" s="221" t="s">
        <v>434</v>
      </c>
      <c r="D37" s="263"/>
      <c r="E37" s="51" t="s">
        <v>577</v>
      </c>
      <c r="F37" s="51" t="s">
        <v>577</v>
      </c>
      <c r="G37" s="51" t="s">
        <v>577</v>
      </c>
      <c r="H37" s="51" t="s">
        <v>577</v>
      </c>
      <c r="I37" s="51">
        <v>5</v>
      </c>
      <c r="J37" s="51" t="s">
        <v>577</v>
      </c>
    </row>
    <row r="38" spans="1:10" ht="9.75" customHeight="1">
      <c r="A38" s="214"/>
      <c r="C38" s="278" t="s">
        <v>11</v>
      </c>
      <c r="D38" s="279"/>
      <c r="E38" s="157">
        <v>127</v>
      </c>
      <c r="F38" s="157">
        <v>78</v>
      </c>
      <c r="G38" s="157">
        <v>70</v>
      </c>
      <c r="H38" s="157">
        <v>6</v>
      </c>
      <c r="I38" s="157">
        <v>958</v>
      </c>
      <c r="J38" s="157" t="s">
        <v>577</v>
      </c>
    </row>
    <row r="39" spans="1:10" ht="9" customHeight="1">
      <c r="A39" s="245">
        <v>6</v>
      </c>
      <c r="B39" s="246"/>
      <c r="C39" s="247" t="s">
        <v>495</v>
      </c>
      <c r="D39" s="266"/>
      <c r="E39" s="157">
        <v>190</v>
      </c>
      <c r="F39" s="157">
        <v>135</v>
      </c>
      <c r="G39" s="157">
        <v>124</v>
      </c>
      <c r="H39" s="157">
        <v>16</v>
      </c>
      <c r="I39" s="157">
        <v>2019</v>
      </c>
      <c r="J39" s="157" t="s">
        <v>577</v>
      </c>
    </row>
    <row r="40" spans="1:4" ht="9" customHeight="1">
      <c r="A40" s="214"/>
      <c r="C40" s="223"/>
      <c r="D40" s="223"/>
    </row>
    <row r="41" spans="1:10" ht="9" customHeight="1">
      <c r="A41" s="502" t="s">
        <v>494</v>
      </c>
      <c r="B41" s="502"/>
      <c r="C41" s="502"/>
      <c r="D41" s="502"/>
      <c r="E41" s="502"/>
      <c r="F41" s="502"/>
      <c r="G41" s="502"/>
      <c r="H41" s="502"/>
      <c r="I41" s="502"/>
      <c r="J41" s="502"/>
    </row>
    <row r="42" spans="1:10" ht="9" customHeight="1">
      <c r="A42" s="214"/>
      <c r="C42" s="229"/>
      <c r="D42" s="229"/>
      <c r="E42" s="229"/>
      <c r="F42" s="229"/>
      <c r="G42" s="229"/>
      <c r="H42" s="229"/>
      <c r="I42" s="229"/>
      <c r="J42" s="229"/>
    </row>
    <row r="43" spans="1:10" ht="9" customHeight="1">
      <c r="A43" s="214"/>
      <c r="C43" s="225" t="s">
        <v>382</v>
      </c>
      <c r="D43" s="225"/>
      <c r="E43" s="17"/>
      <c r="F43" s="17"/>
      <c r="G43" s="17"/>
      <c r="H43" s="17"/>
      <c r="I43" s="17"/>
      <c r="J43" s="17"/>
    </row>
    <row r="44" spans="1:10" ht="9" customHeight="1">
      <c r="A44" s="214"/>
      <c r="C44" s="225"/>
      <c r="D44" s="225"/>
      <c r="E44" s="17"/>
      <c r="F44" s="17"/>
      <c r="G44" s="17"/>
      <c r="H44" s="17"/>
      <c r="I44" s="17"/>
      <c r="J44" s="17"/>
    </row>
    <row r="45" spans="1:11" ht="9.75" customHeight="1">
      <c r="A45" s="214">
        <v>761</v>
      </c>
      <c r="C45" s="234" t="s">
        <v>441</v>
      </c>
      <c r="D45" s="263"/>
      <c r="E45" s="51" t="s">
        <v>577</v>
      </c>
      <c r="F45" s="51">
        <v>5</v>
      </c>
      <c r="G45" s="51" t="s">
        <v>577</v>
      </c>
      <c r="H45" s="51" t="s">
        <v>577</v>
      </c>
      <c r="I45" s="51">
        <v>354</v>
      </c>
      <c r="J45" s="51" t="s">
        <v>577</v>
      </c>
      <c r="K45" s="274"/>
    </row>
    <row r="46" spans="1:11" ht="9.75" customHeight="1">
      <c r="A46" s="214">
        <v>762</v>
      </c>
      <c r="C46" s="234" t="s">
        <v>442</v>
      </c>
      <c r="D46" s="263"/>
      <c r="E46" s="51" t="s">
        <v>577</v>
      </c>
      <c r="F46" s="51">
        <v>2</v>
      </c>
      <c r="G46" s="51">
        <v>1</v>
      </c>
      <c r="H46" s="51" t="s">
        <v>577</v>
      </c>
      <c r="I46" s="51">
        <v>64</v>
      </c>
      <c r="J46" s="51" t="s">
        <v>577</v>
      </c>
      <c r="K46" s="274"/>
    </row>
    <row r="47" spans="1:11" ht="9" customHeight="1">
      <c r="A47" s="214">
        <v>763</v>
      </c>
      <c r="C47" s="234" t="s">
        <v>443</v>
      </c>
      <c r="D47" s="263"/>
      <c r="E47" s="51">
        <v>9</v>
      </c>
      <c r="F47" s="51">
        <v>12</v>
      </c>
      <c r="G47" s="51">
        <v>12</v>
      </c>
      <c r="H47" s="51">
        <v>1</v>
      </c>
      <c r="I47" s="51">
        <v>88</v>
      </c>
      <c r="J47" s="51" t="s">
        <v>577</v>
      </c>
      <c r="K47" s="274"/>
    </row>
    <row r="48" spans="1:11" ht="9.75" customHeight="1">
      <c r="A48" s="214">
        <v>764</v>
      </c>
      <c r="C48" s="234" t="s">
        <v>444</v>
      </c>
      <c r="D48" s="263"/>
      <c r="E48" s="51">
        <v>5</v>
      </c>
      <c r="F48" s="51">
        <v>4</v>
      </c>
      <c r="G48" s="51">
        <v>4</v>
      </c>
      <c r="H48" s="51" t="s">
        <v>577</v>
      </c>
      <c r="I48" s="51">
        <v>232</v>
      </c>
      <c r="J48" s="51" t="s">
        <v>577</v>
      </c>
      <c r="K48" s="274"/>
    </row>
    <row r="49" spans="1:11" ht="9.75" customHeight="1">
      <c r="A49" s="214"/>
      <c r="C49" s="278" t="s">
        <v>11</v>
      </c>
      <c r="D49" s="267"/>
      <c r="E49" s="157">
        <f>SUM(E45:E48)</f>
        <v>14</v>
      </c>
      <c r="F49" s="157">
        <f>SUM(F45:F48)</f>
        <v>23</v>
      </c>
      <c r="G49" s="157">
        <f>SUM(G45:G48)</f>
        <v>17</v>
      </c>
      <c r="H49" s="157">
        <f>SUM(H45:H48)</f>
        <v>1</v>
      </c>
      <c r="I49" s="157">
        <f>SUM(I45:I48)</f>
        <v>738</v>
      </c>
      <c r="J49" s="157" t="s">
        <v>577</v>
      </c>
      <c r="K49" s="274"/>
    </row>
    <row r="50" spans="3:10" ht="9" customHeight="1">
      <c r="C50" s="17"/>
      <c r="D50" s="17"/>
      <c r="E50" s="51"/>
      <c r="F50" s="51"/>
      <c r="G50" s="51"/>
      <c r="H50" s="51"/>
      <c r="I50" s="51"/>
      <c r="J50" s="51"/>
    </row>
    <row r="51" spans="3:10" ht="9" customHeight="1">
      <c r="C51" s="239" t="s">
        <v>381</v>
      </c>
      <c r="D51" s="239"/>
      <c r="E51" s="51"/>
      <c r="F51" s="51"/>
      <c r="G51" s="51"/>
      <c r="H51" s="51"/>
      <c r="I51" s="51"/>
      <c r="J51" s="51"/>
    </row>
    <row r="52" spans="3:10" ht="9" customHeight="1">
      <c r="C52" s="239"/>
      <c r="D52" s="239"/>
      <c r="E52" s="51"/>
      <c r="F52" s="51"/>
      <c r="G52" s="51"/>
      <c r="H52" s="51"/>
      <c r="I52" s="51"/>
      <c r="J52" s="51"/>
    </row>
    <row r="53" spans="1:10" ht="9.75" customHeight="1">
      <c r="A53" s="214">
        <v>771</v>
      </c>
      <c r="C53" s="234" t="s">
        <v>445</v>
      </c>
      <c r="D53" s="263"/>
      <c r="E53" s="51">
        <v>13</v>
      </c>
      <c r="F53" s="51">
        <v>9</v>
      </c>
      <c r="G53" s="51">
        <v>9</v>
      </c>
      <c r="H53" s="51">
        <v>2</v>
      </c>
      <c r="I53" s="51">
        <v>77</v>
      </c>
      <c r="J53" s="51" t="s">
        <v>577</v>
      </c>
    </row>
    <row r="54" spans="1:10" ht="9" customHeight="1">
      <c r="A54" s="214">
        <v>772</v>
      </c>
      <c r="C54" s="220" t="s">
        <v>441</v>
      </c>
      <c r="D54" s="263"/>
      <c r="E54" s="51">
        <v>28</v>
      </c>
      <c r="F54" s="51">
        <v>11</v>
      </c>
      <c r="G54" s="51">
        <v>11</v>
      </c>
      <c r="H54" s="51">
        <v>1</v>
      </c>
      <c r="I54" s="51">
        <v>137</v>
      </c>
      <c r="J54" s="51" t="s">
        <v>577</v>
      </c>
    </row>
    <row r="55" spans="1:10" ht="9" customHeight="1">
      <c r="A55" s="214">
        <v>773</v>
      </c>
      <c r="C55" s="220" t="s">
        <v>446</v>
      </c>
      <c r="D55" s="263"/>
      <c r="E55" s="51">
        <v>2</v>
      </c>
      <c r="F55" s="51">
        <v>2</v>
      </c>
      <c r="G55" s="51">
        <v>2</v>
      </c>
      <c r="H55" s="51" t="s">
        <v>577</v>
      </c>
      <c r="I55" s="51">
        <v>51</v>
      </c>
      <c r="J55" s="51" t="s">
        <v>577</v>
      </c>
    </row>
    <row r="56" spans="1:10" ht="9.75" customHeight="1">
      <c r="A56" s="214">
        <v>774</v>
      </c>
      <c r="C56" s="220" t="s">
        <v>447</v>
      </c>
      <c r="D56" s="263"/>
      <c r="E56" s="51">
        <v>19</v>
      </c>
      <c r="F56" s="51">
        <v>15</v>
      </c>
      <c r="G56" s="51">
        <v>13</v>
      </c>
      <c r="H56" s="51">
        <v>2</v>
      </c>
      <c r="I56" s="51">
        <v>82</v>
      </c>
      <c r="J56" s="51" t="s">
        <v>577</v>
      </c>
    </row>
    <row r="57" spans="1:10" ht="9" customHeight="1">
      <c r="A57" s="214">
        <v>775</v>
      </c>
      <c r="C57" s="220" t="s">
        <v>448</v>
      </c>
      <c r="D57" s="263"/>
      <c r="E57" s="51">
        <v>29</v>
      </c>
      <c r="F57" s="51">
        <v>9</v>
      </c>
      <c r="G57" s="51">
        <v>9</v>
      </c>
      <c r="H57" s="51">
        <v>3</v>
      </c>
      <c r="I57" s="51">
        <v>126</v>
      </c>
      <c r="J57" s="51" t="s">
        <v>577</v>
      </c>
    </row>
    <row r="58" spans="1:10" ht="9" customHeight="1">
      <c r="A58" s="214">
        <v>776</v>
      </c>
      <c r="C58" s="220" t="s">
        <v>449</v>
      </c>
      <c r="D58" s="263"/>
      <c r="E58" s="51" t="s">
        <v>577</v>
      </c>
      <c r="F58" s="51">
        <v>10</v>
      </c>
      <c r="G58" s="51">
        <v>10</v>
      </c>
      <c r="H58" s="51">
        <v>7</v>
      </c>
      <c r="I58" s="51">
        <v>85</v>
      </c>
      <c r="J58" s="51" t="s">
        <v>577</v>
      </c>
    </row>
    <row r="59" spans="1:10" ht="9" customHeight="1">
      <c r="A59" s="214">
        <v>777</v>
      </c>
      <c r="C59" s="220" t="s">
        <v>450</v>
      </c>
      <c r="D59" s="263"/>
      <c r="E59" s="51">
        <v>2</v>
      </c>
      <c r="F59" s="51">
        <v>1</v>
      </c>
      <c r="G59" s="51">
        <v>1</v>
      </c>
      <c r="H59" s="51" t="s">
        <v>577</v>
      </c>
      <c r="I59" s="51">
        <v>34</v>
      </c>
      <c r="J59" s="51" t="s">
        <v>577</v>
      </c>
    </row>
    <row r="60" spans="1:10" ht="9.75" customHeight="1">
      <c r="A60" s="214">
        <v>778</v>
      </c>
      <c r="C60" s="220" t="s">
        <v>451</v>
      </c>
      <c r="D60" s="263"/>
      <c r="E60" s="51">
        <v>9</v>
      </c>
      <c r="F60" s="51" t="s">
        <v>577</v>
      </c>
      <c r="G60" s="51" t="s">
        <v>577</v>
      </c>
      <c r="H60" s="51" t="s">
        <v>577</v>
      </c>
      <c r="I60" s="51">
        <v>47</v>
      </c>
      <c r="J60" s="51" t="s">
        <v>577</v>
      </c>
    </row>
    <row r="61" spans="1:10" ht="9.75" customHeight="1">
      <c r="A61" s="214">
        <v>779</v>
      </c>
      <c r="C61" s="220" t="s">
        <v>452</v>
      </c>
      <c r="D61" s="263"/>
      <c r="E61" s="51">
        <v>19</v>
      </c>
      <c r="F61" s="51">
        <v>18</v>
      </c>
      <c r="G61" s="51">
        <v>18</v>
      </c>
      <c r="H61" s="51">
        <v>5</v>
      </c>
      <c r="I61" s="51">
        <v>68</v>
      </c>
      <c r="J61" s="51" t="s">
        <v>577</v>
      </c>
    </row>
    <row r="62" spans="1:10" ht="9.75" customHeight="1">
      <c r="A62" s="214">
        <v>780</v>
      </c>
      <c r="C62" s="221" t="s">
        <v>453</v>
      </c>
      <c r="D62" s="263"/>
      <c r="E62" s="51">
        <v>20</v>
      </c>
      <c r="F62" s="51">
        <v>4</v>
      </c>
      <c r="G62" s="51">
        <v>4</v>
      </c>
      <c r="H62" s="51" t="s">
        <v>577</v>
      </c>
      <c r="I62" s="51">
        <v>61</v>
      </c>
      <c r="J62" s="51" t="s">
        <v>577</v>
      </c>
    </row>
    <row r="63" spans="3:10" ht="9.75" customHeight="1">
      <c r="C63" s="278" t="s">
        <v>11</v>
      </c>
      <c r="D63" s="279"/>
      <c r="E63" s="157">
        <v>141</v>
      </c>
      <c r="F63" s="157">
        <v>79</v>
      </c>
      <c r="G63" s="157">
        <v>77</v>
      </c>
      <c r="H63" s="157">
        <v>20</v>
      </c>
      <c r="I63" s="157">
        <v>768</v>
      </c>
      <c r="J63" s="157" t="s">
        <v>577</v>
      </c>
    </row>
    <row r="64" spans="1:10" ht="9" customHeight="1">
      <c r="A64" s="245">
        <v>7</v>
      </c>
      <c r="B64" s="246"/>
      <c r="C64" s="247" t="s">
        <v>496</v>
      </c>
      <c r="D64" s="266"/>
      <c r="E64" s="157">
        <v>155</v>
      </c>
      <c r="F64" s="157">
        <v>102</v>
      </c>
      <c r="G64" s="157">
        <v>94</v>
      </c>
      <c r="H64" s="157">
        <v>21</v>
      </c>
      <c r="I64" s="157">
        <v>1506</v>
      </c>
      <c r="J64" s="157" t="s">
        <v>577</v>
      </c>
    </row>
  </sheetData>
  <mergeCells count="17">
    <mergeCell ref="A41:J41"/>
    <mergeCell ref="I7:J7"/>
    <mergeCell ref="C7:D16"/>
    <mergeCell ref="A1:J1"/>
    <mergeCell ref="A3:J3"/>
    <mergeCell ref="A4:J4"/>
    <mergeCell ref="A5:J5"/>
    <mergeCell ref="A7:B16"/>
    <mergeCell ref="E7:H7"/>
    <mergeCell ref="J8:J16"/>
    <mergeCell ref="A18:J18"/>
    <mergeCell ref="G12:G16"/>
    <mergeCell ref="H12:H16"/>
    <mergeCell ref="G8:H11"/>
    <mergeCell ref="E8:E16"/>
    <mergeCell ref="F8:F16"/>
    <mergeCell ref="I8:I16"/>
  </mergeCells>
  <printOptions/>
  <pageMargins left="0.7874015748031497" right="0.7874015748031497" top="0.1968503937007874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T60"/>
  <sheetViews>
    <sheetView workbookViewId="0" topLeftCell="A1">
      <selection activeCell="V24" sqref="V24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335" t="s">
        <v>476</v>
      </c>
      <c r="B1" s="336"/>
      <c r="C1" s="336"/>
      <c r="D1" s="336"/>
      <c r="E1" s="336"/>
      <c r="F1" s="336"/>
      <c r="G1" s="336"/>
      <c r="H1" s="336"/>
      <c r="I1" s="336"/>
      <c r="J1" s="336"/>
      <c r="K1" s="335" t="s">
        <v>477</v>
      </c>
      <c r="L1" s="336"/>
      <c r="M1" s="336"/>
      <c r="N1" s="336"/>
      <c r="O1" s="336"/>
      <c r="P1" s="336"/>
      <c r="Q1" s="336"/>
      <c r="R1" s="336"/>
      <c r="S1" s="336"/>
      <c r="T1" s="336"/>
    </row>
    <row r="3" spans="1:20" ht="12.75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116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537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5" t="s">
        <v>543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560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2.75">
      <c r="A6" s="341" t="s">
        <v>139</v>
      </c>
      <c r="B6" s="341"/>
      <c r="C6" s="341"/>
      <c r="D6" s="341"/>
      <c r="E6" s="341"/>
      <c r="F6" s="341"/>
      <c r="G6" s="341"/>
      <c r="H6" s="341"/>
      <c r="I6" s="341"/>
      <c r="J6" s="341"/>
      <c r="K6" s="342" t="s">
        <v>99</v>
      </c>
      <c r="L6" s="342"/>
      <c r="M6" s="342"/>
      <c r="N6" s="342"/>
      <c r="O6" s="342"/>
      <c r="P6" s="342"/>
      <c r="Q6" s="342"/>
      <c r="R6" s="342"/>
      <c r="S6" s="342"/>
      <c r="T6" s="342"/>
    </row>
    <row r="7" spans="5:10" ht="12.75">
      <c r="E7" s="1"/>
      <c r="F7" s="1"/>
      <c r="G7" s="1"/>
      <c r="H7" s="1"/>
      <c r="I7" s="1"/>
      <c r="J7" s="1"/>
    </row>
    <row r="8" spans="1:20" ht="12.75" customHeight="1">
      <c r="A8" s="321" t="s">
        <v>172</v>
      </c>
      <c r="B8" s="324"/>
      <c r="C8" s="303" t="s">
        <v>176</v>
      </c>
      <c r="D8" s="324"/>
      <c r="E8" s="324" t="s">
        <v>544</v>
      </c>
      <c r="F8" s="70"/>
      <c r="G8" s="36"/>
      <c r="H8" s="36"/>
      <c r="I8" s="36"/>
      <c r="J8" s="79" t="s">
        <v>74</v>
      </c>
      <c r="K8" s="36" t="s">
        <v>119</v>
      </c>
      <c r="L8" s="36"/>
      <c r="M8" s="36"/>
      <c r="N8" s="36"/>
      <c r="O8" s="36"/>
      <c r="P8" s="71"/>
      <c r="Q8" s="339" t="s">
        <v>120</v>
      </c>
      <c r="R8" s="314"/>
      <c r="S8" s="340"/>
      <c r="T8" s="303" t="s">
        <v>172</v>
      </c>
    </row>
    <row r="9" spans="1:20" ht="12.75" customHeight="1">
      <c r="A9" s="322"/>
      <c r="B9" s="325"/>
      <c r="C9" s="308"/>
      <c r="D9" s="325"/>
      <c r="E9" s="325"/>
      <c r="F9" s="312" t="s">
        <v>121</v>
      </c>
      <c r="G9" s="318" t="s">
        <v>166</v>
      </c>
      <c r="H9" s="312" t="s">
        <v>122</v>
      </c>
      <c r="I9" s="312" t="s">
        <v>123</v>
      </c>
      <c r="J9" s="322" t="s">
        <v>124</v>
      </c>
      <c r="K9" s="325" t="s">
        <v>125</v>
      </c>
      <c r="L9" s="312" t="s">
        <v>126</v>
      </c>
      <c r="M9" s="312" t="s">
        <v>127</v>
      </c>
      <c r="N9" s="325" t="s">
        <v>128</v>
      </c>
      <c r="O9" s="312" t="s">
        <v>129</v>
      </c>
      <c r="P9" s="312" t="s">
        <v>130</v>
      </c>
      <c r="Q9" s="339" t="s">
        <v>74</v>
      </c>
      <c r="R9" s="314"/>
      <c r="S9" s="340"/>
      <c r="T9" s="308"/>
    </row>
    <row r="10" spans="1:20" ht="12.75">
      <c r="A10" s="322"/>
      <c r="B10" s="325"/>
      <c r="C10" s="308"/>
      <c r="D10" s="325"/>
      <c r="E10" s="325"/>
      <c r="F10" s="312"/>
      <c r="G10" s="313"/>
      <c r="H10" s="312"/>
      <c r="I10" s="312"/>
      <c r="J10" s="322"/>
      <c r="K10" s="325"/>
      <c r="L10" s="312"/>
      <c r="M10" s="312"/>
      <c r="N10" s="325"/>
      <c r="O10" s="312"/>
      <c r="P10" s="312"/>
      <c r="Q10" s="312" t="s">
        <v>131</v>
      </c>
      <c r="R10" s="322" t="s">
        <v>132</v>
      </c>
      <c r="S10" s="96"/>
      <c r="T10" s="308"/>
    </row>
    <row r="11" spans="1:20" ht="12.75">
      <c r="A11" s="322"/>
      <c r="B11" s="325"/>
      <c r="C11" s="308"/>
      <c r="D11" s="325"/>
      <c r="E11" s="325"/>
      <c r="F11" s="312"/>
      <c r="G11" s="312" t="s">
        <v>171</v>
      </c>
      <c r="H11" s="312"/>
      <c r="I11" s="312"/>
      <c r="J11" s="322"/>
      <c r="K11" s="325"/>
      <c r="L11" s="312"/>
      <c r="M11" s="312"/>
      <c r="N11" s="325"/>
      <c r="O11" s="312"/>
      <c r="P11" s="312"/>
      <c r="Q11" s="312"/>
      <c r="R11" s="322"/>
      <c r="S11" s="96"/>
      <c r="T11" s="308"/>
    </row>
    <row r="12" spans="1:20" ht="12.75">
      <c r="A12" s="322"/>
      <c r="B12" s="325"/>
      <c r="C12" s="308"/>
      <c r="D12" s="325"/>
      <c r="E12" s="325"/>
      <c r="F12" s="312"/>
      <c r="G12" s="312"/>
      <c r="H12" s="312"/>
      <c r="I12" s="312"/>
      <c r="J12" s="322"/>
      <c r="K12" s="325"/>
      <c r="L12" s="312"/>
      <c r="M12" s="312"/>
      <c r="N12" s="325"/>
      <c r="O12" s="312"/>
      <c r="P12" s="312"/>
      <c r="Q12" s="312"/>
      <c r="R12" s="322"/>
      <c r="S12" s="96"/>
      <c r="T12" s="308"/>
    </row>
    <row r="13" spans="1:20" ht="12.75">
      <c r="A13" s="322"/>
      <c r="B13" s="325"/>
      <c r="C13" s="308"/>
      <c r="D13" s="325"/>
      <c r="E13" s="325"/>
      <c r="F13" s="312"/>
      <c r="G13" s="312"/>
      <c r="H13" s="312"/>
      <c r="I13" s="312"/>
      <c r="J13" s="322"/>
      <c r="K13" s="325"/>
      <c r="L13" s="312"/>
      <c r="M13" s="312"/>
      <c r="N13" s="325"/>
      <c r="O13" s="312"/>
      <c r="P13" s="312"/>
      <c r="Q13" s="312"/>
      <c r="R13" s="322"/>
      <c r="S13" s="96"/>
      <c r="T13" s="308"/>
    </row>
    <row r="14" spans="1:20" ht="12.75">
      <c r="A14" s="322"/>
      <c r="B14" s="325"/>
      <c r="C14" s="308"/>
      <c r="D14" s="325"/>
      <c r="E14" s="325"/>
      <c r="F14" s="312"/>
      <c r="G14" s="312"/>
      <c r="H14" s="312"/>
      <c r="I14" s="312"/>
      <c r="J14" s="322"/>
      <c r="K14" s="325"/>
      <c r="L14" s="312"/>
      <c r="M14" s="312"/>
      <c r="N14" s="325"/>
      <c r="O14" s="312"/>
      <c r="P14" s="312"/>
      <c r="Q14" s="312"/>
      <c r="R14" s="322"/>
      <c r="S14" s="96"/>
      <c r="T14" s="308"/>
    </row>
    <row r="15" spans="1:20" ht="12.75">
      <c r="A15" s="322"/>
      <c r="B15" s="325"/>
      <c r="C15" s="308"/>
      <c r="D15" s="325"/>
      <c r="E15" s="325"/>
      <c r="F15" s="312"/>
      <c r="G15" s="312"/>
      <c r="H15" s="312"/>
      <c r="I15" s="312"/>
      <c r="J15" s="322"/>
      <c r="K15" s="325"/>
      <c r="L15" s="312"/>
      <c r="M15" s="312"/>
      <c r="N15" s="325"/>
      <c r="O15" s="312"/>
      <c r="P15" s="312"/>
      <c r="Q15" s="312"/>
      <c r="R15" s="322"/>
      <c r="S15" s="96"/>
      <c r="T15" s="308"/>
    </row>
    <row r="16" spans="1:20" ht="12.75">
      <c r="A16" s="323"/>
      <c r="B16" s="319"/>
      <c r="C16" s="309"/>
      <c r="D16" s="319"/>
      <c r="E16" s="319"/>
      <c r="F16" s="313"/>
      <c r="G16" s="313"/>
      <c r="H16" s="313"/>
      <c r="I16" s="313"/>
      <c r="J16" s="323"/>
      <c r="K16" s="319"/>
      <c r="L16" s="313"/>
      <c r="M16" s="313"/>
      <c r="N16" s="319"/>
      <c r="O16" s="313"/>
      <c r="P16" s="313"/>
      <c r="Q16" s="313"/>
      <c r="R16" s="323"/>
      <c r="S16" s="98"/>
      <c r="T16" s="309"/>
    </row>
    <row r="17" spans="1:20" ht="12.75">
      <c r="A17" s="55"/>
      <c r="B17" s="55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4"/>
      <c r="S17" s="55"/>
      <c r="T17" s="55"/>
    </row>
    <row r="18" spans="1:20" ht="12.75">
      <c r="A18" s="300" t="s">
        <v>179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211" t="s">
        <v>180</v>
      </c>
      <c r="L18" s="212"/>
      <c r="M18" s="81"/>
      <c r="N18" s="81"/>
      <c r="O18" s="81"/>
      <c r="P18" s="81"/>
      <c r="Q18" s="81"/>
      <c r="R18" s="81"/>
      <c r="S18" s="81"/>
      <c r="T18" s="81"/>
    </row>
    <row r="19" spans="1:20" ht="12.75">
      <c r="A19" s="27"/>
      <c r="B19" s="27"/>
      <c r="C19" s="27"/>
      <c r="D19" s="27"/>
      <c r="E19" s="19" t="s">
        <v>133</v>
      </c>
      <c r="F19" s="73"/>
      <c r="G19" s="74"/>
      <c r="H19" s="19"/>
      <c r="I19" s="19"/>
      <c r="J19" s="19"/>
      <c r="K19" s="19"/>
      <c r="L19" s="19"/>
      <c r="M19" s="19"/>
      <c r="N19" s="19"/>
      <c r="O19" s="19"/>
      <c r="P19" s="19"/>
      <c r="Q19" s="27"/>
      <c r="R19" s="27"/>
      <c r="S19" s="27"/>
      <c r="T19" s="75"/>
    </row>
    <row r="20" spans="1:20" ht="12.75">
      <c r="A20" s="107">
        <v>1</v>
      </c>
      <c r="B20" s="106"/>
      <c r="C20" s="110" t="s">
        <v>174</v>
      </c>
      <c r="D20" s="288"/>
      <c r="E20" s="84">
        <v>3906</v>
      </c>
      <c r="F20" s="84">
        <v>169</v>
      </c>
      <c r="G20" s="84">
        <v>107</v>
      </c>
      <c r="H20" s="84">
        <v>2478</v>
      </c>
      <c r="I20" s="52" t="s">
        <v>582</v>
      </c>
      <c r="J20" s="84">
        <v>46</v>
      </c>
      <c r="K20" s="84">
        <v>975</v>
      </c>
      <c r="L20" s="84">
        <v>23</v>
      </c>
      <c r="M20" s="84">
        <v>176</v>
      </c>
      <c r="N20" s="84">
        <v>33</v>
      </c>
      <c r="O20" s="52" t="s">
        <v>582</v>
      </c>
      <c r="P20" s="84">
        <v>6</v>
      </c>
      <c r="Q20" s="84">
        <v>1145</v>
      </c>
      <c r="R20" s="84">
        <v>227</v>
      </c>
      <c r="S20" s="89"/>
      <c r="T20" s="75">
        <v>1</v>
      </c>
    </row>
    <row r="21" spans="1:20" ht="12.75">
      <c r="A21" s="107">
        <v>2</v>
      </c>
      <c r="B21" s="106"/>
      <c r="C21" s="110" t="s">
        <v>336</v>
      </c>
      <c r="D21" s="288"/>
      <c r="E21" s="84">
        <v>7613</v>
      </c>
      <c r="F21" s="84">
        <v>155</v>
      </c>
      <c r="G21" s="84">
        <v>86</v>
      </c>
      <c r="H21" s="84">
        <v>5820</v>
      </c>
      <c r="I21" s="52" t="s">
        <v>582</v>
      </c>
      <c r="J21" s="84">
        <v>75</v>
      </c>
      <c r="K21" s="84">
        <v>1234</v>
      </c>
      <c r="L21" s="84">
        <v>41</v>
      </c>
      <c r="M21" s="84">
        <v>223</v>
      </c>
      <c r="N21" s="84">
        <v>62</v>
      </c>
      <c r="O21" s="52" t="s">
        <v>582</v>
      </c>
      <c r="P21" s="84">
        <v>3</v>
      </c>
      <c r="Q21" s="84">
        <v>1435</v>
      </c>
      <c r="R21" s="84">
        <v>298</v>
      </c>
      <c r="S21" s="89"/>
      <c r="T21" s="75">
        <v>2</v>
      </c>
    </row>
    <row r="22" spans="1:20" ht="12.75">
      <c r="A22" s="107">
        <v>3</v>
      </c>
      <c r="B22" s="106"/>
      <c r="C22" s="110" t="s">
        <v>337</v>
      </c>
      <c r="D22" s="288"/>
      <c r="E22" s="84">
        <v>10468</v>
      </c>
      <c r="F22" s="84">
        <v>232</v>
      </c>
      <c r="G22" s="84">
        <v>128</v>
      </c>
      <c r="H22" s="84">
        <v>7945</v>
      </c>
      <c r="I22" s="84">
        <v>47</v>
      </c>
      <c r="J22" s="84">
        <v>138</v>
      </c>
      <c r="K22" s="84">
        <v>1296</v>
      </c>
      <c r="L22" s="84">
        <v>203</v>
      </c>
      <c r="M22" s="84">
        <v>180</v>
      </c>
      <c r="N22" s="84">
        <v>117</v>
      </c>
      <c r="O22" s="52" t="s">
        <v>582</v>
      </c>
      <c r="P22" s="84">
        <v>310</v>
      </c>
      <c r="Q22" s="84">
        <v>1833</v>
      </c>
      <c r="R22" s="84">
        <v>309</v>
      </c>
      <c r="S22" s="89"/>
      <c r="T22" s="75">
        <v>3</v>
      </c>
    </row>
    <row r="23" spans="1:20" ht="12.75">
      <c r="A23" s="107">
        <v>4</v>
      </c>
      <c r="B23" s="106"/>
      <c r="C23" s="110" t="s">
        <v>183</v>
      </c>
      <c r="D23" s="288"/>
      <c r="E23" s="84">
        <v>12494</v>
      </c>
      <c r="F23" s="84">
        <v>358</v>
      </c>
      <c r="G23" s="84">
        <v>177</v>
      </c>
      <c r="H23" s="84">
        <v>8332</v>
      </c>
      <c r="I23" s="84">
        <v>115</v>
      </c>
      <c r="J23" s="84">
        <v>322</v>
      </c>
      <c r="K23" s="84">
        <v>1246</v>
      </c>
      <c r="L23" s="84">
        <v>530</v>
      </c>
      <c r="M23" s="84">
        <v>201</v>
      </c>
      <c r="N23" s="84">
        <v>185</v>
      </c>
      <c r="O23" s="84">
        <v>3</v>
      </c>
      <c r="P23" s="84">
        <v>1202</v>
      </c>
      <c r="Q23" s="84">
        <v>2428</v>
      </c>
      <c r="R23" s="84">
        <v>412</v>
      </c>
      <c r="S23" s="89"/>
      <c r="T23" s="75">
        <v>4</v>
      </c>
    </row>
    <row r="24" spans="1:20" ht="12.75">
      <c r="A24" s="107">
        <v>5</v>
      </c>
      <c r="B24" s="106"/>
      <c r="C24" s="110" t="s">
        <v>184</v>
      </c>
      <c r="D24" s="288"/>
      <c r="E24" s="84">
        <v>11911</v>
      </c>
      <c r="F24" s="84">
        <v>282</v>
      </c>
      <c r="G24" s="84">
        <v>157</v>
      </c>
      <c r="H24" s="84">
        <v>7335</v>
      </c>
      <c r="I24" s="84">
        <v>214</v>
      </c>
      <c r="J24" s="84">
        <v>807</v>
      </c>
      <c r="K24" s="84">
        <v>1180</v>
      </c>
      <c r="L24" s="84">
        <v>347</v>
      </c>
      <c r="M24" s="84">
        <v>229</v>
      </c>
      <c r="N24" s="84">
        <v>479</v>
      </c>
      <c r="O24" s="84">
        <v>42</v>
      </c>
      <c r="P24" s="84">
        <v>996</v>
      </c>
      <c r="Q24" s="84">
        <v>2719</v>
      </c>
      <c r="R24" s="84">
        <v>739</v>
      </c>
      <c r="S24" s="89"/>
      <c r="T24" s="75">
        <v>5</v>
      </c>
    </row>
    <row r="25" spans="1:20" ht="12.75">
      <c r="A25" s="107">
        <v>6</v>
      </c>
      <c r="B25" s="106"/>
      <c r="C25" s="110" t="s">
        <v>185</v>
      </c>
      <c r="D25" s="288"/>
      <c r="E25" s="84">
        <v>11093</v>
      </c>
      <c r="F25" s="84">
        <v>248</v>
      </c>
      <c r="G25" s="84">
        <v>152</v>
      </c>
      <c r="H25" s="84">
        <v>6141</v>
      </c>
      <c r="I25" s="84">
        <v>158</v>
      </c>
      <c r="J25" s="84">
        <v>1380</v>
      </c>
      <c r="K25" s="84">
        <v>895</v>
      </c>
      <c r="L25" s="84">
        <v>123</v>
      </c>
      <c r="M25" s="84">
        <v>313</v>
      </c>
      <c r="N25" s="84">
        <v>1108</v>
      </c>
      <c r="O25" s="84">
        <v>130</v>
      </c>
      <c r="P25" s="84">
        <v>597</v>
      </c>
      <c r="Q25" s="84">
        <v>2693</v>
      </c>
      <c r="R25" s="84">
        <v>1454</v>
      </c>
      <c r="S25" s="89"/>
      <c r="T25" s="75">
        <v>6</v>
      </c>
    </row>
    <row r="26" spans="1:20" ht="12.75">
      <c r="A26" s="107">
        <v>7</v>
      </c>
      <c r="B26" s="106"/>
      <c r="C26" s="110" t="s">
        <v>520</v>
      </c>
      <c r="D26" s="288"/>
      <c r="E26" s="84">
        <v>6416</v>
      </c>
      <c r="F26" s="84">
        <v>113</v>
      </c>
      <c r="G26" s="84">
        <v>54</v>
      </c>
      <c r="H26" s="84">
        <v>3090</v>
      </c>
      <c r="I26" s="84">
        <v>107</v>
      </c>
      <c r="J26" s="84">
        <v>752</v>
      </c>
      <c r="K26" s="84">
        <v>399</v>
      </c>
      <c r="L26" s="52" t="s">
        <v>582</v>
      </c>
      <c r="M26" s="84">
        <v>446</v>
      </c>
      <c r="N26" s="84">
        <v>1006</v>
      </c>
      <c r="O26" s="84">
        <v>74</v>
      </c>
      <c r="P26" s="84">
        <v>429</v>
      </c>
      <c r="Q26" s="84">
        <v>1311</v>
      </c>
      <c r="R26" s="84">
        <v>1472</v>
      </c>
      <c r="S26" s="89"/>
      <c r="T26" s="75">
        <v>7</v>
      </c>
    </row>
    <row r="27" spans="1:20" ht="12.75">
      <c r="A27" s="27">
        <v>8</v>
      </c>
      <c r="B27" s="106"/>
      <c r="C27" s="111" t="s">
        <v>1</v>
      </c>
      <c r="D27" s="119"/>
      <c r="E27" s="85">
        <f>SUM(E20:E26)</f>
        <v>63901</v>
      </c>
      <c r="F27" s="85">
        <f aca="true" t="shared" si="0" ref="F27:R27">SUM(F20:F26)</f>
        <v>1557</v>
      </c>
      <c r="G27" s="85">
        <f t="shared" si="0"/>
        <v>861</v>
      </c>
      <c r="H27" s="85">
        <f t="shared" si="0"/>
        <v>41141</v>
      </c>
      <c r="I27" s="85">
        <f t="shared" si="0"/>
        <v>641</v>
      </c>
      <c r="J27" s="85">
        <f t="shared" si="0"/>
        <v>3520</v>
      </c>
      <c r="K27" s="85">
        <f t="shared" si="0"/>
        <v>7225</v>
      </c>
      <c r="L27" s="85">
        <f t="shared" si="0"/>
        <v>1267</v>
      </c>
      <c r="M27" s="85">
        <f t="shared" si="0"/>
        <v>1768</v>
      </c>
      <c r="N27" s="85">
        <f t="shared" si="0"/>
        <v>2990</v>
      </c>
      <c r="O27" s="85">
        <f t="shared" si="0"/>
        <v>249</v>
      </c>
      <c r="P27" s="85">
        <f t="shared" si="0"/>
        <v>3543</v>
      </c>
      <c r="Q27" s="85">
        <f t="shared" si="0"/>
        <v>13564</v>
      </c>
      <c r="R27" s="85">
        <f t="shared" si="0"/>
        <v>4911</v>
      </c>
      <c r="S27" s="90"/>
      <c r="T27" s="75">
        <v>8</v>
      </c>
    </row>
    <row r="28" spans="1:20" ht="12.75">
      <c r="A28" s="107"/>
      <c r="B28" s="106"/>
      <c r="C28" s="101"/>
      <c r="D28" s="102"/>
      <c r="E28" s="19"/>
      <c r="F28" s="19"/>
      <c r="G28" s="19"/>
      <c r="H28" s="19"/>
      <c r="I28" s="19"/>
      <c r="J28" s="19"/>
      <c r="K28" s="84"/>
      <c r="L28" s="84"/>
      <c r="M28" s="84"/>
      <c r="N28" s="84"/>
      <c r="O28" s="84"/>
      <c r="P28" s="84"/>
      <c r="Q28" s="65"/>
      <c r="R28" s="65"/>
      <c r="S28" s="65"/>
      <c r="T28" s="78"/>
    </row>
    <row r="29" spans="1:20" ht="12.75">
      <c r="A29" s="107">
        <v>9</v>
      </c>
      <c r="B29" s="106"/>
      <c r="C29" s="101" t="s">
        <v>173</v>
      </c>
      <c r="D29" s="102"/>
      <c r="E29" s="19"/>
      <c r="F29" s="19"/>
      <c r="G29" s="19"/>
      <c r="H29" s="19"/>
      <c r="I29" s="19"/>
      <c r="J29" s="19"/>
      <c r="K29" s="84"/>
      <c r="L29" s="84"/>
      <c r="M29" s="84"/>
      <c r="N29" s="84"/>
      <c r="O29" s="84"/>
      <c r="P29" s="84"/>
      <c r="Q29" s="84"/>
      <c r="R29" s="84"/>
      <c r="S29" s="84"/>
      <c r="T29" s="78"/>
    </row>
    <row r="30" spans="1:20" ht="12.75">
      <c r="A30" s="107"/>
      <c r="B30" s="106"/>
      <c r="C30" s="101" t="s">
        <v>135</v>
      </c>
      <c r="D30" s="102"/>
      <c r="E30" s="19"/>
      <c r="F30" s="19"/>
      <c r="G30" s="19"/>
      <c r="H30" s="19"/>
      <c r="I30" s="19"/>
      <c r="J30" s="19"/>
      <c r="K30" s="84"/>
      <c r="L30" s="84"/>
      <c r="M30" s="84"/>
      <c r="N30" s="84"/>
      <c r="O30" s="84"/>
      <c r="P30" s="84"/>
      <c r="Q30" s="65"/>
      <c r="R30" s="65"/>
      <c r="S30" s="65"/>
      <c r="T30" s="78"/>
    </row>
    <row r="31" spans="1:20" ht="12.75">
      <c r="A31" s="107"/>
      <c r="B31" s="106"/>
      <c r="C31" s="112" t="s">
        <v>136</v>
      </c>
      <c r="D31" s="120"/>
      <c r="E31" s="84">
        <v>15500</v>
      </c>
      <c r="F31" s="84">
        <v>394</v>
      </c>
      <c r="G31" s="84">
        <v>205</v>
      </c>
      <c r="H31" s="84">
        <v>9497</v>
      </c>
      <c r="I31" s="84">
        <v>209</v>
      </c>
      <c r="J31" s="84">
        <v>890</v>
      </c>
      <c r="K31" s="84">
        <v>2143</v>
      </c>
      <c r="L31" s="84">
        <v>364</v>
      </c>
      <c r="M31" s="84">
        <v>416</v>
      </c>
      <c r="N31" s="84">
        <v>901</v>
      </c>
      <c r="O31" s="84">
        <v>77</v>
      </c>
      <c r="P31" s="84">
        <v>609</v>
      </c>
      <c r="Q31" s="84">
        <v>3824</v>
      </c>
      <c r="R31" s="84">
        <v>1652</v>
      </c>
      <c r="S31" s="65"/>
      <c r="T31" s="78">
        <v>9</v>
      </c>
    </row>
    <row r="32" spans="1:20" ht="12.75">
      <c r="A32" s="107">
        <v>10</v>
      </c>
      <c r="B32" s="106"/>
      <c r="C32" s="101" t="s">
        <v>175</v>
      </c>
      <c r="D32" s="102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78"/>
    </row>
    <row r="33" spans="1:20" ht="12.75">
      <c r="A33" s="107"/>
      <c r="B33" s="106"/>
      <c r="C33" s="101" t="s">
        <v>265</v>
      </c>
      <c r="D33" s="102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65"/>
      <c r="T33" s="78"/>
    </row>
    <row r="34" spans="1:20" ht="12.75">
      <c r="A34" s="107"/>
      <c r="B34" s="106"/>
      <c r="C34" s="112" t="s">
        <v>138</v>
      </c>
      <c r="D34" s="120"/>
      <c r="E34" s="84">
        <v>5732</v>
      </c>
      <c r="F34" s="84">
        <v>166</v>
      </c>
      <c r="G34" s="84">
        <v>87</v>
      </c>
      <c r="H34" s="84">
        <v>3397</v>
      </c>
      <c r="I34" s="84">
        <v>88</v>
      </c>
      <c r="J34" s="84">
        <v>324</v>
      </c>
      <c r="K34" s="84">
        <v>857</v>
      </c>
      <c r="L34" s="84">
        <v>176</v>
      </c>
      <c r="M34" s="84">
        <v>126</v>
      </c>
      <c r="N34" s="84">
        <v>374</v>
      </c>
      <c r="O34" s="84">
        <v>30</v>
      </c>
      <c r="P34" s="84">
        <v>194</v>
      </c>
      <c r="Q34" s="84">
        <v>1540</v>
      </c>
      <c r="R34" s="84">
        <v>511</v>
      </c>
      <c r="S34" s="65"/>
      <c r="T34" s="78">
        <v>10</v>
      </c>
    </row>
    <row r="35" spans="1:20" ht="12.75">
      <c r="A35" s="302"/>
      <c r="B35" s="302"/>
      <c r="C35" s="19"/>
      <c r="D35" s="19"/>
      <c r="E35" s="84"/>
      <c r="F35" s="84"/>
      <c r="G35" s="84"/>
      <c r="H35" s="84"/>
      <c r="I35" s="84"/>
      <c r="J35" s="84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2.75">
      <c r="A36" s="300" t="s">
        <v>177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1" t="s">
        <v>178</v>
      </c>
      <c r="L36" s="301"/>
      <c r="M36" s="301"/>
      <c r="N36" s="301"/>
      <c r="O36" s="301"/>
      <c r="P36" s="301"/>
      <c r="Q36" s="301"/>
      <c r="R36" s="301"/>
      <c r="S36" s="301"/>
      <c r="T36" s="301"/>
    </row>
    <row r="37" spans="1:20" ht="12.75">
      <c r="A37" s="19"/>
      <c r="B37" s="19"/>
      <c r="C37" s="19"/>
      <c r="D37" s="19"/>
      <c r="E37" s="84"/>
      <c r="F37" s="84"/>
      <c r="G37" s="84"/>
      <c r="H37" s="84"/>
      <c r="I37" s="84"/>
      <c r="J37" s="84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2.75">
      <c r="A38" s="103">
        <v>11</v>
      </c>
      <c r="B38" s="102"/>
      <c r="C38" s="110" t="s">
        <v>174</v>
      </c>
      <c r="D38" s="288"/>
      <c r="E38" s="84">
        <v>2130</v>
      </c>
      <c r="F38" s="84">
        <v>84</v>
      </c>
      <c r="G38" s="84">
        <v>58</v>
      </c>
      <c r="H38" s="84">
        <v>1400</v>
      </c>
      <c r="I38" s="52" t="s">
        <v>583</v>
      </c>
      <c r="J38" s="84">
        <v>27</v>
      </c>
      <c r="K38" s="84">
        <v>494</v>
      </c>
      <c r="L38" s="84">
        <v>9</v>
      </c>
      <c r="M38" s="84">
        <v>92</v>
      </c>
      <c r="N38" s="84">
        <v>20</v>
      </c>
      <c r="O38" s="52" t="s">
        <v>582</v>
      </c>
      <c r="P38" s="52">
        <v>4</v>
      </c>
      <c r="Q38" s="84">
        <v>578</v>
      </c>
      <c r="R38" s="84">
        <v>121</v>
      </c>
      <c r="S38" s="89"/>
      <c r="T38" s="75">
        <v>11</v>
      </c>
    </row>
    <row r="39" spans="1:20" ht="12.75">
      <c r="A39" s="103">
        <v>12</v>
      </c>
      <c r="B39" s="102"/>
      <c r="C39" s="110" t="s">
        <v>336</v>
      </c>
      <c r="D39" s="288"/>
      <c r="E39" s="84">
        <v>4250</v>
      </c>
      <c r="F39" s="84">
        <v>79</v>
      </c>
      <c r="G39" s="84">
        <v>38</v>
      </c>
      <c r="H39" s="84">
        <v>3297</v>
      </c>
      <c r="I39" s="52" t="s">
        <v>583</v>
      </c>
      <c r="J39" s="84">
        <v>36</v>
      </c>
      <c r="K39" s="84">
        <v>650</v>
      </c>
      <c r="L39" s="84">
        <v>28</v>
      </c>
      <c r="M39" s="84">
        <v>126</v>
      </c>
      <c r="N39" s="84">
        <v>33</v>
      </c>
      <c r="O39" s="52" t="s">
        <v>582</v>
      </c>
      <c r="P39" s="84">
        <v>1</v>
      </c>
      <c r="Q39" s="84">
        <v>755</v>
      </c>
      <c r="R39" s="84">
        <v>165</v>
      </c>
      <c r="S39" s="89"/>
      <c r="T39" s="75">
        <v>12</v>
      </c>
    </row>
    <row r="40" spans="1:20" ht="12.75">
      <c r="A40" s="103">
        <v>13</v>
      </c>
      <c r="B40" s="102"/>
      <c r="C40" s="110" t="s">
        <v>337</v>
      </c>
      <c r="D40" s="288"/>
      <c r="E40" s="84">
        <v>6251</v>
      </c>
      <c r="F40" s="84">
        <v>115</v>
      </c>
      <c r="G40" s="84">
        <v>54</v>
      </c>
      <c r="H40" s="84">
        <v>4791</v>
      </c>
      <c r="I40" s="84">
        <v>34</v>
      </c>
      <c r="J40" s="84">
        <v>88</v>
      </c>
      <c r="K40" s="84">
        <v>688</v>
      </c>
      <c r="L40" s="84">
        <v>138</v>
      </c>
      <c r="M40" s="84">
        <v>101</v>
      </c>
      <c r="N40" s="84">
        <v>64</v>
      </c>
      <c r="O40" s="52" t="s">
        <v>582</v>
      </c>
      <c r="P40" s="84">
        <v>232</v>
      </c>
      <c r="Q40" s="84">
        <v>1021</v>
      </c>
      <c r="R40" s="84">
        <v>169</v>
      </c>
      <c r="S40" s="89"/>
      <c r="T40" s="75">
        <v>13</v>
      </c>
    </row>
    <row r="41" spans="1:20" ht="12.75">
      <c r="A41" s="103">
        <v>14</v>
      </c>
      <c r="B41" s="102"/>
      <c r="C41" s="110" t="s">
        <v>183</v>
      </c>
      <c r="D41" s="288"/>
      <c r="E41" s="84">
        <v>7667</v>
      </c>
      <c r="F41" s="84">
        <v>190</v>
      </c>
      <c r="G41" s="84">
        <v>88</v>
      </c>
      <c r="H41" s="84">
        <v>5059</v>
      </c>
      <c r="I41" s="84">
        <v>88</v>
      </c>
      <c r="J41" s="84">
        <v>222</v>
      </c>
      <c r="K41" s="84">
        <v>720</v>
      </c>
      <c r="L41" s="84">
        <v>364</v>
      </c>
      <c r="M41" s="84">
        <v>103</v>
      </c>
      <c r="N41" s="84">
        <v>110</v>
      </c>
      <c r="O41" s="84">
        <v>2</v>
      </c>
      <c r="P41" s="84">
        <v>809</v>
      </c>
      <c r="Q41" s="84">
        <v>1502</v>
      </c>
      <c r="R41" s="84">
        <v>227</v>
      </c>
      <c r="S41" s="89"/>
      <c r="T41" s="75">
        <v>14</v>
      </c>
    </row>
    <row r="42" spans="1:20" ht="12.75">
      <c r="A42" s="103">
        <v>15</v>
      </c>
      <c r="B42" s="102"/>
      <c r="C42" s="110" t="s">
        <v>184</v>
      </c>
      <c r="D42" s="288"/>
      <c r="E42" s="84">
        <v>6870</v>
      </c>
      <c r="F42" s="84">
        <v>165</v>
      </c>
      <c r="G42" s="84">
        <v>93</v>
      </c>
      <c r="H42" s="84">
        <v>4040</v>
      </c>
      <c r="I42" s="84">
        <v>154</v>
      </c>
      <c r="J42" s="84">
        <v>502</v>
      </c>
      <c r="K42" s="84">
        <v>619</v>
      </c>
      <c r="L42" s="84">
        <v>255</v>
      </c>
      <c r="M42" s="84">
        <v>119</v>
      </c>
      <c r="N42" s="84">
        <v>253</v>
      </c>
      <c r="O42" s="84">
        <v>28</v>
      </c>
      <c r="P42" s="84">
        <v>735</v>
      </c>
      <c r="Q42" s="84">
        <v>1631</v>
      </c>
      <c r="R42" s="84">
        <v>388</v>
      </c>
      <c r="S42" s="89"/>
      <c r="T42" s="75">
        <v>15</v>
      </c>
    </row>
    <row r="43" spans="1:20" ht="12.75">
      <c r="A43" s="103">
        <v>16</v>
      </c>
      <c r="B43" s="102"/>
      <c r="C43" s="110" t="s">
        <v>185</v>
      </c>
      <c r="D43" s="288"/>
      <c r="E43" s="84">
        <v>5785</v>
      </c>
      <c r="F43" s="84">
        <v>121</v>
      </c>
      <c r="G43" s="84">
        <v>64</v>
      </c>
      <c r="H43" s="84">
        <v>2965</v>
      </c>
      <c r="I43" s="84">
        <v>130</v>
      </c>
      <c r="J43" s="84">
        <v>804</v>
      </c>
      <c r="K43" s="84">
        <v>439</v>
      </c>
      <c r="L43" s="84">
        <v>99</v>
      </c>
      <c r="M43" s="84">
        <v>132</v>
      </c>
      <c r="N43" s="84">
        <v>594</v>
      </c>
      <c r="O43" s="84">
        <v>89</v>
      </c>
      <c r="P43" s="84">
        <v>412</v>
      </c>
      <c r="Q43" s="84">
        <v>1538</v>
      </c>
      <c r="R43" s="84">
        <v>743</v>
      </c>
      <c r="S43" s="89"/>
      <c r="T43" s="75">
        <v>16</v>
      </c>
    </row>
    <row r="44" spans="1:20" ht="12.75">
      <c r="A44" s="103">
        <v>17</v>
      </c>
      <c r="B44" s="102"/>
      <c r="C44" s="110" t="s">
        <v>520</v>
      </c>
      <c r="D44" s="288"/>
      <c r="E44" s="84">
        <v>3287</v>
      </c>
      <c r="F44" s="84">
        <v>61</v>
      </c>
      <c r="G44" s="84">
        <v>26</v>
      </c>
      <c r="H44" s="84">
        <v>1493</v>
      </c>
      <c r="I44" s="84">
        <v>94</v>
      </c>
      <c r="J44" s="84">
        <v>430</v>
      </c>
      <c r="K44" s="84">
        <v>220</v>
      </c>
      <c r="L44" s="52" t="s">
        <v>582</v>
      </c>
      <c r="M44" s="84">
        <v>218</v>
      </c>
      <c r="N44" s="84">
        <v>507</v>
      </c>
      <c r="O44" s="84">
        <v>43</v>
      </c>
      <c r="P44" s="84">
        <v>221</v>
      </c>
      <c r="Q44" s="84">
        <v>771</v>
      </c>
      <c r="R44" s="84">
        <v>736</v>
      </c>
      <c r="S44" s="89"/>
      <c r="T44" s="75">
        <v>17</v>
      </c>
    </row>
    <row r="45" spans="1:20" ht="12.75">
      <c r="A45" s="103">
        <v>18</v>
      </c>
      <c r="B45" s="102"/>
      <c r="C45" s="111" t="s">
        <v>1</v>
      </c>
      <c r="D45" s="119"/>
      <c r="E45" s="85">
        <f>SUM(E38:E44)</f>
        <v>36240</v>
      </c>
      <c r="F45" s="85">
        <f aca="true" t="shared" si="1" ref="F45:R45">SUM(F38:F44)</f>
        <v>815</v>
      </c>
      <c r="G45" s="85">
        <f t="shared" si="1"/>
        <v>421</v>
      </c>
      <c r="H45" s="85">
        <f t="shared" si="1"/>
        <v>23045</v>
      </c>
      <c r="I45" s="85">
        <f t="shared" si="1"/>
        <v>500</v>
      </c>
      <c r="J45" s="85">
        <f t="shared" si="1"/>
        <v>2109</v>
      </c>
      <c r="K45" s="85">
        <f t="shared" si="1"/>
        <v>3830</v>
      </c>
      <c r="L45" s="85">
        <f t="shared" si="1"/>
        <v>893</v>
      </c>
      <c r="M45" s="85">
        <f t="shared" si="1"/>
        <v>891</v>
      </c>
      <c r="N45" s="85">
        <f t="shared" si="1"/>
        <v>1581</v>
      </c>
      <c r="O45" s="85">
        <f t="shared" si="1"/>
        <v>162</v>
      </c>
      <c r="P45" s="85">
        <f t="shared" si="1"/>
        <v>2414</v>
      </c>
      <c r="Q45" s="85">
        <f t="shared" si="1"/>
        <v>7796</v>
      </c>
      <c r="R45" s="85">
        <f t="shared" si="1"/>
        <v>2549</v>
      </c>
      <c r="S45" s="90"/>
      <c r="T45" s="75">
        <v>18</v>
      </c>
    </row>
    <row r="46" spans="1:20" ht="12.75">
      <c r="A46" s="311"/>
      <c r="B46" s="298"/>
      <c r="C46" s="101"/>
      <c r="D46" s="102"/>
      <c r="E46" s="19"/>
      <c r="F46" s="19"/>
      <c r="G46" s="19"/>
      <c r="H46" s="19"/>
      <c r="I46" s="19"/>
      <c r="J46" s="19"/>
      <c r="K46" s="84"/>
      <c r="L46" s="84"/>
      <c r="M46" s="84"/>
      <c r="N46" s="84"/>
      <c r="O46" s="84"/>
      <c r="P46" s="84"/>
      <c r="Q46" s="65"/>
      <c r="R46" s="65"/>
      <c r="S46" s="65"/>
      <c r="T46" s="75"/>
    </row>
    <row r="47" spans="1:20" ht="12.75">
      <c r="A47" s="103">
        <v>19</v>
      </c>
      <c r="B47" s="102"/>
      <c r="C47" s="101" t="s">
        <v>173</v>
      </c>
      <c r="D47" s="102"/>
      <c r="E47" s="19"/>
      <c r="F47" s="19"/>
      <c r="G47" s="19"/>
      <c r="H47" s="19"/>
      <c r="I47" s="19"/>
      <c r="J47" s="19"/>
      <c r="K47" s="84"/>
      <c r="L47" s="84"/>
      <c r="M47" s="84"/>
      <c r="N47" s="84"/>
      <c r="O47" s="84"/>
      <c r="P47" s="84"/>
      <c r="Q47" s="84"/>
      <c r="R47" s="84"/>
      <c r="S47" s="84"/>
      <c r="T47" s="86"/>
    </row>
    <row r="48" spans="1:20" ht="12.75">
      <c r="A48" s="103"/>
      <c r="B48" s="102"/>
      <c r="C48" s="101" t="s">
        <v>135</v>
      </c>
      <c r="D48" s="102"/>
      <c r="E48" s="19"/>
      <c r="F48" s="19"/>
      <c r="G48" s="19"/>
      <c r="H48" s="19"/>
      <c r="I48" s="19"/>
      <c r="J48" s="19"/>
      <c r="K48" s="84"/>
      <c r="L48" s="84"/>
      <c r="M48" s="84"/>
      <c r="N48" s="84"/>
      <c r="O48" s="84"/>
      <c r="P48" s="84"/>
      <c r="Q48" s="65"/>
      <c r="R48" s="65"/>
      <c r="S48" s="65"/>
      <c r="T48" s="86"/>
    </row>
    <row r="49" spans="1:20" ht="12.75">
      <c r="A49" s="103"/>
      <c r="B49" s="102"/>
      <c r="C49" s="112" t="s">
        <v>136</v>
      </c>
      <c r="D49" s="120"/>
      <c r="E49" s="84">
        <v>8988</v>
      </c>
      <c r="F49" s="84">
        <v>233</v>
      </c>
      <c r="G49" s="84">
        <v>116</v>
      </c>
      <c r="H49" s="84">
        <v>5471</v>
      </c>
      <c r="I49" s="84">
        <v>174</v>
      </c>
      <c r="J49" s="84">
        <v>555</v>
      </c>
      <c r="K49" s="84">
        <v>1142</v>
      </c>
      <c r="L49" s="84">
        <v>257</v>
      </c>
      <c r="M49" s="84">
        <v>209</v>
      </c>
      <c r="N49" s="84">
        <v>481</v>
      </c>
      <c r="O49" s="84">
        <v>52</v>
      </c>
      <c r="P49" s="84">
        <v>414</v>
      </c>
      <c r="Q49" s="84">
        <v>2246</v>
      </c>
      <c r="R49" s="84">
        <v>713</v>
      </c>
      <c r="S49" s="65"/>
      <c r="T49" s="78">
        <v>19</v>
      </c>
    </row>
    <row r="50" spans="1:20" ht="12.75">
      <c r="A50" s="103">
        <v>20</v>
      </c>
      <c r="B50" s="102"/>
      <c r="C50" s="101" t="s">
        <v>175</v>
      </c>
      <c r="D50" s="102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78"/>
    </row>
    <row r="51" spans="1:20" ht="12.75">
      <c r="A51" s="103"/>
      <c r="B51" s="102"/>
      <c r="C51" s="101" t="s">
        <v>265</v>
      </c>
      <c r="D51" s="102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65"/>
      <c r="T51" s="78"/>
    </row>
    <row r="52" spans="1:20" ht="12.75">
      <c r="A52" s="103"/>
      <c r="B52" s="102"/>
      <c r="C52" s="112" t="s">
        <v>138</v>
      </c>
      <c r="D52" s="120"/>
      <c r="E52" s="84">
        <v>3388</v>
      </c>
      <c r="F52" s="84">
        <v>103</v>
      </c>
      <c r="G52" s="84">
        <v>50</v>
      </c>
      <c r="H52" s="84">
        <v>1983</v>
      </c>
      <c r="I52" s="84">
        <v>69</v>
      </c>
      <c r="J52" s="84">
        <v>206</v>
      </c>
      <c r="K52" s="84">
        <v>481</v>
      </c>
      <c r="L52" s="84">
        <v>121</v>
      </c>
      <c r="M52" s="84">
        <v>65</v>
      </c>
      <c r="N52" s="84">
        <v>215</v>
      </c>
      <c r="O52" s="84">
        <v>14</v>
      </c>
      <c r="P52" s="84">
        <v>131</v>
      </c>
      <c r="Q52" s="84">
        <v>931</v>
      </c>
      <c r="R52" s="84">
        <v>287</v>
      </c>
      <c r="S52" s="65"/>
      <c r="T52" s="78">
        <v>20</v>
      </c>
    </row>
    <row r="53" spans="1:4" ht="12.75">
      <c r="A53" s="86"/>
      <c r="B53" s="86"/>
      <c r="C53" s="27"/>
      <c r="D53" s="27"/>
    </row>
    <row r="54" spans="1:4" ht="12.75">
      <c r="A54" s="19"/>
      <c r="B54" s="19"/>
      <c r="C54" s="27"/>
      <c r="D54" s="27"/>
    </row>
    <row r="55" spans="1:4" ht="12.75">
      <c r="A55" s="86"/>
      <c r="B55" s="86"/>
      <c r="C55" s="27"/>
      <c r="D55" s="27"/>
    </row>
    <row r="56" spans="1:4" ht="12.75">
      <c r="A56" s="86"/>
      <c r="B56" s="86"/>
      <c r="C56" s="27"/>
      <c r="D56" s="27"/>
    </row>
    <row r="57" spans="1:4" ht="12.75">
      <c r="A57" s="86"/>
      <c r="B57" s="86"/>
      <c r="C57" s="27"/>
      <c r="D57" s="27"/>
    </row>
    <row r="58" spans="1:4" ht="12.75">
      <c r="A58"/>
      <c r="B58"/>
      <c r="C58"/>
      <c r="D5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</sheetData>
  <mergeCells count="35">
    <mergeCell ref="K6:T6"/>
    <mergeCell ref="A35:B35"/>
    <mergeCell ref="A36:J36"/>
    <mergeCell ref="A46:B46"/>
    <mergeCell ref="M9:M16"/>
    <mergeCell ref="R10:R16"/>
    <mergeCell ref="A18:J18"/>
    <mergeCell ref="A8:B16"/>
    <mergeCell ref="K36:T36"/>
    <mergeCell ref="H9:H16"/>
    <mergeCell ref="I9:I16"/>
    <mergeCell ref="J9:J16"/>
    <mergeCell ref="N9:N16"/>
    <mergeCell ref="K9:K16"/>
    <mergeCell ref="L9:L16"/>
    <mergeCell ref="K1:T1"/>
    <mergeCell ref="Q8:S8"/>
    <mergeCell ref="Q9:S9"/>
    <mergeCell ref="T8:T16"/>
    <mergeCell ref="O9:O16"/>
    <mergeCell ref="P9:P16"/>
    <mergeCell ref="Q10:Q16"/>
    <mergeCell ref="K3:T3"/>
    <mergeCell ref="K4:T4"/>
    <mergeCell ref="K5:T5"/>
    <mergeCell ref="A1:J1"/>
    <mergeCell ref="C8:D16"/>
    <mergeCell ref="A3:J3"/>
    <mergeCell ref="G9:G10"/>
    <mergeCell ref="G11:G16"/>
    <mergeCell ref="E8:E16"/>
    <mergeCell ref="F9:F16"/>
    <mergeCell ref="A4:J4"/>
    <mergeCell ref="A5:J5"/>
    <mergeCell ref="A6:J6"/>
  </mergeCells>
  <printOptions/>
  <pageMargins left="0.7874015748031497" right="0.7874015748031497" top="0.984251968503937" bottom="0.7874015748031497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T37"/>
  <sheetViews>
    <sheetView workbookViewId="0" topLeftCell="A1">
      <selection activeCell="Y26" sqref="Y26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343" t="s">
        <v>343</v>
      </c>
      <c r="B1" s="344"/>
      <c r="C1" s="344"/>
      <c r="D1" s="344"/>
      <c r="E1" s="344"/>
      <c r="F1" s="344"/>
      <c r="G1" s="344"/>
      <c r="H1" s="344"/>
      <c r="I1" s="344"/>
      <c r="J1" s="344"/>
      <c r="K1" s="343" t="s">
        <v>344</v>
      </c>
      <c r="L1" s="344"/>
      <c r="M1" s="344"/>
      <c r="N1" s="344"/>
      <c r="O1" s="344"/>
      <c r="P1" s="344"/>
      <c r="Q1" s="344"/>
      <c r="R1" s="344"/>
      <c r="S1" s="344"/>
      <c r="T1" s="344"/>
    </row>
    <row r="3" spans="1:20" ht="12.75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116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537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5" t="s">
        <v>543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560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2.75">
      <c r="A6" s="341" t="s">
        <v>139</v>
      </c>
      <c r="B6" s="341"/>
      <c r="C6" s="341"/>
      <c r="D6" s="341"/>
      <c r="E6" s="341"/>
      <c r="F6" s="341"/>
      <c r="G6" s="341"/>
      <c r="H6" s="341"/>
      <c r="I6" s="341"/>
      <c r="J6" s="341"/>
      <c r="K6" s="342" t="s">
        <v>99</v>
      </c>
      <c r="L6" s="342"/>
      <c r="M6" s="342"/>
      <c r="N6" s="342"/>
      <c r="O6" s="342"/>
      <c r="P6" s="342"/>
      <c r="Q6" s="342"/>
      <c r="R6" s="342"/>
      <c r="S6" s="342"/>
      <c r="T6" s="342"/>
    </row>
    <row r="7" spans="2:20" ht="12.75">
      <c r="B7" s="59"/>
      <c r="C7" s="59"/>
      <c r="D7" s="59"/>
      <c r="E7" s="1"/>
      <c r="F7" s="61"/>
      <c r="G7" s="61"/>
      <c r="H7" s="61"/>
      <c r="I7" s="61"/>
      <c r="J7" s="61"/>
      <c r="K7" s="61"/>
      <c r="L7" s="61"/>
      <c r="M7" s="61"/>
      <c r="N7" s="61"/>
      <c r="O7" s="61"/>
      <c r="P7" s="1"/>
      <c r="Q7" s="1"/>
      <c r="R7" s="1"/>
      <c r="S7" s="1"/>
      <c r="T7" s="1"/>
    </row>
    <row r="8" spans="1:20" ht="12.75" customHeight="1">
      <c r="A8" s="321" t="s">
        <v>172</v>
      </c>
      <c r="B8" s="324"/>
      <c r="C8" s="303" t="s">
        <v>176</v>
      </c>
      <c r="D8" s="324"/>
      <c r="E8" s="324" t="s">
        <v>544</v>
      </c>
      <c r="F8" s="70"/>
      <c r="G8" s="36"/>
      <c r="H8" s="36"/>
      <c r="I8" s="36"/>
      <c r="J8" s="79" t="s">
        <v>74</v>
      </c>
      <c r="K8" s="36" t="s">
        <v>119</v>
      </c>
      <c r="L8" s="36"/>
      <c r="M8" s="36"/>
      <c r="N8" s="36"/>
      <c r="O8" s="36"/>
      <c r="P8" s="71"/>
      <c r="Q8" s="339" t="s">
        <v>120</v>
      </c>
      <c r="R8" s="314"/>
      <c r="S8" s="34"/>
      <c r="T8" s="321" t="s">
        <v>172</v>
      </c>
    </row>
    <row r="9" spans="1:20" ht="12.75" customHeight="1">
      <c r="A9" s="322"/>
      <c r="B9" s="325"/>
      <c r="C9" s="308"/>
      <c r="D9" s="325"/>
      <c r="E9" s="325"/>
      <c r="F9" s="312" t="s">
        <v>121</v>
      </c>
      <c r="G9" s="318" t="s">
        <v>166</v>
      </c>
      <c r="H9" s="312" t="s">
        <v>122</v>
      </c>
      <c r="I9" s="312" t="s">
        <v>123</v>
      </c>
      <c r="J9" s="322" t="s">
        <v>124</v>
      </c>
      <c r="K9" s="325" t="s">
        <v>125</v>
      </c>
      <c r="L9" s="312" t="s">
        <v>126</v>
      </c>
      <c r="M9" s="312" t="s">
        <v>127</v>
      </c>
      <c r="N9" s="325" t="s">
        <v>128</v>
      </c>
      <c r="O9" s="312" t="s">
        <v>129</v>
      </c>
      <c r="P9" s="312" t="s">
        <v>130</v>
      </c>
      <c r="Q9" s="339" t="s">
        <v>74</v>
      </c>
      <c r="R9" s="314"/>
      <c r="S9" s="34"/>
      <c r="T9" s="322"/>
    </row>
    <row r="10" spans="1:20" ht="12.75">
      <c r="A10" s="322"/>
      <c r="B10" s="325"/>
      <c r="C10" s="308"/>
      <c r="D10" s="325"/>
      <c r="E10" s="325"/>
      <c r="F10" s="312"/>
      <c r="G10" s="313"/>
      <c r="H10" s="312"/>
      <c r="I10" s="312"/>
      <c r="J10" s="322"/>
      <c r="K10" s="325"/>
      <c r="L10" s="312"/>
      <c r="M10" s="312"/>
      <c r="N10" s="325"/>
      <c r="O10" s="312"/>
      <c r="P10" s="312"/>
      <c r="Q10" s="318" t="s">
        <v>131</v>
      </c>
      <c r="R10" s="322" t="s">
        <v>132</v>
      </c>
      <c r="S10" s="96"/>
      <c r="T10" s="322"/>
    </row>
    <row r="11" spans="1:20" ht="12.75">
      <c r="A11" s="322"/>
      <c r="B11" s="325"/>
      <c r="C11" s="308"/>
      <c r="D11" s="325"/>
      <c r="E11" s="325"/>
      <c r="F11" s="312"/>
      <c r="G11" s="312" t="s">
        <v>171</v>
      </c>
      <c r="H11" s="312"/>
      <c r="I11" s="312"/>
      <c r="J11" s="322"/>
      <c r="K11" s="325"/>
      <c r="L11" s="312"/>
      <c r="M11" s="312"/>
      <c r="N11" s="325"/>
      <c r="O11" s="312"/>
      <c r="P11" s="312"/>
      <c r="Q11" s="312"/>
      <c r="R11" s="322"/>
      <c r="S11" s="96"/>
      <c r="T11" s="322"/>
    </row>
    <row r="12" spans="1:20" ht="12.75">
      <c r="A12" s="322"/>
      <c r="B12" s="325"/>
      <c r="C12" s="308"/>
      <c r="D12" s="325"/>
      <c r="E12" s="325"/>
      <c r="F12" s="312"/>
      <c r="G12" s="312"/>
      <c r="H12" s="312"/>
      <c r="I12" s="312"/>
      <c r="J12" s="322"/>
      <c r="K12" s="325"/>
      <c r="L12" s="312"/>
      <c r="M12" s="312"/>
      <c r="N12" s="325"/>
      <c r="O12" s="312"/>
      <c r="P12" s="312"/>
      <c r="Q12" s="312"/>
      <c r="R12" s="322"/>
      <c r="S12" s="96"/>
      <c r="T12" s="322"/>
    </row>
    <row r="13" spans="1:20" ht="12.75">
      <c r="A13" s="322"/>
      <c r="B13" s="325"/>
      <c r="C13" s="308"/>
      <c r="D13" s="325"/>
      <c r="E13" s="325"/>
      <c r="F13" s="312"/>
      <c r="G13" s="312"/>
      <c r="H13" s="312"/>
      <c r="I13" s="312"/>
      <c r="J13" s="322"/>
      <c r="K13" s="325"/>
      <c r="L13" s="312"/>
      <c r="M13" s="312"/>
      <c r="N13" s="325"/>
      <c r="O13" s="312"/>
      <c r="P13" s="312"/>
      <c r="Q13" s="312"/>
      <c r="R13" s="322"/>
      <c r="S13" s="96"/>
      <c r="T13" s="322"/>
    </row>
    <row r="14" spans="1:20" ht="12.75">
      <c r="A14" s="322"/>
      <c r="B14" s="325"/>
      <c r="C14" s="308"/>
      <c r="D14" s="325"/>
      <c r="E14" s="325"/>
      <c r="F14" s="312"/>
      <c r="G14" s="312"/>
      <c r="H14" s="312"/>
      <c r="I14" s="312"/>
      <c r="J14" s="322"/>
      <c r="K14" s="325"/>
      <c r="L14" s="312"/>
      <c r="M14" s="312"/>
      <c r="N14" s="325"/>
      <c r="O14" s="312"/>
      <c r="P14" s="312"/>
      <c r="Q14" s="312"/>
      <c r="R14" s="322"/>
      <c r="S14" s="96"/>
      <c r="T14" s="322"/>
    </row>
    <row r="15" spans="1:20" ht="12.75">
      <c r="A15" s="322"/>
      <c r="B15" s="325"/>
      <c r="C15" s="308"/>
      <c r="D15" s="325"/>
      <c r="E15" s="325"/>
      <c r="F15" s="312"/>
      <c r="G15" s="312"/>
      <c r="H15" s="312"/>
      <c r="I15" s="312"/>
      <c r="J15" s="322"/>
      <c r="K15" s="325"/>
      <c r="L15" s="312"/>
      <c r="M15" s="312"/>
      <c r="N15" s="325"/>
      <c r="O15" s="312"/>
      <c r="P15" s="312"/>
      <c r="Q15" s="312"/>
      <c r="R15" s="322"/>
      <c r="S15" s="96"/>
      <c r="T15" s="322"/>
    </row>
    <row r="16" spans="1:20" ht="12.75">
      <c r="A16" s="323"/>
      <c r="B16" s="319"/>
      <c r="C16" s="309"/>
      <c r="D16" s="319"/>
      <c r="E16" s="319"/>
      <c r="F16" s="313"/>
      <c r="G16" s="313"/>
      <c r="H16" s="313"/>
      <c r="I16" s="313"/>
      <c r="J16" s="323"/>
      <c r="K16" s="319"/>
      <c r="L16" s="313"/>
      <c r="M16" s="313"/>
      <c r="N16" s="319"/>
      <c r="O16" s="313"/>
      <c r="P16" s="313"/>
      <c r="Q16" s="313"/>
      <c r="R16" s="323"/>
      <c r="S16" s="98"/>
      <c r="T16" s="323"/>
    </row>
    <row r="17" spans="1:20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12.75">
      <c r="A18" s="300" t="s">
        <v>181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1" t="s">
        <v>178</v>
      </c>
      <c r="L18" s="301"/>
      <c r="M18" s="301"/>
      <c r="N18" s="301"/>
      <c r="O18" s="301"/>
      <c r="P18" s="301"/>
      <c r="Q18" s="301"/>
      <c r="R18" s="301"/>
      <c r="S18" s="301"/>
      <c r="T18" s="301"/>
    </row>
    <row r="19" spans="2:20" ht="12.75">
      <c r="B19" s="113"/>
      <c r="C19" s="48"/>
      <c r="D19" s="48"/>
      <c r="E19" s="19"/>
      <c r="F19" s="19"/>
      <c r="G19" s="19"/>
      <c r="H19" s="19"/>
      <c r="I19" s="19"/>
      <c r="J19" s="19"/>
      <c r="K19" s="72"/>
      <c r="L19" s="346"/>
      <c r="M19" s="346"/>
      <c r="N19" s="346"/>
      <c r="O19" s="346"/>
      <c r="P19" s="346"/>
      <c r="Q19" s="346"/>
      <c r="R19" s="346"/>
      <c r="S19" s="346"/>
      <c r="T19" s="346"/>
    </row>
    <row r="20" spans="1:20" ht="12.75">
      <c r="A20" s="103">
        <v>21</v>
      </c>
      <c r="B20" s="102"/>
      <c r="C20" s="110" t="s">
        <v>174</v>
      </c>
      <c r="D20" s="118"/>
      <c r="E20" s="52">
        <v>1776</v>
      </c>
      <c r="F20" s="52">
        <v>85</v>
      </c>
      <c r="G20" s="52">
        <v>49</v>
      </c>
      <c r="H20" s="52">
        <v>1078</v>
      </c>
      <c r="I20" s="52" t="s">
        <v>582</v>
      </c>
      <c r="J20" s="52">
        <v>19</v>
      </c>
      <c r="K20" s="52">
        <v>481</v>
      </c>
      <c r="L20" s="52">
        <v>14</v>
      </c>
      <c r="M20" s="52">
        <v>84</v>
      </c>
      <c r="N20" s="52">
        <v>13</v>
      </c>
      <c r="O20" s="52" t="s">
        <v>582</v>
      </c>
      <c r="P20" s="52">
        <v>2</v>
      </c>
      <c r="Q20" s="52">
        <v>567</v>
      </c>
      <c r="R20" s="52">
        <v>106</v>
      </c>
      <c r="S20" s="89"/>
      <c r="T20" s="75">
        <v>21</v>
      </c>
    </row>
    <row r="21" spans="1:20" ht="12.75">
      <c r="A21" s="103">
        <v>22</v>
      </c>
      <c r="B21" s="102"/>
      <c r="C21" s="110" t="s">
        <v>336</v>
      </c>
      <c r="D21" s="118"/>
      <c r="E21" s="52">
        <v>3363</v>
      </c>
      <c r="F21" s="52">
        <v>76</v>
      </c>
      <c r="G21" s="52">
        <v>48</v>
      </c>
      <c r="H21" s="52">
        <v>2523</v>
      </c>
      <c r="I21" s="52" t="s">
        <v>582</v>
      </c>
      <c r="J21" s="52">
        <v>39</v>
      </c>
      <c r="K21" s="52">
        <v>584</v>
      </c>
      <c r="L21" s="52">
        <v>13</v>
      </c>
      <c r="M21" s="52">
        <v>97</v>
      </c>
      <c r="N21" s="52">
        <v>29</v>
      </c>
      <c r="O21" s="52" t="s">
        <v>582</v>
      </c>
      <c r="P21" s="52">
        <v>2</v>
      </c>
      <c r="Q21" s="52">
        <v>680</v>
      </c>
      <c r="R21" s="52">
        <v>133</v>
      </c>
      <c r="S21" s="89"/>
      <c r="T21" s="75">
        <v>22</v>
      </c>
    </row>
    <row r="22" spans="1:20" ht="12.75">
      <c r="A22" s="103">
        <v>23</v>
      </c>
      <c r="B22" s="102"/>
      <c r="C22" s="110" t="s">
        <v>337</v>
      </c>
      <c r="D22" s="118"/>
      <c r="E22" s="52">
        <v>4217</v>
      </c>
      <c r="F22" s="52">
        <v>117</v>
      </c>
      <c r="G22" s="52">
        <v>74</v>
      </c>
      <c r="H22" s="52">
        <v>3154</v>
      </c>
      <c r="I22" s="52">
        <v>13</v>
      </c>
      <c r="J22" s="52">
        <v>50</v>
      </c>
      <c r="K22" s="52">
        <v>608</v>
      </c>
      <c r="L22" s="52">
        <v>65</v>
      </c>
      <c r="M22" s="52">
        <v>79</v>
      </c>
      <c r="N22" s="52">
        <v>53</v>
      </c>
      <c r="O22" s="52" t="s">
        <v>582</v>
      </c>
      <c r="P22" s="52">
        <v>78</v>
      </c>
      <c r="Q22" s="52">
        <v>812</v>
      </c>
      <c r="R22" s="52">
        <v>140</v>
      </c>
      <c r="S22" s="89"/>
      <c r="T22" s="75">
        <v>23</v>
      </c>
    </row>
    <row r="23" spans="1:20" ht="12.75">
      <c r="A23" s="103">
        <v>24</v>
      </c>
      <c r="B23" s="102"/>
      <c r="C23" s="110" t="s">
        <v>183</v>
      </c>
      <c r="D23" s="118"/>
      <c r="E23" s="52">
        <v>4827</v>
      </c>
      <c r="F23" s="52">
        <v>168</v>
      </c>
      <c r="G23" s="52">
        <v>89</v>
      </c>
      <c r="H23" s="52">
        <v>3273</v>
      </c>
      <c r="I23" s="52">
        <v>27</v>
      </c>
      <c r="J23" s="52">
        <v>100</v>
      </c>
      <c r="K23" s="52">
        <v>526</v>
      </c>
      <c r="L23" s="52">
        <v>166</v>
      </c>
      <c r="M23" s="52">
        <v>98</v>
      </c>
      <c r="N23" s="52">
        <v>75</v>
      </c>
      <c r="O23" s="52">
        <v>1</v>
      </c>
      <c r="P23" s="52">
        <v>393</v>
      </c>
      <c r="Q23" s="52">
        <v>926</v>
      </c>
      <c r="R23" s="52">
        <v>185</v>
      </c>
      <c r="S23" s="89"/>
      <c r="T23" s="75">
        <v>24</v>
      </c>
    </row>
    <row r="24" spans="1:20" ht="12.75">
      <c r="A24" s="103">
        <v>25</v>
      </c>
      <c r="B24" s="102"/>
      <c r="C24" s="110" t="s">
        <v>184</v>
      </c>
      <c r="D24" s="118"/>
      <c r="E24" s="52">
        <v>5041</v>
      </c>
      <c r="F24" s="52">
        <v>117</v>
      </c>
      <c r="G24" s="52">
        <v>64</v>
      </c>
      <c r="H24" s="52">
        <v>3295</v>
      </c>
      <c r="I24" s="52">
        <v>60</v>
      </c>
      <c r="J24" s="52">
        <v>305</v>
      </c>
      <c r="K24" s="52">
        <v>561</v>
      </c>
      <c r="L24" s="52">
        <v>92</v>
      </c>
      <c r="M24" s="52">
        <v>110</v>
      </c>
      <c r="N24" s="52">
        <v>226</v>
      </c>
      <c r="O24" s="52">
        <v>14</v>
      </c>
      <c r="P24" s="52">
        <v>261</v>
      </c>
      <c r="Q24" s="52">
        <v>1088</v>
      </c>
      <c r="R24" s="52">
        <v>351</v>
      </c>
      <c r="S24" s="89"/>
      <c r="T24" s="75">
        <v>25</v>
      </c>
    </row>
    <row r="25" spans="1:20" ht="12.75">
      <c r="A25" s="103">
        <v>26</v>
      </c>
      <c r="B25" s="102"/>
      <c r="C25" s="110" t="s">
        <v>185</v>
      </c>
      <c r="D25" s="118"/>
      <c r="E25" s="52">
        <v>5308</v>
      </c>
      <c r="F25" s="52">
        <v>127</v>
      </c>
      <c r="G25" s="52">
        <v>88</v>
      </c>
      <c r="H25" s="52">
        <v>3176</v>
      </c>
      <c r="I25" s="52">
        <v>28</v>
      </c>
      <c r="J25" s="52">
        <v>576</v>
      </c>
      <c r="K25" s="52">
        <v>456</v>
      </c>
      <c r="L25" s="52">
        <v>24</v>
      </c>
      <c r="M25" s="52">
        <v>181</v>
      </c>
      <c r="N25" s="52">
        <v>514</v>
      </c>
      <c r="O25" s="52">
        <v>41</v>
      </c>
      <c r="P25" s="52">
        <v>185</v>
      </c>
      <c r="Q25" s="52">
        <v>1155</v>
      </c>
      <c r="R25" s="52">
        <v>711</v>
      </c>
      <c r="S25" s="89"/>
      <c r="T25" s="75">
        <v>26</v>
      </c>
    </row>
    <row r="26" spans="1:20" ht="12.75">
      <c r="A26" s="103">
        <v>27</v>
      </c>
      <c r="B26" s="102"/>
      <c r="C26" s="110" t="s">
        <v>520</v>
      </c>
      <c r="D26" s="288"/>
      <c r="E26" s="52">
        <v>3129</v>
      </c>
      <c r="F26" s="52">
        <v>52</v>
      </c>
      <c r="G26" s="52">
        <v>28</v>
      </c>
      <c r="H26" s="52">
        <v>1597</v>
      </c>
      <c r="I26" s="52">
        <v>13</v>
      </c>
      <c r="J26" s="52">
        <v>322</v>
      </c>
      <c r="K26" s="52">
        <v>179</v>
      </c>
      <c r="L26" s="52" t="s">
        <v>582</v>
      </c>
      <c r="M26" s="52">
        <v>228</v>
      </c>
      <c r="N26" s="52">
        <v>499</v>
      </c>
      <c r="O26" s="52">
        <v>31</v>
      </c>
      <c r="P26" s="52">
        <v>208</v>
      </c>
      <c r="Q26" s="52">
        <v>540</v>
      </c>
      <c r="R26" s="52">
        <v>736</v>
      </c>
      <c r="S26" s="89"/>
      <c r="T26" s="75">
        <v>27</v>
      </c>
    </row>
    <row r="27" spans="1:20" ht="12.75">
      <c r="A27" s="103">
        <v>28</v>
      </c>
      <c r="B27" s="102"/>
      <c r="C27" s="111" t="s">
        <v>1</v>
      </c>
      <c r="D27" s="119"/>
      <c r="E27" s="85">
        <f>SUM(E20:E26)</f>
        <v>27661</v>
      </c>
      <c r="F27" s="85">
        <f aca="true" t="shared" si="0" ref="F27:R27">SUM(F20:F26)</f>
        <v>742</v>
      </c>
      <c r="G27" s="85">
        <f t="shared" si="0"/>
        <v>440</v>
      </c>
      <c r="H27" s="85">
        <f t="shared" si="0"/>
        <v>18096</v>
      </c>
      <c r="I27" s="85">
        <f t="shared" si="0"/>
        <v>141</v>
      </c>
      <c r="J27" s="85">
        <f t="shared" si="0"/>
        <v>1411</v>
      </c>
      <c r="K27" s="85">
        <f t="shared" si="0"/>
        <v>3395</v>
      </c>
      <c r="L27" s="85">
        <f t="shared" si="0"/>
        <v>374</v>
      </c>
      <c r="M27" s="85">
        <f t="shared" si="0"/>
        <v>877</v>
      </c>
      <c r="N27" s="85">
        <f t="shared" si="0"/>
        <v>1409</v>
      </c>
      <c r="O27" s="85">
        <f t="shared" si="0"/>
        <v>87</v>
      </c>
      <c r="P27" s="85">
        <f t="shared" si="0"/>
        <v>1129</v>
      </c>
      <c r="Q27" s="85">
        <f t="shared" si="0"/>
        <v>5768</v>
      </c>
      <c r="R27" s="85">
        <f t="shared" si="0"/>
        <v>2362</v>
      </c>
      <c r="S27" s="90"/>
      <c r="T27" s="75">
        <v>28</v>
      </c>
    </row>
    <row r="28" spans="1:20" ht="12.75">
      <c r="A28" s="311"/>
      <c r="B28" s="298"/>
      <c r="C28" s="101"/>
      <c r="D28" s="102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9"/>
      <c r="T28" s="75"/>
    </row>
    <row r="29" spans="1:20" ht="12.75">
      <c r="A29" s="103">
        <v>29</v>
      </c>
      <c r="B29" s="102"/>
      <c r="C29" s="101" t="s">
        <v>173</v>
      </c>
      <c r="D29" s="102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9"/>
      <c r="T29" s="75"/>
    </row>
    <row r="30" spans="1:20" ht="12.75">
      <c r="A30" s="311"/>
      <c r="B30" s="298"/>
      <c r="C30" s="101" t="s">
        <v>135</v>
      </c>
      <c r="D30" s="102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9"/>
      <c r="T30" s="75"/>
    </row>
    <row r="31" spans="1:20" ht="12.75">
      <c r="A31" s="311"/>
      <c r="B31" s="298"/>
      <c r="C31" s="112" t="s">
        <v>136</v>
      </c>
      <c r="D31" s="120"/>
      <c r="E31" s="84">
        <v>6512</v>
      </c>
      <c r="F31" s="84">
        <v>161</v>
      </c>
      <c r="G31" s="84">
        <v>89</v>
      </c>
      <c r="H31" s="84">
        <v>4026</v>
      </c>
      <c r="I31" s="84">
        <v>35</v>
      </c>
      <c r="J31" s="84">
        <v>335</v>
      </c>
      <c r="K31" s="84">
        <v>1001</v>
      </c>
      <c r="L31" s="84">
        <v>107</v>
      </c>
      <c r="M31" s="84">
        <v>207</v>
      </c>
      <c r="N31" s="84">
        <v>420</v>
      </c>
      <c r="O31" s="84">
        <v>25</v>
      </c>
      <c r="P31" s="84">
        <v>195</v>
      </c>
      <c r="Q31" s="84">
        <v>1578</v>
      </c>
      <c r="R31" s="84">
        <v>639</v>
      </c>
      <c r="S31" s="89"/>
      <c r="T31" s="86">
        <v>29</v>
      </c>
    </row>
    <row r="32" spans="1:20" ht="12.75">
      <c r="A32" s="103">
        <v>30</v>
      </c>
      <c r="B32" s="102"/>
      <c r="C32" s="101" t="s">
        <v>175</v>
      </c>
      <c r="D32" s="102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9"/>
      <c r="T32" s="86"/>
    </row>
    <row r="33" spans="1:20" ht="12.75">
      <c r="A33" s="17"/>
      <c r="B33" s="113"/>
      <c r="C33" s="101" t="s">
        <v>265</v>
      </c>
      <c r="D33" s="102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9"/>
      <c r="T33" s="86"/>
    </row>
    <row r="34" spans="1:20" ht="12.75">
      <c r="A34" s="17"/>
      <c r="B34" s="113"/>
      <c r="C34" s="112" t="s">
        <v>138</v>
      </c>
      <c r="D34" s="120"/>
      <c r="E34" s="84">
        <v>2344</v>
      </c>
      <c r="F34" s="84">
        <v>63</v>
      </c>
      <c r="G34" s="84">
        <v>89</v>
      </c>
      <c r="H34" s="84">
        <v>1414</v>
      </c>
      <c r="I34" s="84">
        <v>19</v>
      </c>
      <c r="J34" s="84">
        <v>118</v>
      </c>
      <c r="K34" s="84">
        <v>376</v>
      </c>
      <c r="L34" s="84">
        <v>55</v>
      </c>
      <c r="M34" s="84">
        <v>61</v>
      </c>
      <c r="N34" s="84">
        <v>159</v>
      </c>
      <c r="O34" s="84">
        <v>16</v>
      </c>
      <c r="P34" s="84">
        <v>63</v>
      </c>
      <c r="Q34" s="84">
        <v>609</v>
      </c>
      <c r="R34" s="84">
        <v>224</v>
      </c>
      <c r="S34" s="89"/>
      <c r="T34" s="75">
        <v>30</v>
      </c>
    </row>
    <row r="35" spans="1:20" ht="12.75">
      <c r="A35" s="17"/>
      <c r="B35" s="115"/>
      <c r="C35" s="17"/>
      <c r="D35" s="17"/>
      <c r="K35" s="65"/>
      <c r="L35" s="65"/>
      <c r="M35" s="65"/>
      <c r="N35" s="65"/>
      <c r="O35" s="65"/>
      <c r="P35" s="65"/>
      <c r="Q35" s="65"/>
      <c r="R35" s="65"/>
      <c r="S35" s="65"/>
      <c r="T35" s="86"/>
    </row>
    <row r="37" spans="1:6" ht="12.75">
      <c r="A37" s="93"/>
      <c r="B37" s="93"/>
      <c r="C37" s="93"/>
      <c r="D37" s="93"/>
      <c r="E37" s="93"/>
      <c r="F37" s="93"/>
    </row>
  </sheetData>
  <mergeCells count="36">
    <mergeCell ref="A6:J6"/>
    <mergeCell ref="K3:T3"/>
    <mergeCell ref="K4:T4"/>
    <mergeCell ref="K5:T5"/>
    <mergeCell ref="K6:T6"/>
    <mergeCell ref="A4:J4"/>
    <mergeCell ref="A31:B31"/>
    <mergeCell ref="C8:D16"/>
    <mergeCell ref="Q8:R8"/>
    <mergeCell ref="T8:T16"/>
    <mergeCell ref="K9:K16"/>
    <mergeCell ref="L9:L16"/>
    <mergeCell ref="M9:M16"/>
    <mergeCell ref="K18:T18"/>
    <mergeCell ref="A8:B16"/>
    <mergeCell ref="A28:B28"/>
    <mergeCell ref="A30:B30"/>
    <mergeCell ref="R10:R16"/>
    <mergeCell ref="L19:T19"/>
    <mergeCell ref="N9:N16"/>
    <mergeCell ref="O9:O16"/>
    <mergeCell ref="P9:P16"/>
    <mergeCell ref="Q9:R9"/>
    <mergeCell ref="Q10:Q16"/>
    <mergeCell ref="I9:I16"/>
    <mergeCell ref="A18:J18"/>
    <mergeCell ref="A1:J1"/>
    <mergeCell ref="K1:T1"/>
    <mergeCell ref="J9:J16"/>
    <mergeCell ref="E8:E16"/>
    <mergeCell ref="F9:F16"/>
    <mergeCell ref="H9:H16"/>
    <mergeCell ref="G9:G10"/>
    <mergeCell ref="G11:G16"/>
    <mergeCell ref="A3:J3"/>
    <mergeCell ref="A5:J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A58"/>
  <sheetViews>
    <sheetView workbookViewId="0" topLeftCell="A1">
      <selection activeCell="W41" sqref="W41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5.421875" style="0" customWidth="1"/>
    <col min="4" max="4" width="0.85546875" style="0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343" t="s">
        <v>478</v>
      </c>
      <c r="B1" s="344"/>
      <c r="C1" s="344"/>
      <c r="D1" s="344"/>
      <c r="E1" s="344"/>
      <c r="F1" s="344"/>
      <c r="G1" s="344"/>
      <c r="H1" s="344"/>
      <c r="I1" s="344"/>
      <c r="J1" s="344"/>
      <c r="K1" s="335" t="s">
        <v>345</v>
      </c>
      <c r="L1" s="336"/>
      <c r="M1" s="336"/>
      <c r="N1" s="336"/>
      <c r="O1" s="336"/>
      <c r="P1" s="336"/>
      <c r="Q1" s="336"/>
      <c r="R1" s="336"/>
      <c r="S1" s="336"/>
      <c r="T1" s="336"/>
    </row>
    <row r="3" spans="1:20" ht="12.75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116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537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5" t="s">
        <v>543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560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2.75">
      <c r="A6" s="341" t="s">
        <v>140</v>
      </c>
      <c r="B6" s="341"/>
      <c r="C6" s="341"/>
      <c r="D6" s="341"/>
      <c r="E6" s="341"/>
      <c r="F6" s="341"/>
      <c r="G6" s="341"/>
      <c r="H6" s="341"/>
      <c r="I6" s="341"/>
      <c r="J6" s="341"/>
      <c r="K6" s="342" t="s">
        <v>141</v>
      </c>
      <c r="L6" s="342"/>
      <c r="M6" s="342"/>
      <c r="N6" s="342"/>
      <c r="O6" s="342"/>
      <c r="P6" s="342"/>
      <c r="Q6" s="342"/>
      <c r="R6" s="342"/>
      <c r="S6" s="342"/>
      <c r="T6" s="342"/>
    </row>
    <row r="7" spans="1:10" ht="12.75">
      <c r="A7" s="1"/>
      <c r="B7" s="59"/>
      <c r="C7" s="1"/>
      <c r="D7" s="1"/>
      <c r="E7" s="1"/>
      <c r="F7" s="1"/>
      <c r="G7" s="1"/>
      <c r="H7" s="1"/>
      <c r="I7" s="1"/>
      <c r="J7" s="1"/>
    </row>
    <row r="8" spans="1:20" ht="12.75" customHeight="1">
      <c r="A8" s="321" t="s">
        <v>172</v>
      </c>
      <c r="B8" s="324"/>
      <c r="C8" s="303" t="s">
        <v>176</v>
      </c>
      <c r="D8" s="324"/>
      <c r="E8" s="324" t="s">
        <v>544</v>
      </c>
      <c r="F8" s="70"/>
      <c r="G8" s="36"/>
      <c r="H8" s="36"/>
      <c r="I8" s="36"/>
      <c r="J8" s="79" t="s">
        <v>74</v>
      </c>
      <c r="K8" s="36" t="s">
        <v>119</v>
      </c>
      <c r="L8" s="36"/>
      <c r="M8" s="36"/>
      <c r="N8" s="36"/>
      <c r="O8" s="36"/>
      <c r="P8" s="71"/>
      <c r="Q8" s="339" t="s">
        <v>120</v>
      </c>
      <c r="R8" s="314"/>
      <c r="S8" s="34"/>
      <c r="T8" s="321" t="s">
        <v>172</v>
      </c>
    </row>
    <row r="9" spans="1:20" ht="12.75" customHeight="1">
      <c r="A9" s="322"/>
      <c r="B9" s="325"/>
      <c r="C9" s="308"/>
      <c r="D9" s="325"/>
      <c r="E9" s="325"/>
      <c r="F9" s="312" t="s">
        <v>121</v>
      </c>
      <c r="G9" s="318" t="s">
        <v>166</v>
      </c>
      <c r="H9" s="312" t="s">
        <v>122</v>
      </c>
      <c r="I9" s="312" t="s">
        <v>123</v>
      </c>
      <c r="J9" s="322" t="s">
        <v>124</v>
      </c>
      <c r="K9" s="325" t="s">
        <v>125</v>
      </c>
      <c r="L9" s="312" t="s">
        <v>126</v>
      </c>
      <c r="M9" s="312" t="s">
        <v>127</v>
      </c>
      <c r="N9" s="325" t="s">
        <v>128</v>
      </c>
      <c r="O9" s="312" t="s">
        <v>129</v>
      </c>
      <c r="P9" s="312" t="s">
        <v>130</v>
      </c>
      <c r="Q9" s="339" t="s">
        <v>74</v>
      </c>
      <c r="R9" s="314"/>
      <c r="S9" s="34"/>
      <c r="T9" s="322"/>
    </row>
    <row r="10" spans="1:20" ht="12.75">
      <c r="A10" s="322"/>
      <c r="B10" s="325"/>
      <c r="C10" s="308"/>
      <c r="D10" s="325"/>
      <c r="E10" s="325"/>
      <c r="F10" s="312"/>
      <c r="G10" s="313"/>
      <c r="H10" s="312"/>
      <c r="I10" s="312"/>
      <c r="J10" s="322"/>
      <c r="K10" s="325"/>
      <c r="L10" s="312"/>
      <c r="M10" s="312"/>
      <c r="N10" s="325"/>
      <c r="O10" s="312"/>
      <c r="P10" s="312"/>
      <c r="Q10" s="318" t="s">
        <v>131</v>
      </c>
      <c r="R10" s="322" t="s">
        <v>132</v>
      </c>
      <c r="S10" s="96"/>
      <c r="T10" s="322"/>
    </row>
    <row r="11" spans="1:20" ht="12.75">
      <c r="A11" s="322"/>
      <c r="B11" s="325"/>
      <c r="C11" s="308"/>
      <c r="D11" s="325"/>
      <c r="E11" s="325"/>
      <c r="F11" s="312"/>
      <c r="G11" s="312" t="s">
        <v>171</v>
      </c>
      <c r="H11" s="312"/>
      <c r="I11" s="312"/>
      <c r="J11" s="322"/>
      <c r="K11" s="325"/>
      <c r="L11" s="312"/>
      <c r="M11" s="312"/>
      <c r="N11" s="325"/>
      <c r="O11" s="312"/>
      <c r="P11" s="312"/>
      <c r="Q11" s="312"/>
      <c r="R11" s="322"/>
      <c r="S11" s="96"/>
      <c r="T11" s="322"/>
    </row>
    <row r="12" spans="1:20" ht="12.75">
      <c r="A12" s="322"/>
      <c r="B12" s="325"/>
      <c r="C12" s="308"/>
      <c r="D12" s="325"/>
      <c r="E12" s="325"/>
      <c r="F12" s="312"/>
      <c r="G12" s="312"/>
      <c r="H12" s="312"/>
      <c r="I12" s="312"/>
      <c r="J12" s="322"/>
      <c r="K12" s="325"/>
      <c r="L12" s="312"/>
      <c r="M12" s="312"/>
      <c r="N12" s="325"/>
      <c r="O12" s="312"/>
      <c r="P12" s="312"/>
      <c r="Q12" s="312"/>
      <c r="R12" s="322"/>
      <c r="S12" s="96"/>
      <c r="T12" s="322"/>
    </row>
    <row r="13" spans="1:20" ht="12.75">
      <c r="A13" s="322"/>
      <c r="B13" s="325"/>
      <c r="C13" s="308"/>
      <c r="D13" s="325"/>
      <c r="E13" s="325"/>
      <c r="F13" s="312"/>
      <c r="G13" s="312"/>
      <c r="H13" s="312"/>
      <c r="I13" s="312"/>
      <c r="J13" s="322"/>
      <c r="K13" s="325"/>
      <c r="L13" s="312"/>
      <c r="M13" s="312"/>
      <c r="N13" s="325"/>
      <c r="O13" s="312"/>
      <c r="P13" s="312"/>
      <c r="Q13" s="312"/>
      <c r="R13" s="322"/>
      <c r="S13" s="96"/>
      <c r="T13" s="322"/>
    </row>
    <row r="14" spans="1:20" ht="12.75">
      <c r="A14" s="322"/>
      <c r="B14" s="325"/>
      <c r="C14" s="308"/>
      <c r="D14" s="325"/>
      <c r="E14" s="325"/>
      <c r="F14" s="312"/>
      <c r="G14" s="312"/>
      <c r="H14" s="312"/>
      <c r="I14" s="312"/>
      <c r="J14" s="322"/>
      <c r="K14" s="325"/>
      <c r="L14" s="312"/>
      <c r="M14" s="312"/>
      <c r="N14" s="325"/>
      <c r="O14" s="312"/>
      <c r="P14" s="312"/>
      <c r="Q14" s="312"/>
      <c r="R14" s="322"/>
      <c r="S14" s="96"/>
      <c r="T14" s="322"/>
    </row>
    <row r="15" spans="1:20" ht="12.75">
      <c r="A15" s="322"/>
      <c r="B15" s="325"/>
      <c r="C15" s="308"/>
      <c r="D15" s="325"/>
      <c r="E15" s="325"/>
      <c r="F15" s="312"/>
      <c r="G15" s="312"/>
      <c r="H15" s="312"/>
      <c r="I15" s="312"/>
      <c r="J15" s="322"/>
      <c r="K15" s="325"/>
      <c r="L15" s="312"/>
      <c r="M15" s="312"/>
      <c r="N15" s="325"/>
      <c r="O15" s="312"/>
      <c r="P15" s="312"/>
      <c r="Q15" s="312"/>
      <c r="R15" s="322"/>
      <c r="S15" s="96"/>
      <c r="T15" s="322"/>
    </row>
    <row r="16" spans="1:20" ht="12.75">
      <c r="A16" s="323"/>
      <c r="B16" s="319"/>
      <c r="C16" s="309"/>
      <c r="D16" s="319"/>
      <c r="E16" s="319"/>
      <c r="F16" s="313"/>
      <c r="G16" s="313"/>
      <c r="H16" s="313"/>
      <c r="I16" s="313"/>
      <c r="J16" s="323"/>
      <c r="K16" s="319"/>
      <c r="L16" s="313"/>
      <c r="M16" s="313"/>
      <c r="N16" s="319"/>
      <c r="O16" s="313"/>
      <c r="P16" s="313"/>
      <c r="Q16" s="313"/>
      <c r="R16" s="323"/>
      <c r="S16" s="98"/>
      <c r="T16" s="323"/>
    </row>
    <row r="17" spans="1:20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4"/>
      <c r="S17" s="55"/>
      <c r="T17" s="55"/>
    </row>
    <row r="18" spans="1:27" ht="12.75">
      <c r="A18" s="300" t="s">
        <v>179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1" t="s">
        <v>180</v>
      </c>
      <c r="L18" s="301"/>
      <c r="M18" s="301"/>
      <c r="N18" s="301"/>
      <c r="O18" s="301"/>
      <c r="P18" s="301"/>
      <c r="Q18" s="301"/>
      <c r="R18" s="301"/>
      <c r="S18" s="301"/>
      <c r="T18" s="301"/>
      <c r="U18" s="105"/>
      <c r="V18" s="105"/>
      <c r="W18" s="105"/>
      <c r="X18" s="105"/>
      <c r="Y18" s="105"/>
      <c r="Z18" s="105"/>
      <c r="AA18" s="105"/>
    </row>
    <row r="19" spans="1:20" ht="12.75">
      <c r="A19" s="27"/>
      <c r="B19" s="28"/>
      <c r="C19" s="27"/>
      <c r="D19" s="19" t="s">
        <v>133</v>
      </c>
      <c r="E19" s="19"/>
      <c r="F19" s="73"/>
      <c r="G19" s="74"/>
      <c r="H19" s="19"/>
      <c r="I19" s="19"/>
      <c r="J19" s="19"/>
      <c r="K19" s="19"/>
      <c r="L19" s="19"/>
      <c r="M19" s="19"/>
      <c r="N19" s="19"/>
      <c r="O19" s="19"/>
      <c r="P19" s="19"/>
      <c r="Q19" s="27"/>
      <c r="R19" s="27"/>
      <c r="S19" s="27"/>
      <c r="T19" s="75"/>
    </row>
    <row r="20" spans="1:20" ht="12.75">
      <c r="A20" s="86">
        <v>1</v>
      </c>
      <c r="B20" s="113"/>
      <c r="C20" s="110" t="s">
        <v>174</v>
      </c>
      <c r="D20" s="288"/>
      <c r="E20" s="84">
        <v>3785</v>
      </c>
      <c r="F20" s="84">
        <v>205</v>
      </c>
      <c r="G20" s="84">
        <v>122</v>
      </c>
      <c r="H20" s="84">
        <v>1080</v>
      </c>
      <c r="I20" s="52" t="s">
        <v>582</v>
      </c>
      <c r="J20" s="84">
        <v>57</v>
      </c>
      <c r="K20" s="84">
        <v>1685</v>
      </c>
      <c r="L20" s="84">
        <v>62</v>
      </c>
      <c r="M20" s="84">
        <v>630</v>
      </c>
      <c r="N20" s="84">
        <v>57</v>
      </c>
      <c r="O20" s="52" t="s">
        <v>582</v>
      </c>
      <c r="P20" s="84">
        <v>9</v>
      </c>
      <c r="Q20" s="84">
        <v>1923</v>
      </c>
      <c r="R20" s="84">
        <v>704</v>
      </c>
      <c r="S20" s="94"/>
      <c r="T20" s="75">
        <v>1</v>
      </c>
    </row>
    <row r="21" spans="1:20" ht="12.75">
      <c r="A21" s="86">
        <v>2</v>
      </c>
      <c r="B21" s="113">
        <v>3</v>
      </c>
      <c r="C21" s="110" t="s">
        <v>336</v>
      </c>
      <c r="D21" s="288"/>
      <c r="E21" s="84">
        <v>6447</v>
      </c>
      <c r="F21" s="84">
        <v>234</v>
      </c>
      <c r="G21" s="84">
        <v>148</v>
      </c>
      <c r="H21" s="84">
        <v>2518</v>
      </c>
      <c r="I21" s="52" t="s">
        <v>582</v>
      </c>
      <c r="J21" s="84">
        <v>110</v>
      </c>
      <c r="K21" s="84">
        <v>2226</v>
      </c>
      <c r="L21" s="84">
        <v>99</v>
      </c>
      <c r="M21" s="84">
        <v>1049</v>
      </c>
      <c r="N21" s="84">
        <v>197</v>
      </c>
      <c r="O21" s="52" t="s">
        <v>582</v>
      </c>
      <c r="P21" s="84">
        <v>14</v>
      </c>
      <c r="Q21" s="84">
        <v>2559</v>
      </c>
      <c r="R21" s="84">
        <v>1269</v>
      </c>
      <c r="S21" s="89"/>
      <c r="T21" s="75">
        <v>2</v>
      </c>
    </row>
    <row r="22" spans="1:20" ht="12.75">
      <c r="A22" s="86">
        <v>3</v>
      </c>
      <c r="B22" s="113">
        <v>6</v>
      </c>
      <c r="C22" s="110" t="s">
        <v>337</v>
      </c>
      <c r="D22" s="288"/>
      <c r="E22" s="84">
        <v>10177</v>
      </c>
      <c r="F22" s="84">
        <v>409</v>
      </c>
      <c r="G22" s="84">
        <v>204</v>
      </c>
      <c r="H22" s="84">
        <v>3694</v>
      </c>
      <c r="I22" s="84">
        <v>62</v>
      </c>
      <c r="J22" s="84">
        <v>258</v>
      </c>
      <c r="K22" s="84">
        <v>2340</v>
      </c>
      <c r="L22" s="84">
        <v>753</v>
      </c>
      <c r="M22" s="84">
        <v>1103</v>
      </c>
      <c r="N22" s="84">
        <v>419</v>
      </c>
      <c r="O22" s="52" t="s">
        <v>582</v>
      </c>
      <c r="P22" s="84">
        <v>1139</v>
      </c>
      <c r="Q22" s="84">
        <v>3700</v>
      </c>
      <c r="R22" s="84">
        <v>1548</v>
      </c>
      <c r="S22" s="89"/>
      <c r="T22" s="75">
        <v>3</v>
      </c>
    </row>
    <row r="23" spans="1:20" ht="12.75">
      <c r="A23" s="86">
        <v>4</v>
      </c>
      <c r="B23" s="113">
        <v>9</v>
      </c>
      <c r="C23" s="110" t="s">
        <v>183</v>
      </c>
      <c r="D23" s="288"/>
      <c r="E23" s="84">
        <v>13631</v>
      </c>
      <c r="F23" s="84">
        <v>497</v>
      </c>
      <c r="G23" s="52">
        <v>244</v>
      </c>
      <c r="H23" s="84">
        <v>4045</v>
      </c>
      <c r="I23" s="84">
        <v>157</v>
      </c>
      <c r="J23" s="84">
        <v>598</v>
      </c>
      <c r="K23" s="84">
        <v>2259</v>
      </c>
      <c r="L23" s="84">
        <v>1069</v>
      </c>
      <c r="M23" s="84">
        <v>1296</v>
      </c>
      <c r="N23" s="84">
        <v>781</v>
      </c>
      <c r="O23" s="84">
        <v>6</v>
      </c>
      <c r="P23" s="84">
        <v>2923</v>
      </c>
      <c r="Q23" s="84">
        <v>4428</v>
      </c>
      <c r="R23" s="84">
        <v>2102</v>
      </c>
      <c r="S23" s="89"/>
      <c r="T23" s="75">
        <v>4</v>
      </c>
    </row>
    <row r="24" spans="1:20" ht="12.75">
      <c r="A24" s="86">
        <v>5</v>
      </c>
      <c r="B24" s="113">
        <v>12</v>
      </c>
      <c r="C24" s="110" t="s">
        <v>184</v>
      </c>
      <c r="D24" s="288"/>
      <c r="E24" s="84">
        <v>12463</v>
      </c>
      <c r="F24" s="84">
        <v>426</v>
      </c>
      <c r="G24" s="84">
        <v>259</v>
      </c>
      <c r="H24" s="84">
        <v>3423</v>
      </c>
      <c r="I24" s="84">
        <v>171</v>
      </c>
      <c r="J24" s="84">
        <v>1183</v>
      </c>
      <c r="K24" s="84">
        <v>1902</v>
      </c>
      <c r="L24" s="84">
        <v>487</v>
      </c>
      <c r="M24" s="84">
        <v>1327</v>
      </c>
      <c r="N24" s="84">
        <v>1418</v>
      </c>
      <c r="O24" s="84">
        <v>71</v>
      </c>
      <c r="P24" s="84">
        <v>2055</v>
      </c>
      <c r="Q24" s="84">
        <v>4041</v>
      </c>
      <c r="R24" s="84">
        <v>2785</v>
      </c>
      <c r="S24" s="89"/>
      <c r="T24" s="75">
        <v>5</v>
      </c>
    </row>
    <row r="25" spans="1:20" ht="12.75">
      <c r="A25" s="86">
        <v>6</v>
      </c>
      <c r="B25" s="113">
        <v>15</v>
      </c>
      <c r="C25" s="110" t="s">
        <v>185</v>
      </c>
      <c r="D25" s="288"/>
      <c r="E25" s="84">
        <v>10549</v>
      </c>
      <c r="F25" s="84">
        <v>294</v>
      </c>
      <c r="G25" s="84">
        <v>183</v>
      </c>
      <c r="H25" s="84">
        <v>2505</v>
      </c>
      <c r="I25" s="84">
        <v>88</v>
      </c>
      <c r="J25" s="84">
        <v>1690</v>
      </c>
      <c r="K25" s="84">
        <v>1247</v>
      </c>
      <c r="L25" s="84">
        <v>107</v>
      </c>
      <c r="M25" s="84">
        <v>1268</v>
      </c>
      <c r="N25" s="84">
        <v>2055</v>
      </c>
      <c r="O25" s="84">
        <v>144</v>
      </c>
      <c r="P25" s="84">
        <v>1151</v>
      </c>
      <c r="Q25" s="84">
        <v>3306</v>
      </c>
      <c r="R25" s="84">
        <v>3354</v>
      </c>
      <c r="S25" s="89"/>
      <c r="T25" s="75">
        <v>6</v>
      </c>
    </row>
    <row r="26" spans="1:20" ht="12.75">
      <c r="A26" s="86">
        <v>7</v>
      </c>
      <c r="B26" s="113">
        <v>18</v>
      </c>
      <c r="C26" s="110" t="s">
        <v>520</v>
      </c>
      <c r="D26" s="288"/>
      <c r="E26" s="84">
        <v>4687</v>
      </c>
      <c r="F26" s="84">
        <v>126</v>
      </c>
      <c r="G26" s="84">
        <v>64</v>
      </c>
      <c r="H26" s="84">
        <v>1256</v>
      </c>
      <c r="I26" s="84">
        <v>32</v>
      </c>
      <c r="J26" s="84">
        <v>675</v>
      </c>
      <c r="K26" s="84">
        <v>534</v>
      </c>
      <c r="L26" s="52" t="s">
        <v>582</v>
      </c>
      <c r="M26" s="84">
        <v>514</v>
      </c>
      <c r="N26" s="84">
        <v>924</v>
      </c>
      <c r="O26" s="84">
        <v>74</v>
      </c>
      <c r="P26" s="84">
        <v>552</v>
      </c>
      <c r="Q26" s="84">
        <v>1290</v>
      </c>
      <c r="R26" s="84">
        <v>1472</v>
      </c>
      <c r="S26" s="89"/>
      <c r="T26" s="75">
        <v>7</v>
      </c>
    </row>
    <row r="27" spans="1:20" ht="12.75">
      <c r="A27" s="86">
        <v>8</v>
      </c>
      <c r="B27" s="114"/>
      <c r="C27" s="111" t="s">
        <v>1</v>
      </c>
      <c r="D27" s="119"/>
      <c r="E27" s="85">
        <f>SUM(E20:E26)</f>
        <v>61739</v>
      </c>
      <c r="F27" s="85">
        <f aca="true" t="shared" si="0" ref="F27:R27">SUM(F20:F26)</f>
        <v>2191</v>
      </c>
      <c r="G27" s="85">
        <f t="shared" si="0"/>
        <v>1224</v>
      </c>
      <c r="H27" s="85">
        <f t="shared" si="0"/>
        <v>18521</v>
      </c>
      <c r="I27" s="85">
        <f t="shared" si="0"/>
        <v>510</v>
      </c>
      <c r="J27" s="85">
        <f t="shared" si="0"/>
        <v>4571</v>
      </c>
      <c r="K27" s="85">
        <f t="shared" si="0"/>
        <v>12193</v>
      </c>
      <c r="L27" s="85">
        <f t="shared" si="0"/>
        <v>2577</v>
      </c>
      <c r="M27" s="85">
        <f t="shared" si="0"/>
        <v>7187</v>
      </c>
      <c r="N27" s="85">
        <f t="shared" si="0"/>
        <v>5851</v>
      </c>
      <c r="O27" s="85">
        <f t="shared" si="0"/>
        <v>295</v>
      </c>
      <c r="P27" s="85">
        <f t="shared" si="0"/>
        <v>7843</v>
      </c>
      <c r="Q27" s="85">
        <f t="shared" si="0"/>
        <v>21247</v>
      </c>
      <c r="R27" s="85">
        <f t="shared" si="0"/>
        <v>13234</v>
      </c>
      <c r="S27" s="90"/>
      <c r="T27" s="75">
        <v>8</v>
      </c>
    </row>
    <row r="28" spans="1:20" ht="12.75">
      <c r="A28" s="86"/>
      <c r="B28" s="113"/>
      <c r="C28" s="101"/>
      <c r="D28" s="102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24"/>
      <c r="T28" s="86"/>
    </row>
    <row r="29" spans="1:20" ht="12.75">
      <c r="A29" s="86">
        <v>9</v>
      </c>
      <c r="B29" s="35"/>
      <c r="C29" s="101" t="s">
        <v>173</v>
      </c>
      <c r="D29" s="102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24"/>
      <c r="T29" s="86"/>
    </row>
    <row r="30" spans="1:20" ht="12.75">
      <c r="A30" s="86"/>
      <c r="B30" s="113"/>
      <c r="C30" s="101" t="s">
        <v>135</v>
      </c>
      <c r="D30" s="102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24"/>
      <c r="T30" s="86"/>
    </row>
    <row r="31" spans="1:20" ht="12.75">
      <c r="A31" s="86"/>
      <c r="B31" s="113"/>
      <c r="C31" s="112" t="s">
        <v>136</v>
      </c>
      <c r="D31" s="120"/>
      <c r="E31" s="84">
        <v>16124</v>
      </c>
      <c r="F31" s="84">
        <v>567</v>
      </c>
      <c r="G31" s="84">
        <v>319</v>
      </c>
      <c r="H31" s="84">
        <v>4531</v>
      </c>
      <c r="I31" s="84">
        <v>159</v>
      </c>
      <c r="J31" s="84">
        <v>1114</v>
      </c>
      <c r="K31" s="84">
        <v>3892</v>
      </c>
      <c r="L31" s="84">
        <v>904</v>
      </c>
      <c r="M31" s="84">
        <v>1521</v>
      </c>
      <c r="N31" s="84">
        <v>1867</v>
      </c>
      <c r="O31" s="84">
        <v>106</v>
      </c>
      <c r="P31" s="84">
        <v>1463</v>
      </c>
      <c r="Q31" s="84">
        <v>6472</v>
      </c>
      <c r="R31" s="84">
        <v>3431</v>
      </c>
      <c r="S31" s="89"/>
      <c r="T31" s="86">
        <v>9</v>
      </c>
    </row>
    <row r="32" spans="1:20" ht="12.75">
      <c r="A32" s="86">
        <v>10</v>
      </c>
      <c r="B32" s="35"/>
      <c r="C32" s="101" t="s">
        <v>175</v>
      </c>
      <c r="D32" s="102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24"/>
      <c r="T32" s="86"/>
    </row>
    <row r="33" spans="1:20" ht="12.75">
      <c r="A33" s="86"/>
      <c r="B33" s="113"/>
      <c r="C33" s="101" t="s">
        <v>265</v>
      </c>
      <c r="D33" s="102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4"/>
      <c r="T33" s="86"/>
    </row>
    <row r="34" spans="1:20" ht="12.75">
      <c r="A34" s="86"/>
      <c r="B34" s="113"/>
      <c r="C34" s="112" t="s">
        <v>138</v>
      </c>
      <c r="D34" s="120"/>
      <c r="E34" s="84">
        <v>3665</v>
      </c>
      <c r="F34" s="84">
        <v>254</v>
      </c>
      <c r="G34" s="84">
        <v>134</v>
      </c>
      <c r="H34" s="84">
        <v>1623</v>
      </c>
      <c r="I34" s="84">
        <v>70</v>
      </c>
      <c r="J34" s="84">
        <v>379</v>
      </c>
      <c r="K34" s="84">
        <v>1759</v>
      </c>
      <c r="L34" s="84">
        <v>443</v>
      </c>
      <c r="M34" s="84">
        <v>438</v>
      </c>
      <c r="N34" s="84">
        <v>845</v>
      </c>
      <c r="O34" s="84">
        <v>50</v>
      </c>
      <c r="P34" s="84">
        <v>504</v>
      </c>
      <c r="Q34" s="84">
        <v>2849</v>
      </c>
      <c r="R34" s="84">
        <v>1304</v>
      </c>
      <c r="S34" s="24"/>
      <c r="T34" s="86">
        <v>10</v>
      </c>
    </row>
    <row r="35" spans="1:20" ht="12.75">
      <c r="A35" s="19"/>
      <c r="B35" s="4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2.75">
      <c r="A36" s="300" t="s">
        <v>177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1" t="s">
        <v>178</v>
      </c>
      <c r="L36" s="301"/>
      <c r="M36" s="301"/>
      <c r="N36" s="301"/>
      <c r="O36" s="301"/>
      <c r="P36" s="301"/>
      <c r="Q36" s="301"/>
      <c r="R36" s="301"/>
      <c r="S36" s="301"/>
      <c r="T36" s="301"/>
    </row>
    <row r="37" spans="1:20" ht="12.75">
      <c r="A37" s="19"/>
      <c r="B37" s="4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2.75">
      <c r="A38" s="86">
        <v>11</v>
      </c>
      <c r="B38" s="113"/>
      <c r="C38" s="110" t="s">
        <v>174</v>
      </c>
      <c r="D38" s="288"/>
      <c r="E38" s="84">
        <v>1901</v>
      </c>
      <c r="F38" s="84">
        <v>109</v>
      </c>
      <c r="G38" s="84">
        <v>66</v>
      </c>
      <c r="H38" s="84">
        <v>553</v>
      </c>
      <c r="I38" s="52" t="s">
        <v>582</v>
      </c>
      <c r="J38" s="84">
        <v>25</v>
      </c>
      <c r="K38" s="84">
        <v>838</v>
      </c>
      <c r="L38" s="84">
        <v>37</v>
      </c>
      <c r="M38" s="84">
        <v>307</v>
      </c>
      <c r="N38" s="84">
        <v>27</v>
      </c>
      <c r="O38" s="52" t="s">
        <v>582</v>
      </c>
      <c r="P38" s="84">
        <v>5</v>
      </c>
      <c r="Q38" s="84">
        <v>962</v>
      </c>
      <c r="R38" s="84">
        <v>347</v>
      </c>
      <c r="S38" s="94"/>
      <c r="T38" s="75">
        <v>11</v>
      </c>
    </row>
    <row r="39" spans="1:20" ht="12.75">
      <c r="A39" s="86">
        <v>12</v>
      </c>
      <c r="B39" s="113">
        <v>3</v>
      </c>
      <c r="C39" s="110" t="s">
        <v>336</v>
      </c>
      <c r="D39" s="288"/>
      <c r="E39" s="84">
        <v>3540</v>
      </c>
      <c r="F39" s="84">
        <v>126</v>
      </c>
      <c r="G39" s="84">
        <v>68</v>
      </c>
      <c r="H39" s="84">
        <v>1457</v>
      </c>
      <c r="I39" s="52" t="s">
        <v>582</v>
      </c>
      <c r="J39" s="84">
        <v>65</v>
      </c>
      <c r="K39" s="84">
        <v>1185</v>
      </c>
      <c r="L39" s="84">
        <v>58</v>
      </c>
      <c r="M39" s="84">
        <v>543</v>
      </c>
      <c r="N39" s="84">
        <v>98</v>
      </c>
      <c r="O39" s="52" t="s">
        <v>582</v>
      </c>
      <c r="P39" s="84">
        <v>8</v>
      </c>
      <c r="Q39" s="84">
        <v>1374</v>
      </c>
      <c r="R39" s="84">
        <v>660</v>
      </c>
      <c r="S39" s="89"/>
      <c r="T39" s="75">
        <v>12</v>
      </c>
    </row>
    <row r="40" spans="1:20" ht="12.75">
      <c r="A40" s="86">
        <v>13</v>
      </c>
      <c r="B40" s="113">
        <v>6</v>
      </c>
      <c r="C40" s="110" t="s">
        <v>337</v>
      </c>
      <c r="D40" s="288"/>
      <c r="E40" s="84">
        <v>6082</v>
      </c>
      <c r="F40" s="84">
        <v>238</v>
      </c>
      <c r="G40" s="84">
        <v>118</v>
      </c>
      <c r="H40" s="84">
        <v>2195</v>
      </c>
      <c r="I40" s="84">
        <v>42</v>
      </c>
      <c r="J40" s="84">
        <v>166</v>
      </c>
      <c r="K40" s="84">
        <v>1311</v>
      </c>
      <c r="L40" s="84">
        <v>514</v>
      </c>
      <c r="M40" s="84">
        <v>575</v>
      </c>
      <c r="N40" s="84">
        <v>234</v>
      </c>
      <c r="O40" s="52" t="s">
        <v>582</v>
      </c>
      <c r="P40" s="84">
        <v>807</v>
      </c>
      <c r="Q40" s="84">
        <v>2204</v>
      </c>
      <c r="R40" s="84">
        <v>821</v>
      </c>
      <c r="S40" s="89"/>
      <c r="T40" s="75">
        <v>13</v>
      </c>
    </row>
    <row r="41" spans="1:20" ht="12.75">
      <c r="A41" s="86">
        <v>14</v>
      </c>
      <c r="B41" s="113">
        <v>9</v>
      </c>
      <c r="C41" s="110" t="s">
        <v>183</v>
      </c>
      <c r="D41" s="288"/>
      <c r="E41" s="84">
        <v>8468</v>
      </c>
      <c r="F41" s="84">
        <v>277</v>
      </c>
      <c r="G41" s="84">
        <v>133</v>
      </c>
      <c r="H41" s="84">
        <v>2405</v>
      </c>
      <c r="I41" s="84">
        <v>114</v>
      </c>
      <c r="J41" s="84">
        <v>428</v>
      </c>
      <c r="K41" s="84">
        <v>1260</v>
      </c>
      <c r="L41" s="84">
        <v>790</v>
      </c>
      <c r="M41" s="84">
        <v>704</v>
      </c>
      <c r="N41" s="84">
        <v>467</v>
      </c>
      <c r="O41" s="84">
        <v>5</v>
      </c>
      <c r="P41" s="84">
        <v>2018</v>
      </c>
      <c r="Q41" s="84">
        <v>2781</v>
      </c>
      <c r="R41" s="84">
        <v>1185</v>
      </c>
      <c r="S41" s="89"/>
      <c r="T41" s="75">
        <v>14</v>
      </c>
    </row>
    <row r="42" spans="1:20" ht="12.75">
      <c r="A42" s="86">
        <v>15</v>
      </c>
      <c r="B42" s="113">
        <v>12</v>
      </c>
      <c r="C42" s="110" t="s">
        <v>184</v>
      </c>
      <c r="D42" s="288"/>
      <c r="E42" s="84">
        <v>7589</v>
      </c>
      <c r="F42" s="84">
        <v>256</v>
      </c>
      <c r="G42" s="84">
        <v>149</v>
      </c>
      <c r="H42" s="84">
        <v>1938</v>
      </c>
      <c r="I42" s="84">
        <v>133</v>
      </c>
      <c r="J42" s="84">
        <v>780</v>
      </c>
      <c r="K42" s="84">
        <v>1022</v>
      </c>
      <c r="L42" s="84">
        <v>372</v>
      </c>
      <c r="M42" s="84">
        <v>650</v>
      </c>
      <c r="N42" s="84">
        <v>902</v>
      </c>
      <c r="O42" s="84">
        <v>51</v>
      </c>
      <c r="P42" s="84">
        <v>1485</v>
      </c>
      <c r="Q42" s="84">
        <v>2487</v>
      </c>
      <c r="R42" s="84">
        <v>1576</v>
      </c>
      <c r="S42" s="89"/>
      <c r="T42" s="75">
        <v>15</v>
      </c>
    </row>
    <row r="43" spans="1:20" ht="12.75">
      <c r="A43" s="86">
        <v>16</v>
      </c>
      <c r="B43" s="113">
        <v>15</v>
      </c>
      <c r="C43" s="110" t="s">
        <v>185</v>
      </c>
      <c r="D43" s="288"/>
      <c r="E43" s="84">
        <v>5753</v>
      </c>
      <c r="F43" s="84">
        <v>172</v>
      </c>
      <c r="G43" s="84">
        <v>106</v>
      </c>
      <c r="H43" s="84">
        <v>1212</v>
      </c>
      <c r="I43" s="84">
        <v>67</v>
      </c>
      <c r="J43" s="84">
        <v>1002</v>
      </c>
      <c r="K43" s="84">
        <v>606</v>
      </c>
      <c r="L43" s="84">
        <v>82</v>
      </c>
      <c r="M43" s="84">
        <v>615</v>
      </c>
      <c r="N43" s="84">
        <v>1143</v>
      </c>
      <c r="O43" s="84">
        <v>98</v>
      </c>
      <c r="P43" s="84">
        <v>756</v>
      </c>
      <c r="Q43" s="84">
        <v>1860</v>
      </c>
      <c r="R43" s="84">
        <v>1773</v>
      </c>
      <c r="S43" s="89"/>
      <c r="T43" s="75">
        <v>16</v>
      </c>
    </row>
    <row r="44" spans="1:20" ht="12.75">
      <c r="A44" s="86">
        <v>17</v>
      </c>
      <c r="B44" s="113">
        <v>18</v>
      </c>
      <c r="C44" s="110" t="s">
        <v>520</v>
      </c>
      <c r="D44" s="288"/>
      <c r="E44" s="84">
        <v>2496</v>
      </c>
      <c r="F44" s="84">
        <v>67</v>
      </c>
      <c r="G44" s="84">
        <v>32</v>
      </c>
      <c r="H44" s="84">
        <v>604</v>
      </c>
      <c r="I44" s="84">
        <v>25</v>
      </c>
      <c r="J44" s="84">
        <v>366</v>
      </c>
      <c r="K44" s="84">
        <v>270</v>
      </c>
      <c r="L44" s="52" t="s">
        <v>582</v>
      </c>
      <c r="M44" s="84">
        <v>263</v>
      </c>
      <c r="N44" s="84">
        <v>519</v>
      </c>
      <c r="O44" s="84">
        <v>50</v>
      </c>
      <c r="P44" s="84">
        <v>332</v>
      </c>
      <c r="Q44" s="84">
        <v>688</v>
      </c>
      <c r="R44" s="84">
        <v>799</v>
      </c>
      <c r="S44" s="89"/>
      <c r="T44" s="75">
        <v>17</v>
      </c>
    </row>
    <row r="45" spans="1:20" ht="12.75">
      <c r="A45" s="86">
        <v>18</v>
      </c>
      <c r="B45" s="114"/>
      <c r="C45" s="111" t="s">
        <v>1</v>
      </c>
      <c r="D45" s="119"/>
      <c r="E45" s="85">
        <f>SUM(E38:E44)</f>
        <v>35829</v>
      </c>
      <c r="F45" s="85">
        <f aca="true" t="shared" si="1" ref="F45:R45">SUM(F38:F44)</f>
        <v>1245</v>
      </c>
      <c r="G45" s="85">
        <f t="shared" si="1"/>
        <v>672</v>
      </c>
      <c r="H45" s="85">
        <f t="shared" si="1"/>
        <v>10364</v>
      </c>
      <c r="I45" s="85">
        <f t="shared" si="1"/>
        <v>381</v>
      </c>
      <c r="J45" s="85">
        <f t="shared" si="1"/>
        <v>2832</v>
      </c>
      <c r="K45" s="85">
        <f t="shared" si="1"/>
        <v>6492</v>
      </c>
      <c r="L45" s="85">
        <f t="shared" si="1"/>
        <v>1853</v>
      </c>
      <c r="M45" s="85">
        <f t="shared" si="1"/>
        <v>3657</v>
      </c>
      <c r="N45" s="85">
        <f t="shared" si="1"/>
        <v>3390</v>
      </c>
      <c r="O45" s="85">
        <f t="shared" si="1"/>
        <v>204</v>
      </c>
      <c r="P45" s="85">
        <f t="shared" si="1"/>
        <v>5411</v>
      </c>
      <c r="Q45" s="85">
        <f t="shared" si="1"/>
        <v>12356</v>
      </c>
      <c r="R45" s="85">
        <f t="shared" si="1"/>
        <v>7161</v>
      </c>
      <c r="S45" s="90"/>
      <c r="T45" s="75">
        <v>18</v>
      </c>
    </row>
    <row r="46" spans="1:20" ht="12.75">
      <c r="A46" s="86"/>
      <c r="B46" s="113"/>
      <c r="C46" s="101"/>
      <c r="D46" s="102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24"/>
      <c r="T46" s="86"/>
    </row>
    <row r="47" spans="1:20" ht="12.75">
      <c r="A47" s="86">
        <v>19</v>
      </c>
      <c r="B47" s="35" t="s">
        <v>134</v>
      </c>
      <c r="C47" s="347" t="s">
        <v>173</v>
      </c>
      <c r="D47" s="348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24"/>
      <c r="T47" s="86"/>
    </row>
    <row r="48" spans="1:20" ht="12.75">
      <c r="A48" s="86"/>
      <c r="B48" s="113"/>
      <c r="C48" s="349" t="s">
        <v>135</v>
      </c>
      <c r="D48" s="350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24"/>
      <c r="T48" s="86"/>
    </row>
    <row r="49" spans="1:20" ht="12.75">
      <c r="A49" s="86"/>
      <c r="B49" s="113"/>
      <c r="C49" s="112" t="s">
        <v>136</v>
      </c>
      <c r="D49" s="120"/>
      <c r="E49" s="84">
        <v>9400</v>
      </c>
      <c r="F49" s="84">
        <v>312</v>
      </c>
      <c r="G49" s="84">
        <v>167</v>
      </c>
      <c r="H49" s="84">
        <v>2572</v>
      </c>
      <c r="I49" s="84">
        <v>132</v>
      </c>
      <c r="J49" s="84">
        <v>706</v>
      </c>
      <c r="K49" s="84">
        <v>2070</v>
      </c>
      <c r="L49" s="84">
        <v>652</v>
      </c>
      <c r="M49" s="84">
        <v>764</v>
      </c>
      <c r="N49" s="84">
        <v>1105</v>
      </c>
      <c r="O49" s="84">
        <v>68</v>
      </c>
      <c r="P49" s="84">
        <v>1019</v>
      </c>
      <c r="Q49" s="84">
        <v>3790</v>
      </c>
      <c r="R49" s="84">
        <v>1890</v>
      </c>
      <c r="S49" s="89"/>
      <c r="T49" s="86">
        <v>19</v>
      </c>
    </row>
    <row r="50" spans="1:20" ht="12.75">
      <c r="A50" s="86">
        <v>20</v>
      </c>
      <c r="B50" s="35" t="s">
        <v>137</v>
      </c>
      <c r="C50" s="101" t="s">
        <v>175</v>
      </c>
      <c r="D50" s="102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24"/>
      <c r="T50" s="86"/>
    </row>
    <row r="51" spans="1:20" ht="12.75">
      <c r="A51" s="86"/>
      <c r="B51" s="113"/>
      <c r="C51" s="101" t="s">
        <v>265</v>
      </c>
      <c r="D51" s="102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24"/>
      <c r="T51" s="86"/>
    </row>
    <row r="52" spans="1:20" ht="12.75">
      <c r="A52" s="86"/>
      <c r="B52" s="113"/>
      <c r="C52" s="112" t="s">
        <v>138</v>
      </c>
      <c r="D52" s="120"/>
      <c r="E52" s="84">
        <v>3771</v>
      </c>
      <c r="F52" s="84">
        <v>128</v>
      </c>
      <c r="G52" s="84">
        <v>63</v>
      </c>
      <c r="H52" s="84">
        <v>929</v>
      </c>
      <c r="I52" s="84">
        <v>60</v>
      </c>
      <c r="J52" s="84">
        <v>242</v>
      </c>
      <c r="K52" s="84">
        <v>944</v>
      </c>
      <c r="L52" s="84">
        <v>313</v>
      </c>
      <c r="M52" s="84">
        <v>244</v>
      </c>
      <c r="N52" s="84">
        <v>528</v>
      </c>
      <c r="O52" s="84">
        <v>32</v>
      </c>
      <c r="P52" s="84">
        <v>351</v>
      </c>
      <c r="Q52" s="84">
        <v>1663</v>
      </c>
      <c r="R52" s="84">
        <v>780</v>
      </c>
      <c r="S52" s="89"/>
      <c r="T52" s="86">
        <v>20</v>
      </c>
    </row>
    <row r="53" spans="1:10" ht="12.75">
      <c r="A53" s="1"/>
      <c r="B53" s="59"/>
      <c r="C53" s="1"/>
      <c r="D53" s="1"/>
      <c r="E53" s="1"/>
      <c r="F53" s="1"/>
      <c r="G53" s="1"/>
      <c r="H53" s="1"/>
      <c r="I53" s="1"/>
      <c r="J53" s="1"/>
    </row>
    <row r="54" spans="1:10" ht="12.75">
      <c r="A54" s="93"/>
      <c r="B54" s="93"/>
      <c r="C54" s="93"/>
      <c r="D54" s="93"/>
      <c r="E54" s="93"/>
      <c r="F54" s="93"/>
      <c r="G54" s="1"/>
      <c r="H54" s="1"/>
      <c r="I54" s="1"/>
      <c r="J54" s="1"/>
    </row>
    <row r="55" spans="1:10" ht="12.75">
      <c r="A55" s="1"/>
      <c r="B55" s="59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59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59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59"/>
      <c r="C58" s="1"/>
      <c r="D58" s="1"/>
      <c r="E58" s="1"/>
      <c r="F58" s="1"/>
      <c r="G58" s="1"/>
      <c r="H58" s="1"/>
      <c r="I58" s="1"/>
      <c r="J58" s="1"/>
    </row>
  </sheetData>
  <mergeCells count="36">
    <mergeCell ref="K3:T3"/>
    <mergeCell ref="K4:T4"/>
    <mergeCell ref="K5:T5"/>
    <mergeCell ref="K6:T6"/>
    <mergeCell ref="C47:D47"/>
    <mergeCell ref="C48:D48"/>
    <mergeCell ref="A3:J3"/>
    <mergeCell ref="A4:J4"/>
    <mergeCell ref="A5:J5"/>
    <mergeCell ref="A6:J6"/>
    <mergeCell ref="K18:T18"/>
    <mergeCell ref="E8:E16"/>
    <mergeCell ref="K36:T36"/>
    <mergeCell ref="G9:G10"/>
    <mergeCell ref="G11:G16"/>
    <mergeCell ref="A18:J18"/>
    <mergeCell ref="A36:J36"/>
    <mergeCell ref="H9:H16"/>
    <mergeCell ref="I9:I16"/>
    <mergeCell ref="J9:J16"/>
    <mergeCell ref="Q10:Q16"/>
    <mergeCell ref="R10:R16"/>
    <mergeCell ref="K9:K16"/>
    <mergeCell ref="L9:L16"/>
    <mergeCell ref="M9:M16"/>
    <mergeCell ref="N9:N16"/>
    <mergeCell ref="A1:J1"/>
    <mergeCell ref="K1:T1"/>
    <mergeCell ref="F9:F16"/>
    <mergeCell ref="Q8:R8"/>
    <mergeCell ref="T8:T16"/>
    <mergeCell ref="O9:O16"/>
    <mergeCell ref="P9:P16"/>
    <mergeCell ref="A8:B16"/>
    <mergeCell ref="C8:D16"/>
    <mergeCell ref="Q9:R9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T36"/>
  <sheetViews>
    <sheetView workbookViewId="0" topLeftCell="A1">
      <selection activeCell="G42" sqref="G42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4.8515625" style="0" customWidth="1"/>
  </cols>
  <sheetData>
    <row r="1" spans="1:20" ht="12.75">
      <c r="A1" s="343" t="s">
        <v>346</v>
      </c>
      <c r="B1" s="344"/>
      <c r="C1" s="344"/>
      <c r="D1" s="344"/>
      <c r="E1" s="344"/>
      <c r="F1" s="344"/>
      <c r="G1" s="344"/>
      <c r="H1" s="344"/>
      <c r="I1" s="344"/>
      <c r="J1" s="344"/>
      <c r="K1" s="343" t="s">
        <v>479</v>
      </c>
      <c r="L1" s="344"/>
      <c r="M1" s="344"/>
      <c r="N1" s="344"/>
      <c r="O1" s="344"/>
      <c r="P1" s="344"/>
      <c r="Q1" s="344"/>
      <c r="R1" s="344"/>
      <c r="S1" s="344"/>
      <c r="T1" s="344"/>
    </row>
    <row r="3" spans="1:20" ht="12.75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116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537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5" t="s">
        <v>543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560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2.75">
      <c r="A6" s="341" t="s">
        <v>140</v>
      </c>
      <c r="B6" s="341"/>
      <c r="C6" s="341"/>
      <c r="D6" s="341"/>
      <c r="E6" s="341"/>
      <c r="F6" s="341"/>
      <c r="G6" s="341"/>
      <c r="H6" s="341"/>
      <c r="I6" s="341"/>
      <c r="J6" s="341"/>
      <c r="K6" s="342" t="s">
        <v>141</v>
      </c>
      <c r="L6" s="342"/>
      <c r="M6" s="342"/>
      <c r="N6" s="342"/>
      <c r="O6" s="342"/>
      <c r="P6" s="342"/>
      <c r="Q6" s="342"/>
      <c r="R6" s="342"/>
      <c r="S6" s="342"/>
      <c r="T6" s="342"/>
    </row>
    <row r="7" spans="1:20" ht="12.75">
      <c r="A7" s="1"/>
      <c r="B7" s="5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321" t="s">
        <v>172</v>
      </c>
      <c r="B8" s="324"/>
      <c r="C8" s="303" t="s">
        <v>176</v>
      </c>
      <c r="D8" s="324"/>
      <c r="E8" s="324" t="s">
        <v>544</v>
      </c>
      <c r="F8" s="70"/>
      <c r="G8" s="36"/>
      <c r="H8" s="36"/>
      <c r="I8" s="36"/>
      <c r="J8" s="79" t="s">
        <v>74</v>
      </c>
      <c r="K8" s="36" t="s">
        <v>119</v>
      </c>
      <c r="L8" s="36"/>
      <c r="M8" s="36"/>
      <c r="N8" s="36"/>
      <c r="O8" s="36"/>
      <c r="P8" s="71"/>
      <c r="Q8" s="339" t="s">
        <v>120</v>
      </c>
      <c r="R8" s="340"/>
      <c r="S8" s="100"/>
      <c r="T8" s="321" t="s">
        <v>172</v>
      </c>
    </row>
    <row r="9" spans="1:20" ht="12.75" customHeight="1">
      <c r="A9" s="322"/>
      <c r="B9" s="325"/>
      <c r="C9" s="308"/>
      <c r="D9" s="325"/>
      <c r="E9" s="325"/>
      <c r="F9" s="312" t="s">
        <v>121</v>
      </c>
      <c r="G9" s="318" t="s">
        <v>166</v>
      </c>
      <c r="H9" s="312" t="s">
        <v>122</v>
      </c>
      <c r="I9" s="312" t="s">
        <v>123</v>
      </c>
      <c r="J9" s="322" t="s">
        <v>124</v>
      </c>
      <c r="K9" s="325" t="s">
        <v>125</v>
      </c>
      <c r="L9" s="312" t="s">
        <v>126</v>
      </c>
      <c r="M9" s="312" t="s">
        <v>127</v>
      </c>
      <c r="N9" s="325" t="s">
        <v>128</v>
      </c>
      <c r="O9" s="312" t="s">
        <v>129</v>
      </c>
      <c r="P9" s="312" t="s">
        <v>130</v>
      </c>
      <c r="Q9" s="339" t="s">
        <v>74</v>
      </c>
      <c r="R9" s="340"/>
      <c r="S9" s="53"/>
      <c r="T9" s="322"/>
    </row>
    <row r="10" spans="1:20" ht="12.75">
      <c r="A10" s="322"/>
      <c r="B10" s="325"/>
      <c r="C10" s="308"/>
      <c r="D10" s="325"/>
      <c r="E10" s="325"/>
      <c r="F10" s="312"/>
      <c r="G10" s="313"/>
      <c r="H10" s="312"/>
      <c r="I10" s="312"/>
      <c r="J10" s="322"/>
      <c r="K10" s="325"/>
      <c r="L10" s="312"/>
      <c r="M10" s="312"/>
      <c r="N10" s="325"/>
      <c r="O10" s="312"/>
      <c r="P10" s="312"/>
      <c r="Q10" s="318" t="s">
        <v>131</v>
      </c>
      <c r="R10" s="325" t="s">
        <v>132</v>
      </c>
      <c r="S10" s="55"/>
      <c r="T10" s="322"/>
    </row>
    <row r="11" spans="1:20" ht="12.75">
      <c r="A11" s="322"/>
      <c r="B11" s="325"/>
      <c r="C11" s="308"/>
      <c r="D11" s="325"/>
      <c r="E11" s="325"/>
      <c r="F11" s="312"/>
      <c r="G11" s="312" t="s">
        <v>171</v>
      </c>
      <c r="H11" s="312"/>
      <c r="I11" s="312"/>
      <c r="J11" s="322"/>
      <c r="K11" s="325"/>
      <c r="L11" s="312"/>
      <c r="M11" s="312"/>
      <c r="N11" s="325"/>
      <c r="O11" s="312"/>
      <c r="P11" s="312"/>
      <c r="Q11" s="312"/>
      <c r="R11" s="325"/>
      <c r="S11" s="55"/>
      <c r="T11" s="322"/>
    </row>
    <row r="12" spans="1:20" ht="12.75">
      <c r="A12" s="322"/>
      <c r="B12" s="325"/>
      <c r="C12" s="308"/>
      <c r="D12" s="325"/>
      <c r="E12" s="325"/>
      <c r="F12" s="312"/>
      <c r="G12" s="312"/>
      <c r="H12" s="312"/>
      <c r="I12" s="312"/>
      <c r="J12" s="322"/>
      <c r="K12" s="325"/>
      <c r="L12" s="312"/>
      <c r="M12" s="312"/>
      <c r="N12" s="325"/>
      <c r="O12" s="312"/>
      <c r="P12" s="312"/>
      <c r="Q12" s="312"/>
      <c r="R12" s="325"/>
      <c r="S12" s="55"/>
      <c r="T12" s="322"/>
    </row>
    <row r="13" spans="1:20" ht="12.75">
      <c r="A13" s="322"/>
      <c r="B13" s="325"/>
      <c r="C13" s="308"/>
      <c r="D13" s="325"/>
      <c r="E13" s="325"/>
      <c r="F13" s="312"/>
      <c r="G13" s="312"/>
      <c r="H13" s="312"/>
      <c r="I13" s="312"/>
      <c r="J13" s="322"/>
      <c r="K13" s="325"/>
      <c r="L13" s="312"/>
      <c r="M13" s="312"/>
      <c r="N13" s="325"/>
      <c r="O13" s="312"/>
      <c r="P13" s="312"/>
      <c r="Q13" s="312"/>
      <c r="R13" s="325"/>
      <c r="S13" s="55"/>
      <c r="T13" s="322"/>
    </row>
    <row r="14" spans="1:20" ht="12.75">
      <c r="A14" s="322"/>
      <c r="B14" s="325"/>
      <c r="C14" s="308"/>
      <c r="D14" s="325"/>
      <c r="E14" s="325"/>
      <c r="F14" s="312"/>
      <c r="G14" s="312"/>
      <c r="H14" s="312"/>
      <c r="I14" s="312"/>
      <c r="J14" s="322"/>
      <c r="K14" s="325"/>
      <c r="L14" s="312"/>
      <c r="M14" s="312"/>
      <c r="N14" s="325"/>
      <c r="O14" s="312"/>
      <c r="P14" s="312"/>
      <c r="Q14" s="312"/>
      <c r="R14" s="325"/>
      <c r="S14" s="55"/>
      <c r="T14" s="322"/>
    </row>
    <row r="15" spans="1:20" ht="12.75">
      <c r="A15" s="322"/>
      <c r="B15" s="325"/>
      <c r="C15" s="308"/>
      <c r="D15" s="325"/>
      <c r="E15" s="325"/>
      <c r="F15" s="312"/>
      <c r="G15" s="312"/>
      <c r="H15" s="312"/>
      <c r="I15" s="312"/>
      <c r="J15" s="322"/>
      <c r="K15" s="325"/>
      <c r="L15" s="312"/>
      <c r="M15" s="312"/>
      <c r="N15" s="325"/>
      <c r="O15" s="312"/>
      <c r="P15" s="312"/>
      <c r="Q15" s="312"/>
      <c r="R15" s="325"/>
      <c r="S15" s="55"/>
      <c r="T15" s="322"/>
    </row>
    <row r="16" spans="1:20" ht="12.75">
      <c r="A16" s="323"/>
      <c r="B16" s="319"/>
      <c r="C16" s="309"/>
      <c r="D16" s="319"/>
      <c r="E16" s="319"/>
      <c r="F16" s="313"/>
      <c r="G16" s="313"/>
      <c r="H16" s="313"/>
      <c r="I16" s="313"/>
      <c r="J16" s="323"/>
      <c r="K16" s="319"/>
      <c r="L16" s="313"/>
      <c r="M16" s="313"/>
      <c r="N16" s="319"/>
      <c r="O16" s="313"/>
      <c r="P16" s="313"/>
      <c r="Q16" s="313"/>
      <c r="R16" s="319"/>
      <c r="S16" s="99"/>
      <c r="T16" s="323"/>
    </row>
    <row r="17" spans="1:20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12.75">
      <c r="A18" s="300" t="s">
        <v>181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1" t="s">
        <v>178</v>
      </c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ht="12.75">
      <c r="A19" s="19"/>
      <c r="B19" s="4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>
      <c r="A20" s="86">
        <v>21</v>
      </c>
      <c r="B20" s="113"/>
      <c r="C20" s="110" t="s">
        <v>174</v>
      </c>
      <c r="D20" s="288"/>
      <c r="E20" s="84">
        <v>1884</v>
      </c>
      <c r="F20" s="84">
        <v>96</v>
      </c>
      <c r="G20" s="84">
        <v>56</v>
      </c>
      <c r="H20" s="84">
        <v>527</v>
      </c>
      <c r="I20" s="52" t="s">
        <v>582</v>
      </c>
      <c r="J20" s="84">
        <v>32</v>
      </c>
      <c r="K20" s="84">
        <v>847</v>
      </c>
      <c r="L20" s="84">
        <v>25</v>
      </c>
      <c r="M20" s="84">
        <v>323</v>
      </c>
      <c r="N20" s="84">
        <v>30</v>
      </c>
      <c r="O20" s="52" t="s">
        <v>582</v>
      </c>
      <c r="P20" s="84">
        <v>4</v>
      </c>
      <c r="Q20" s="84">
        <v>961</v>
      </c>
      <c r="R20" s="84">
        <v>357</v>
      </c>
      <c r="S20" s="94"/>
      <c r="T20" s="75">
        <v>21</v>
      </c>
    </row>
    <row r="21" spans="1:20" ht="12.75">
      <c r="A21" s="86">
        <v>22</v>
      </c>
      <c r="B21" s="113">
        <v>3</v>
      </c>
      <c r="C21" s="110" t="s">
        <v>336</v>
      </c>
      <c r="D21" s="288"/>
      <c r="E21" s="84">
        <v>2907</v>
      </c>
      <c r="F21" s="84">
        <v>108</v>
      </c>
      <c r="G21" s="84">
        <v>80</v>
      </c>
      <c r="H21" s="84">
        <v>1061</v>
      </c>
      <c r="I21" s="52" t="s">
        <v>582</v>
      </c>
      <c r="J21" s="84">
        <v>45</v>
      </c>
      <c r="K21" s="84">
        <v>1041</v>
      </c>
      <c r="L21" s="84">
        <v>41</v>
      </c>
      <c r="M21" s="84">
        <v>506</v>
      </c>
      <c r="N21" s="84">
        <v>99</v>
      </c>
      <c r="O21" s="52" t="s">
        <v>582</v>
      </c>
      <c r="P21" s="84">
        <v>6</v>
      </c>
      <c r="Q21" s="84">
        <v>1185</v>
      </c>
      <c r="R21" s="84">
        <v>609</v>
      </c>
      <c r="S21" s="89"/>
      <c r="T21" s="75">
        <v>22</v>
      </c>
    </row>
    <row r="22" spans="1:20" ht="12.75">
      <c r="A22" s="86">
        <v>23</v>
      </c>
      <c r="B22" s="113">
        <v>6</v>
      </c>
      <c r="C22" s="110" t="s">
        <v>337</v>
      </c>
      <c r="D22" s="288"/>
      <c r="E22" s="84">
        <v>4095</v>
      </c>
      <c r="F22" s="84">
        <v>171</v>
      </c>
      <c r="G22" s="84">
        <v>86</v>
      </c>
      <c r="H22" s="84">
        <v>1499</v>
      </c>
      <c r="I22" s="84">
        <v>20</v>
      </c>
      <c r="J22" s="84">
        <v>92</v>
      </c>
      <c r="K22" s="84">
        <v>1029</v>
      </c>
      <c r="L22" s="84">
        <v>239</v>
      </c>
      <c r="M22" s="84">
        <v>528</v>
      </c>
      <c r="N22" s="84">
        <v>185</v>
      </c>
      <c r="O22" s="52" t="s">
        <v>582</v>
      </c>
      <c r="P22" s="84">
        <v>332</v>
      </c>
      <c r="Q22" s="84">
        <v>1496</v>
      </c>
      <c r="R22" s="84">
        <v>727</v>
      </c>
      <c r="S22" s="89"/>
      <c r="T22" s="75">
        <v>23</v>
      </c>
    </row>
    <row r="23" spans="1:20" ht="12.75">
      <c r="A23" s="86">
        <v>24</v>
      </c>
      <c r="B23" s="113">
        <v>9</v>
      </c>
      <c r="C23" s="110" t="s">
        <v>183</v>
      </c>
      <c r="D23" s="288"/>
      <c r="E23" s="84">
        <v>5163</v>
      </c>
      <c r="F23" s="84">
        <v>220</v>
      </c>
      <c r="G23" s="84">
        <v>111</v>
      </c>
      <c r="H23" s="84">
        <v>1640</v>
      </c>
      <c r="I23" s="84">
        <v>43</v>
      </c>
      <c r="J23" s="84">
        <v>170</v>
      </c>
      <c r="K23" s="84">
        <v>999</v>
      </c>
      <c r="L23" s="84">
        <v>279</v>
      </c>
      <c r="M23" s="84">
        <v>592</v>
      </c>
      <c r="N23" s="84">
        <v>314</v>
      </c>
      <c r="O23" s="84">
        <v>1</v>
      </c>
      <c r="P23" s="84">
        <v>905</v>
      </c>
      <c r="Q23" s="84">
        <v>1647</v>
      </c>
      <c r="R23" s="84">
        <v>917</v>
      </c>
      <c r="S23" s="89"/>
      <c r="T23" s="75">
        <v>24</v>
      </c>
    </row>
    <row r="24" spans="1:20" ht="12.75">
      <c r="A24" s="86">
        <v>25</v>
      </c>
      <c r="B24" s="113">
        <v>12</v>
      </c>
      <c r="C24" s="110" t="s">
        <v>184</v>
      </c>
      <c r="D24" s="288"/>
      <c r="E24" s="84">
        <v>4874</v>
      </c>
      <c r="F24" s="84">
        <v>170</v>
      </c>
      <c r="G24" s="84">
        <v>110</v>
      </c>
      <c r="H24" s="84">
        <v>1485</v>
      </c>
      <c r="I24" s="84">
        <v>38</v>
      </c>
      <c r="J24" s="84">
        <v>403</v>
      </c>
      <c r="K24" s="84">
        <v>880</v>
      </c>
      <c r="L24" s="84">
        <v>115</v>
      </c>
      <c r="M24" s="84">
        <v>677</v>
      </c>
      <c r="N24" s="84">
        <v>516</v>
      </c>
      <c r="O24" s="84">
        <v>20</v>
      </c>
      <c r="P24" s="84">
        <v>570</v>
      </c>
      <c r="Q24" s="84">
        <v>1554</v>
      </c>
      <c r="R24" s="84">
        <v>1209</v>
      </c>
      <c r="S24" s="89"/>
      <c r="T24" s="75">
        <v>25</v>
      </c>
    </row>
    <row r="25" spans="1:20" ht="12.75">
      <c r="A25" s="86">
        <v>26</v>
      </c>
      <c r="B25" s="113">
        <v>15</v>
      </c>
      <c r="C25" s="110" t="s">
        <v>185</v>
      </c>
      <c r="D25" s="288"/>
      <c r="E25" s="84">
        <v>4796</v>
      </c>
      <c r="F25" s="84">
        <v>122</v>
      </c>
      <c r="G25" s="84">
        <v>77</v>
      </c>
      <c r="H25" s="84">
        <v>1293</v>
      </c>
      <c r="I25" s="84">
        <v>21</v>
      </c>
      <c r="J25" s="84">
        <v>688</v>
      </c>
      <c r="K25" s="84">
        <v>641</v>
      </c>
      <c r="L25" s="84">
        <v>25</v>
      </c>
      <c r="M25" s="84">
        <v>653</v>
      </c>
      <c r="N25" s="84">
        <v>912</v>
      </c>
      <c r="O25" s="84">
        <v>46</v>
      </c>
      <c r="P25" s="84">
        <v>395</v>
      </c>
      <c r="Q25" s="84">
        <v>1446</v>
      </c>
      <c r="R25" s="84">
        <v>1581</v>
      </c>
      <c r="S25" s="89"/>
      <c r="T25" s="75">
        <v>26</v>
      </c>
    </row>
    <row r="26" spans="1:20" ht="12.75">
      <c r="A26" s="86">
        <v>27</v>
      </c>
      <c r="B26" s="113">
        <v>18</v>
      </c>
      <c r="C26" s="110" t="s">
        <v>520</v>
      </c>
      <c r="D26" s="288"/>
      <c r="E26" s="84">
        <v>2191</v>
      </c>
      <c r="F26" s="84">
        <v>59</v>
      </c>
      <c r="G26" s="84">
        <v>32</v>
      </c>
      <c r="H26" s="84">
        <v>652</v>
      </c>
      <c r="I26" s="84">
        <v>7</v>
      </c>
      <c r="J26" s="84">
        <v>309</v>
      </c>
      <c r="K26" s="84">
        <v>264</v>
      </c>
      <c r="L26" s="52" t="s">
        <v>582</v>
      </c>
      <c r="M26" s="84">
        <v>251</v>
      </c>
      <c r="N26" s="84">
        <v>405</v>
      </c>
      <c r="O26" s="84">
        <v>24</v>
      </c>
      <c r="P26" s="84">
        <v>220</v>
      </c>
      <c r="Q26" s="84">
        <v>602</v>
      </c>
      <c r="R26" s="84">
        <v>673</v>
      </c>
      <c r="S26" s="89"/>
      <c r="T26" s="75">
        <v>27</v>
      </c>
    </row>
    <row r="27" spans="1:20" ht="12.75">
      <c r="A27" s="86">
        <v>28</v>
      </c>
      <c r="B27" s="82"/>
      <c r="C27" s="111" t="s">
        <v>1</v>
      </c>
      <c r="D27" s="119"/>
      <c r="E27" s="85">
        <f>SUM(E20:E26)</f>
        <v>25910</v>
      </c>
      <c r="F27" s="85">
        <f aca="true" t="shared" si="0" ref="F27:R27">SUM(F20:F26)</f>
        <v>946</v>
      </c>
      <c r="G27" s="85">
        <f t="shared" si="0"/>
        <v>552</v>
      </c>
      <c r="H27" s="85">
        <f t="shared" si="0"/>
        <v>8157</v>
      </c>
      <c r="I27" s="85">
        <f t="shared" si="0"/>
        <v>129</v>
      </c>
      <c r="J27" s="85">
        <f t="shared" si="0"/>
        <v>1739</v>
      </c>
      <c r="K27" s="85">
        <f t="shared" si="0"/>
        <v>5701</v>
      </c>
      <c r="L27" s="85">
        <f t="shared" si="0"/>
        <v>724</v>
      </c>
      <c r="M27" s="85">
        <f t="shared" si="0"/>
        <v>3530</v>
      </c>
      <c r="N27" s="85">
        <f t="shared" si="0"/>
        <v>2461</v>
      </c>
      <c r="O27" s="85">
        <f t="shared" si="0"/>
        <v>91</v>
      </c>
      <c r="P27" s="85">
        <f t="shared" si="0"/>
        <v>2432</v>
      </c>
      <c r="Q27" s="85">
        <f t="shared" si="0"/>
        <v>8891</v>
      </c>
      <c r="R27" s="85">
        <f t="shared" si="0"/>
        <v>6073</v>
      </c>
      <c r="S27" s="90"/>
      <c r="T27" s="75">
        <v>28</v>
      </c>
    </row>
    <row r="28" spans="1:20" ht="12.75">
      <c r="A28" s="86"/>
      <c r="B28" s="113"/>
      <c r="C28" s="101"/>
      <c r="D28" s="102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24"/>
      <c r="T28" s="86"/>
    </row>
    <row r="29" spans="1:20" ht="12.75">
      <c r="A29" s="86">
        <v>29</v>
      </c>
      <c r="B29" s="21"/>
      <c r="C29" s="101" t="s">
        <v>173</v>
      </c>
      <c r="D29" s="102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24"/>
      <c r="T29" s="86"/>
    </row>
    <row r="30" spans="1:20" ht="12.75">
      <c r="A30" s="86"/>
      <c r="B30" s="113"/>
      <c r="C30" s="101" t="s">
        <v>135</v>
      </c>
      <c r="D30" s="102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24"/>
      <c r="T30" s="86"/>
    </row>
    <row r="31" spans="1:20" ht="12.75">
      <c r="A31" s="86"/>
      <c r="B31" s="113"/>
      <c r="C31" s="112" t="s">
        <v>136</v>
      </c>
      <c r="D31" s="120"/>
      <c r="E31" s="84">
        <v>6724</v>
      </c>
      <c r="F31" s="84">
        <v>255</v>
      </c>
      <c r="G31" s="84">
        <v>152</v>
      </c>
      <c r="H31" s="84">
        <v>1959</v>
      </c>
      <c r="I31" s="84">
        <v>27</v>
      </c>
      <c r="J31" s="84">
        <v>408</v>
      </c>
      <c r="K31" s="84">
        <v>1822</v>
      </c>
      <c r="L31" s="84">
        <v>252</v>
      </c>
      <c r="M31" s="84">
        <v>757</v>
      </c>
      <c r="N31" s="84">
        <v>762</v>
      </c>
      <c r="O31" s="84">
        <v>38</v>
      </c>
      <c r="P31" s="84">
        <v>444</v>
      </c>
      <c r="Q31" s="84">
        <v>2682</v>
      </c>
      <c r="R31" s="84">
        <v>1541</v>
      </c>
      <c r="S31" s="89"/>
      <c r="T31" s="86">
        <v>29</v>
      </c>
    </row>
    <row r="32" spans="1:20" ht="12.75">
      <c r="A32" s="86">
        <v>30</v>
      </c>
      <c r="B32" s="21"/>
      <c r="C32" s="101" t="s">
        <v>175</v>
      </c>
      <c r="D32" s="102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24"/>
      <c r="T32" s="86"/>
    </row>
    <row r="33" spans="1:20" ht="12.75">
      <c r="A33" s="86"/>
      <c r="B33" s="113"/>
      <c r="C33" s="101" t="s">
        <v>265</v>
      </c>
      <c r="D33" s="102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4"/>
      <c r="T33" s="86"/>
    </row>
    <row r="34" spans="1:20" ht="12.75">
      <c r="A34" s="86"/>
      <c r="B34" s="113"/>
      <c r="C34" s="112" t="s">
        <v>138</v>
      </c>
      <c r="D34" s="120"/>
      <c r="E34" s="84">
        <v>2594</v>
      </c>
      <c r="F34" s="84">
        <v>126</v>
      </c>
      <c r="G34" s="84">
        <v>71</v>
      </c>
      <c r="H34" s="84">
        <v>694</v>
      </c>
      <c r="I34" s="84">
        <v>10</v>
      </c>
      <c r="J34" s="84">
        <v>137</v>
      </c>
      <c r="K34" s="84">
        <v>815</v>
      </c>
      <c r="L34" s="84">
        <v>130</v>
      </c>
      <c r="M34" s="84">
        <v>194</v>
      </c>
      <c r="N34" s="84">
        <v>317</v>
      </c>
      <c r="O34" s="84">
        <v>18</v>
      </c>
      <c r="P34" s="84">
        <v>153</v>
      </c>
      <c r="Q34" s="84">
        <v>1186</v>
      </c>
      <c r="R34" s="84">
        <v>524</v>
      </c>
      <c r="S34" s="24"/>
      <c r="T34" s="86">
        <v>30</v>
      </c>
    </row>
    <row r="35" spans="1:20" ht="12.75">
      <c r="A35" s="1"/>
      <c r="B35" s="5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9"/>
      <c r="B36" s="48"/>
      <c r="C36" s="19"/>
      <c r="D36" s="19"/>
      <c r="E36" s="19"/>
      <c r="F36" s="19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mergeCells count="32">
    <mergeCell ref="K3:T3"/>
    <mergeCell ref="K4:T4"/>
    <mergeCell ref="K5:T5"/>
    <mergeCell ref="K6:T6"/>
    <mergeCell ref="A3:J3"/>
    <mergeCell ref="A4:J4"/>
    <mergeCell ref="A5:J5"/>
    <mergeCell ref="A6:J6"/>
    <mergeCell ref="K18:T18"/>
    <mergeCell ref="G9:G10"/>
    <mergeCell ref="G11:G16"/>
    <mergeCell ref="A18:J18"/>
    <mergeCell ref="F9:F16"/>
    <mergeCell ref="H9:H16"/>
    <mergeCell ref="A8:B16"/>
    <mergeCell ref="C8:D16"/>
    <mergeCell ref="N9:N16"/>
    <mergeCell ref="O9:O16"/>
    <mergeCell ref="P9:P16"/>
    <mergeCell ref="Q9:R9"/>
    <mergeCell ref="Q10:Q16"/>
    <mergeCell ref="R10:R16"/>
    <mergeCell ref="A1:J1"/>
    <mergeCell ref="K1:T1"/>
    <mergeCell ref="I9:I16"/>
    <mergeCell ref="J9:J16"/>
    <mergeCell ref="E8:E16"/>
    <mergeCell ref="Q8:R8"/>
    <mergeCell ref="T8:T16"/>
    <mergeCell ref="K9:K16"/>
    <mergeCell ref="L9:L16"/>
    <mergeCell ref="M9:M1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T68"/>
  <sheetViews>
    <sheetView workbookViewId="0" topLeftCell="A4">
      <selection activeCell="C38" sqref="C38"/>
    </sheetView>
  </sheetViews>
  <sheetFormatPr defaultColWidth="11.421875" defaultRowHeight="12.75"/>
  <cols>
    <col min="1" max="1" width="2.7109375" style="1" customWidth="1"/>
    <col min="2" max="2" width="0.85546875" style="1" customWidth="1"/>
    <col min="3" max="3" width="22.28125" style="63" customWidth="1"/>
    <col min="4" max="4" width="0.9921875" style="63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62" customWidth="1"/>
  </cols>
  <sheetData>
    <row r="1" spans="1:20" ht="12.75">
      <c r="A1" s="335" t="s">
        <v>480</v>
      </c>
      <c r="B1" s="336"/>
      <c r="C1" s="336"/>
      <c r="D1" s="336"/>
      <c r="E1" s="336"/>
      <c r="F1" s="336"/>
      <c r="G1" s="336"/>
      <c r="H1" s="336"/>
      <c r="I1" s="336"/>
      <c r="J1" s="336"/>
      <c r="K1" s="335" t="s">
        <v>347</v>
      </c>
      <c r="L1" s="336"/>
      <c r="M1" s="336"/>
      <c r="N1" s="336"/>
      <c r="O1" s="336"/>
      <c r="P1" s="336"/>
      <c r="Q1" s="336"/>
      <c r="R1" s="336"/>
      <c r="S1" s="336"/>
      <c r="T1" s="336"/>
    </row>
    <row r="3" spans="1:20" ht="12.75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116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537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1" t="s">
        <v>581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142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2.75">
      <c r="A6" s="341" t="s">
        <v>143</v>
      </c>
      <c r="B6" s="341"/>
      <c r="C6" s="341"/>
      <c r="D6" s="341"/>
      <c r="E6" s="341"/>
      <c r="F6" s="341"/>
      <c r="G6" s="341"/>
      <c r="H6" s="341"/>
      <c r="I6" s="341"/>
      <c r="J6" s="357"/>
      <c r="K6" s="360" t="s">
        <v>144</v>
      </c>
      <c r="L6" s="361"/>
      <c r="M6" s="361"/>
      <c r="N6" s="361"/>
      <c r="O6" s="361"/>
      <c r="P6" s="361"/>
      <c r="Q6" s="361"/>
      <c r="R6" s="361"/>
      <c r="S6" s="361"/>
      <c r="T6" s="361"/>
    </row>
    <row r="7" spans="10:19" ht="12.75">
      <c r="J7" s="60"/>
      <c r="K7" s="92"/>
      <c r="M7" s="97"/>
      <c r="N7" s="97"/>
      <c r="O7" s="97"/>
      <c r="P7" s="97"/>
      <c r="Q7" s="97"/>
      <c r="R7" s="97"/>
      <c r="S7" s="97"/>
    </row>
    <row r="8" spans="1:20" ht="12.75" customHeight="1">
      <c r="A8" s="321" t="s">
        <v>172</v>
      </c>
      <c r="B8" s="321"/>
      <c r="C8" s="303" t="s">
        <v>53</v>
      </c>
      <c r="D8" s="324"/>
      <c r="E8" s="318" t="s">
        <v>169</v>
      </c>
      <c r="F8" s="355" t="s">
        <v>74</v>
      </c>
      <c r="G8" s="356"/>
      <c r="H8" s="356"/>
      <c r="I8" s="356"/>
      <c r="J8" s="356"/>
      <c r="K8" s="358" t="s">
        <v>119</v>
      </c>
      <c r="L8" s="358"/>
      <c r="M8" s="358"/>
      <c r="N8" s="358"/>
      <c r="O8" s="358"/>
      <c r="P8" s="359"/>
      <c r="Q8" s="339" t="s">
        <v>120</v>
      </c>
      <c r="R8" s="314"/>
      <c r="S8" s="314"/>
      <c r="T8" s="351" t="s">
        <v>172</v>
      </c>
    </row>
    <row r="9" spans="1:20" ht="12.75" customHeight="1">
      <c r="A9" s="322"/>
      <c r="B9" s="322"/>
      <c r="C9" s="308"/>
      <c r="D9" s="325"/>
      <c r="E9" s="312"/>
      <c r="F9" s="312" t="s">
        <v>121</v>
      </c>
      <c r="G9" s="318" t="s">
        <v>166</v>
      </c>
      <c r="H9" s="312" t="s">
        <v>122</v>
      </c>
      <c r="I9" s="312" t="s">
        <v>123</v>
      </c>
      <c r="J9" s="322" t="s">
        <v>124</v>
      </c>
      <c r="K9" s="325" t="s">
        <v>125</v>
      </c>
      <c r="L9" s="312" t="s">
        <v>126</v>
      </c>
      <c r="M9" s="312" t="s">
        <v>127</v>
      </c>
      <c r="N9" s="325" t="s">
        <v>128</v>
      </c>
      <c r="O9" s="312" t="s">
        <v>129</v>
      </c>
      <c r="P9" s="312" t="s">
        <v>130</v>
      </c>
      <c r="Q9" s="339" t="s">
        <v>74</v>
      </c>
      <c r="R9" s="314"/>
      <c r="S9" s="314"/>
      <c r="T9" s="352"/>
    </row>
    <row r="10" spans="1:20" ht="12.75" customHeight="1">
      <c r="A10" s="322"/>
      <c r="B10" s="322"/>
      <c r="C10" s="308"/>
      <c r="D10" s="325"/>
      <c r="E10" s="312"/>
      <c r="F10" s="312"/>
      <c r="G10" s="313"/>
      <c r="H10" s="312"/>
      <c r="I10" s="312"/>
      <c r="J10" s="322"/>
      <c r="K10" s="325"/>
      <c r="L10" s="312"/>
      <c r="M10" s="312"/>
      <c r="N10" s="325"/>
      <c r="O10" s="312"/>
      <c r="P10" s="312"/>
      <c r="Q10" s="312" t="s">
        <v>131</v>
      </c>
      <c r="R10" s="322" t="s">
        <v>132</v>
      </c>
      <c r="S10" s="55"/>
      <c r="T10" s="352"/>
    </row>
    <row r="11" spans="1:20" ht="12.75">
      <c r="A11" s="322"/>
      <c r="B11" s="322"/>
      <c r="C11" s="308"/>
      <c r="D11" s="325"/>
      <c r="E11" s="312"/>
      <c r="F11" s="312"/>
      <c r="G11" s="312" t="s">
        <v>171</v>
      </c>
      <c r="H11" s="312"/>
      <c r="I11" s="312"/>
      <c r="J11" s="322"/>
      <c r="K11" s="325"/>
      <c r="L11" s="312"/>
      <c r="M11" s="312"/>
      <c r="N11" s="325"/>
      <c r="O11" s="312"/>
      <c r="P11" s="312"/>
      <c r="Q11" s="312"/>
      <c r="R11" s="322"/>
      <c r="S11" s="55"/>
      <c r="T11" s="352"/>
    </row>
    <row r="12" spans="1:20" ht="12.75">
      <c r="A12" s="322"/>
      <c r="B12" s="322"/>
      <c r="C12" s="308"/>
      <c r="D12" s="325"/>
      <c r="E12" s="312"/>
      <c r="F12" s="312"/>
      <c r="G12" s="312"/>
      <c r="H12" s="312"/>
      <c r="I12" s="312"/>
      <c r="J12" s="322"/>
      <c r="K12" s="325"/>
      <c r="L12" s="312"/>
      <c r="M12" s="312"/>
      <c r="N12" s="325"/>
      <c r="O12" s="312"/>
      <c r="P12" s="312"/>
      <c r="Q12" s="312"/>
      <c r="R12" s="322"/>
      <c r="S12" s="55"/>
      <c r="T12" s="352"/>
    </row>
    <row r="13" spans="1:20" ht="12.75">
      <c r="A13" s="322"/>
      <c r="B13" s="322"/>
      <c r="C13" s="308"/>
      <c r="D13" s="325"/>
      <c r="E13" s="312"/>
      <c r="F13" s="312"/>
      <c r="G13" s="312"/>
      <c r="H13" s="312"/>
      <c r="I13" s="312"/>
      <c r="J13" s="322"/>
      <c r="K13" s="325"/>
      <c r="L13" s="312"/>
      <c r="M13" s="312"/>
      <c r="N13" s="325"/>
      <c r="O13" s="312"/>
      <c r="P13" s="312"/>
      <c r="Q13" s="312"/>
      <c r="R13" s="322"/>
      <c r="S13" s="55"/>
      <c r="T13" s="352"/>
    </row>
    <row r="14" spans="1:20" ht="12.75">
      <c r="A14" s="322"/>
      <c r="B14" s="322"/>
      <c r="C14" s="308"/>
      <c r="D14" s="325"/>
      <c r="E14" s="312"/>
      <c r="F14" s="312"/>
      <c r="G14" s="312"/>
      <c r="H14" s="312"/>
      <c r="I14" s="312"/>
      <c r="J14" s="322"/>
      <c r="K14" s="325"/>
      <c r="L14" s="312"/>
      <c r="M14" s="312"/>
      <c r="N14" s="325"/>
      <c r="O14" s="312"/>
      <c r="P14" s="312"/>
      <c r="Q14" s="312"/>
      <c r="R14" s="322"/>
      <c r="S14" s="55"/>
      <c r="T14" s="352"/>
    </row>
    <row r="15" spans="1:20" ht="12.75">
      <c r="A15" s="322"/>
      <c r="B15" s="322"/>
      <c r="C15" s="308"/>
      <c r="D15" s="325"/>
      <c r="E15" s="312"/>
      <c r="F15" s="312"/>
      <c r="G15" s="312"/>
      <c r="H15" s="312"/>
      <c r="I15" s="312"/>
      <c r="J15" s="322"/>
      <c r="K15" s="325"/>
      <c r="L15" s="312"/>
      <c r="M15" s="312"/>
      <c r="N15" s="325"/>
      <c r="O15" s="312"/>
      <c r="P15" s="312"/>
      <c r="Q15" s="312"/>
      <c r="R15" s="322"/>
      <c r="S15" s="55"/>
      <c r="T15" s="352"/>
    </row>
    <row r="16" spans="1:20" ht="12.75">
      <c r="A16" s="323"/>
      <c r="B16" s="323"/>
      <c r="C16" s="309"/>
      <c r="D16" s="319"/>
      <c r="E16" s="313"/>
      <c r="F16" s="313"/>
      <c r="G16" s="313"/>
      <c r="H16" s="313"/>
      <c r="I16" s="313"/>
      <c r="J16" s="323"/>
      <c r="K16" s="319"/>
      <c r="L16" s="313"/>
      <c r="M16" s="313"/>
      <c r="N16" s="319"/>
      <c r="O16" s="313"/>
      <c r="P16" s="313"/>
      <c r="Q16" s="313"/>
      <c r="R16" s="323"/>
      <c r="S16" s="99"/>
      <c r="T16" s="353"/>
    </row>
    <row r="17" spans="1:20" ht="12.75">
      <c r="A17" s="27"/>
      <c r="B17" s="27"/>
      <c r="C17" s="18"/>
      <c r="D17" s="18"/>
      <c r="E17" s="19"/>
      <c r="F17" s="73"/>
      <c r="G17" s="74"/>
      <c r="H17" s="19"/>
      <c r="I17" s="19"/>
      <c r="J17" s="19"/>
      <c r="K17" s="19"/>
      <c r="L17" s="19"/>
      <c r="M17" s="19"/>
      <c r="N17" s="19"/>
      <c r="O17" s="19"/>
      <c r="P17" s="19"/>
      <c r="Q17" s="27"/>
      <c r="R17" s="27"/>
      <c r="S17" s="27"/>
      <c r="T17" s="86"/>
    </row>
    <row r="18" spans="1:20" ht="12.75">
      <c r="A18" s="86">
        <v>1</v>
      </c>
      <c r="B18" s="76"/>
      <c r="C18" s="18" t="s">
        <v>188</v>
      </c>
      <c r="D18" s="2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78"/>
    </row>
    <row r="19" spans="1:20" ht="12.75">
      <c r="A19" s="86"/>
      <c r="B19" s="76"/>
      <c r="C19" s="193" t="s">
        <v>145</v>
      </c>
      <c r="D19" s="126"/>
      <c r="E19" s="84">
        <v>13295</v>
      </c>
      <c r="F19" s="84">
        <v>283</v>
      </c>
      <c r="G19" s="84">
        <v>160</v>
      </c>
      <c r="H19" s="84">
        <v>8085</v>
      </c>
      <c r="I19" s="84">
        <v>119</v>
      </c>
      <c r="J19" s="84">
        <v>886</v>
      </c>
      <c r="K19" s="84">
        <v>858</v>
      </c>
      <c r="L19" s="84">
        <v>198</v>
      </c>
      <c r="M19" s="84">
        <v>1923</v>
      </c>
      <c r="N19" s="84">
        <v>410</v>
      </c>
      <c r="O19" s="84">
        <v>41</v>
      </c>
      <c r="P19" s="84">
        <v>492</v>
      </c>
      <c r="Q19" s="65">
        <v>2209</v>
      </c>
      <c r="R19" s="65">
        <v>2379</v>
      </c>
      <c r="S19" s="65">
        <v>2213</v>
      </c>
      <c r="T19" s="78">
        <v>1</v>
      </c>
    </row>
    <row r="20" spans="1:20" ht="12.75">
      <c r="A20" s="86">
        <v>2</v>
      </c>
      <c r="B20" s="76"/>
      <c r="C20" s="293" t="s">
        <v>55</v>
      </c>
      <c r="D20" s="128"/>
      <c r="E20" s="84">
        <f>E23+E26+E28+E31+E34+E36+E38</f>
        <v>48287</v>
      </c>
      <c r="F20" s="84">
        <f>F23+F26+F28+F31+F34+F36+F38</f>
        <v>1046</v>
      </c>
      <c r="G20" s="84">
        <f>G23+G26+G28+G31+G34+G36+G38</f>
        <v>436</v>
      </c>
      <c r="H20" s="84">
        <f aca="true" t="shared" si="0" ref="H20:R20">H23+H26+H28+H31+H34+H36+H38</f>
        <v>32760</v>
      </c>
      <c r="I20" s="84">
        <f>I23+I26+I31+I34+I36+I38</f>
        <v>511</v>
      </c>
      <c r="J20" s="84">
        <f t="shared" si="0"/>
        <v>3033</v>
      </c>
      <c r="K20" s="84">
        <f t="shared" si="0"/>
        <v>3356</v>
      </c>
      <c r="L20" s="84">
        <f t="shared" si="0"/>
        <v>1122</v>
      </c>
      <c r="M20" s="84">
        <f>M26+M31+M34+M36+M38</f>
        <v>152</v>
      </c>
      <c r="N20" s="84">
        <f t="shared" si="0"/>
        <v>2630</v>
      </c>
      <c r="O20" s="84">
        <f>O23+O26+O31+O34+O36+O38</f>
        <v>178</v>
      </c>
      <c r="P20" s="84">
        <f t="shared" si="0"/>
        <v>3499</v>
      </c>
      <c r="Q20" s="84">
        <f t="shared" si="0"/>
        <v>8701</v>
      </c>
      <c r="R20" s="84">
        <f t="shared" si="0"/>
        <v>2892</v>
      </c>
      <c r="S20" s="84"/>
      <c r="T20" s="78">
        <v>2</v>
      </c>
    </row>
    <row r="21" spans="1:20" ht="12.75">
      <c r="A21" s="86"/>
      <c r="B21" s="76"/>
      <c r="C21" s="20" t="s">
        <v>74</v>
      </c>
      <c r="D21" s="35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65"/>
      <c r="R21" s="65"/>
      <c r="S21" s="65"/>
      <c r="T21" s="78"/>
    </row>
    <row r="22" spans="1:20" ht="12.75">
      <c r="A22" s="86">
        <v>3</v>
      </c>
      <c r="B22" s="76"/>
      <c r="C22" s="122" t="s">
        <v>146</v>
      </c>
      <c r="D22" s="12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78"/>
    </row>
    <row r="23" spans="1:20" ht="12.75">
      <c r="A23" s="86"/>
      <c r="B23" s="76"/>
      <c r="C23" s="294" t="s">
        <v>149</v>
      </c>
      <c r="D23" s="125"/>
      <c r="E23" s="84">
        <v>1458</v>
      </c>
      <c r="F23" s="84">
        <v>32</v>
      </c>
      <c r="G23" s="84">
        <v>14</v>
      </c>
      <c r="H23" s="84">
        <v>1043</v>
      </c>
      <c r="I23" s="84">
        <v>7</v>
      </c>
      <c r="J23" s="84">
        <v>89</v>
      </c>
      <c r="K23" s="84">
        <v>125</v>
      </c>
      <c r="L23" s="84">
        <v>66</v>
      </c>
      <c r="M23" s="52" t="s">
        <v>582</v>
      </c>
      <c r="N23" s="84">
        <v>45</v>
      </c>
      <c r="O23" s="84">
        <v>4</v>
      </c>
      <c r="P23" s="84">
        <v>47</v>
      </c>
      <c r="Q23" s="65">
        <v>316</v>
      </c>
      <c r="R23" s="65">
        <v>46</v>
      </c>
      <c r="S23" s="65"/>
      <c r="T23" s="78">
        <v>3</v>
      </c>
    </row>
    <row r="24" spans="1:20" ht="12.75">
      <c r="A24" s="86">
        <v>4</v>
      </c>
      <c r="B24" s="76"/>
      <c r="C24" s="122" t="s">
        <v>147</v>
      </c>
      <c r="D24" s="12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78"/>
    </row>
    <row r="25" spans="1:20" ht="12.75">
      <c r="A25" s="86"/>
      <c r="B25" s="76"/>
      <c r="C25" s="295" t="s">
        <v>148</v>
      </c>
      <c r="D25" s="152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65"/>
      <c r="R25" s="65"/>
      <c r="S25" s="65"/>
      <c r="T25" s="78"/>
    </row>
    <row r="26" spans="1:20" ht="12.75">
      <c r="A26" s="86"/>
      <c r="B26" s="86"/>
      <c r="C26" s="297" t="s">
        <v>149</v>
      </c>
      <c r="D26" s="125"/>
      <c r="E26" s="84">
        <v>3056</v>
      </c>
      <c r="F26" s="84">
        <v>21</v>
      </c>
      <c r="G26" s="84">
        <v>4</v>
      </c>
      <c r="H26" s="84">
        <v>2431</v>
      </c>
      <c r="I26" s="84">
        <v>27</v>
      </c>
      <c r="J26" s="84">
        <v>164</v>
      </c>
      <c r="K26" s="84">
        <v>129</v>
      </c>
      <c r="L26" s="84">
        <v>26</v>
      </c>
      <c r="M26" s="52">
        <v>9</v>
      </c>
      <c r="N26" s="84">
        <v>137</v>
      </c>
      <c r="O26" s="84">
        <v>8</v>
      </c>
      <c r="P26" s="84">
        <v>104</v>
      </c>
      <c r="Q26" s="65">
        <v>358</v>
      </c>
      <c r="R26" s="65">
        <v>149</v>
      </c>
      <c r="S26" s="65"/>
      <c r="T26" s="78">
        <v>4</v>
      </c>
    </row>
    <row r="27" spans="1:20" ht="12.75">
      <c r="A27" s="86">
        <v>5</v>
      </c>
      <c r="B27" s="76"/>
      <c r="C27" s="122" t="s">
        <v>150</v>
      </c>
      <c r="D27" s="12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78"/>
    </row>
    <row r="28" spans="1:20" ht="12.75">
      <c r="A28" s="86"/>
      <c r="B28" s="76"/>
      <c r="C28" s="294" t="s">
        <v>151</v>
      </c>
      <c r="D28" s="125"/>
      <c r="E28" s="84">
        <v>150</v>
      </c>
      <c r="F28" s="84">
        <v>18</v>
      </c>
      <c r="G28" s="52">
        <v>2</v>
      </c>
      <c r="H28" s="84">
        <v>33</v>
      </c>
      <c r="I28" s="52" t="s">
        <v>582</v>
      </c>
      <c r="J28" s="84">
        <v>41</v>
      </c>
      <c r="K28" s="84">
        <v>34</v>
      </c>
      <c r="L28" s="84">
        <v>16</v>
      </c>
      <c r="M28" s="52" t="s">
        <v>582</v>
      </c>
      <c r="N28" s="84">
        <v>2</v>
      </c>
      <c r="O28" s="52" t="s">
        <v>582</v>
      </c>
      <c r="P28" s="84">
        <v>6</v>
      </c>
      <c r="Q28" s="65">
        <v>100</v>
      </c>
      <c r="R28" s="65">
        <v>7</v>
      </c>
      <c r="S28" s="65"/>
      <c r="T28" s="78">
        <v>5</v>
      </c>
    </row>
    <row r="29" spans="1:20" ht="12.75">
      <c r="A29" s="86">
        <v>6</v>
      </c>
      <c r="B29" s="76"/>
      <c r="C29" s="122" t="s">
        <v>189</v>
      </c>
      <c r="D29" s="12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78"/>
    </row>
    <row r="30" spans="1:20" ht="12.75">
      <c r="A30" s="86"/>
      <c r="B30" s="76"/>
      <c r="C30" s="295" t="s">
        <v>152</v>
      </c>
      <c r="D30" s="152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65"/>
      <c r="R30" s="65"/>
      <c r="S30" s="65"/>
      <c r="T30" s="78"/>
    </row>
    <row r="31" spans="1:20" ht="12.75">
      <c r="A31" s="86"/>
      <c r="B31" s="76"/>
      <c r="C31" s="294" t="s">
        <v>153</v>
      </c>
      <c r="D31" s="125"/>
      <c r="E31" s="84">
        <v>10599</v>
      </c>
      <c r="F31" s="84">
        <v>90</v>
      </c>
      <c r="G31" s="84">
        <v>20</v>
      </c>
      <c r="H31" s="84">
        <v>8419</v>
      </c>
      <c r="I31" s="84">
        <v>54</v>
      </c>
      <c r="J31" s="84">
        <v>456</v>
      </c>
      <c r="K31" s="84">
        <v>596</v>
      </c>
      <c r="L31" s="84">
        <v>221</v>
      </c>
      <c r="M31" s="84">
        <v>14</v>
      </c>
      <c r="N31" s="84">
        <v>455</v>
      </c>
      <c r="O31" s="84">
        <v>23</v>
      </c>
      <c r="P31" s="84">
        <v>271</v>
      </c>
      <c r="Q31" s="65">
        <v>1377</v>
      </c>
      <c r="R31" s="65">
        <v>480</v>
      </c>
      <c r="S31" s="65"/>
      <c r="T31" s="78">
        <v>6</v>
      </c>
    </row>
    <row r="32" spans="1:20" ht="12.75">
      <c r="A32" s="86">
        <v>7</v>
      </c>
      <c r="B32" s="76"/>
      <c r="C32" s="122" t="s">
        <v>154</v>
      </c>
      <c r="D32" s="12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78"/>
    </row>
    <row r="33" spans="1:20" ht="12.75">
      <c r="A33" s="86"/>
      <c r="B33" s="76"/>
      <c r="C33" s="295" t="s">
        <v>155</v>
      </c>
      <c r="D33" s="152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65"/>
      <c r="R33" s="65"/>
      <c r="S33" s="65"/>
      <c r="T33" s="78"/>
    </row>
    <row r="34" spans="1:20" ht="12.75">
      <c r="A34" s="86"/>
      <c r="B34" s="76"/>
      <c r="C34" s="294" t="s">
        <v>53</v>
      </c>
      <c r="D34" s="125"/>
      <c r="E34" s="84">
        <v>23791</v>
      </c>
      <c r="F34" s="84">
        <v>163</v>
      </c>
      <c r="G34" s="84">
        <v>72</v>
      </c>
      <c r="H34" s="84">
        <v>20513</v>
      </c>
      <c r="I34" s="84">
        <v>41</v>
      </c>
      <c r="J34" s="84">
        <v>488</v>
      </c>
      <c r="K34" s="84">
        <v>738</v>
      </c>
      <c r="L34" s="84">
        <v>374</v>
      </c>
      <c r="M34" s="84">
        <v>33</v>
      </c>
      <c r="N34" s="84">
        <v>892</v>
      </c>
      <c r="O34" s="84">
        <v>15</v>
      </c>
      <c r="P34" s="84">
        <v>534</v>
      </c>
      <c r="Q34" s="65">
        <v>1720</v>
      </c>
      <c r="R34" s="65">
        <v>952</v>
      </c>
      <c r="S34" s="65"/>
      <c r="T34" s="78">
        <v>7</v>
      </c>
    </row>
    <row r="35" spans="1:20" ht="12.75">
      <c r="A35" s="86">
        <v>8</v>
      </c>
      <c r="B35" s="76"/>
      <c r="C35" s="122" t="s">
        <v>558</v>
      </c>
      <c r="D35" s="12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78"/>
    </row>
    <row r="36" spans="1:20" ht="12.75">
      <c r="A36" s="86"/>
      <c r="B36" s="76"/>
      <c r="C36" s="294" t="s">
        <v>157</v>
      </c>
      <c r="D36" s="125"/>
      <c r="E36" s="84">
        <v>5220</v>
      </c>
      <c r="F36" s="84">
        <v>370</v>
      </c>
      <c r="G36" s="84">
        <v>187</v>
      </c>
      <c r="H36" s="84">
        <v>212</v>
      </c>
      <c r="I36" s="84">
        <v>305</v>
      </c>
      <c r="J36" s="84">
        <v>893</v>
      </c>
      <c r="K36" s="84">
        <v>954</v>
      </c>
      <c r="L36" s="84">
        <v>330</v>
      </c>
      <c r="M36" s="84">
        <v>81</v>
      </c>
      <c r="N36" s="84">
        <v>825</v>
      </c>
      <c r="O36" s="84">
        <v>86</v>
      </c>
      <c r="P36" s="84">
        <v>1164</v>
      </c>
      <c r="Q36" s="84">
        <v>2725</v>
      </c>
      <c r="R36" s="65">
        <v>950</v>
      </c>
      <c r="S36" s="65"/>
      <c r="T36" s="78">
        <v>8</v>
      </c>
    </row>
    <row r="37" spans="1:20" ht="12.75">
      <c r="A37" s="86">
        <v>9</v>
      </c>
      <c r="B37" s="76"/>
      <c r="C37" s="122" t="s">
        <v>158</v>
      </c>
      <c r="D37" s="12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78"/>
    </row>
    <row r="38" spans="1:20" ht="12.75">
      <c r="A38" s="86"/>
      <c r="B38" s="76"/>
      <c r="C38" s="294" t="s">
        <v>588</v>
      </c>
      <c r="D38" s="272"/>
      <c r="E38" s="84">
        <v>4013</v>
      </c>
      <c r="F38" s="84">
        <v>352</v>
      </c>
      <c r="G38" s="84">
        <v>137</v>
      </c>
      <c r="H38" s="84">
        <v>109</v>
      </c>
      <c r="I38" s="84">
        <v>77</v>
      </c>
      <c r="J38" s="84">
        <v>902</v>
      </c>
      <c r="K38" s="84">
        <v>780</v>
      </c>
      <c r="L38" s="84">
        <v>89</v>
      </c>
      <c r="M38" s="84">
        <v>15</v>
      </c>
      <c r="N38" s="84">
        <v>274</v>
      </c>
      <c r="O38" s="84">
        <v>42</v>
      </c>
      <c r="P38" s="84">
        <v>1373</v>
      </c>
      <c r="Q38" s="84">
        <v>2105</v>
      </c>
      <c r="R38" s="65">
        <v>308</v>
      </c>
      <c r="S38" s="65"/>
      <c r="T38" s="78">
        <v>9</v>
      </c>
    </row>
    <row r="39" spans="1:20" ht="12.75">
      <c r="A39" s="86"/>
      <c r="B39" s="76"/>
      <c r="C39" s="296"/>
      <c r="D39" s="80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65"/>
      <c r="S39" s="65"/>
      <c r="T39" s="78"/>
    </row>
    <row r="40" spans="1:20" ht="12.75">
      <c r="A40" s="86">
        <v>10</v>
      </c>
      <c r="B40" s="77"/>
      <c r="C40" s="171" t="s">
        <v>1</v>
      </c>
      <c r="D40" s="124"/>
      <c r="E40" s="85">
        <f>E19+E20</f>
        <v>61582</v>
      </c>
      <c r="F40" s="85">
        <f aca="true" t="shared" si="1" ref="F40:R40">F19+F20</f>
        <v>1329</v>
      </c>
      <c r="G40" s="85">
        <f t="shared" si="1"/>
        <v>596</v>
      </c>
      <c r="H40" s="85">
        <f t="shared" si="1"/>
        <v>40845</v>
      </c>
      <c r="I40" s="85">
        <f t="shared" si="1"/>
        <v>630</v>
      </c>
      <c r="J40" s="85">
        <f t="shared" si="1"/>
        <v>3919</v>
      </c>
      <c r="K40" s="85">
        <f t="shared" si="1"/>
        <v>4214</v>
      </c>
      <c r="L40" s="85">
        <f t="shared" si="1"/>
        <v>1320</v>
      </c>
      <c r="M40" s="85">
        <f t="shared" si="1"/>
        <v>2075</v>
      </c>
      <c r="N40" s="85">
        <f t="shared" si="1"/>
        <v>3040</v>
      </c>
      <c r="O40" s="85">
        <f t="shared" si="1"/>
        <v>219</v>
      </c>
      <c r="P40" s="85">
        <f t="shared" si="1"/>
        <v>3991</v>
      </c>
      <c r="Q40" s="85">
        <f t="shared" si="1"/>
        <v>10910</v>
      </c>
      <c r="R40" s="69">
        <f t="shared" si="1"/>
        <v>5271</v>
      </c>
      <c r="S40" s="69">
        <v>4853</v>
      </c>
      <c r="T40" s="78">
        <v>10</v>
      </c>
    </row>
    <row r="41" spans="1:4" ht="12.75">
      <c r="A41" s="8" t="s">
        <v>200</v>
      </c>
      <c r="B41" s="59"/>
      <c r="C41" s="1"/>
      <c r="D41" s="1"/>
    </row>
    <row r="42" spans="1:20" ht="12.75">
      <c r="A42" s="19" t="s">
        <v>186</v>
      </c>
      <c r="B42" s="19"/>
      <c r="C42" s="25"/>
      <c r="D42" s="25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75"/>
    </row>
    <row r="43" spans="1:10" ht="12.75">
      <c r="A43" s="19" t="s">
        <v>546</v>
      </c>
      <c r="B43" s="19"/>
      <c r="C43" s="25"/>
      <c r="D43" s="25"/>
      <c r="E43" s="19"/>
      <c r="F43" s="19"/>
      <c r="G43" s="19"/>
      <c r="H43" s="19"/>
      <c r="I43" s="19"/>
      <c r="J43" s="19"/>
    </row>
    <row r="44" spans="1:9" ht="12.75">
      <c r="A44" s="354" t="s">
        <v>187</v>
      </c>
      <c r="B44" s="354"/>
      <c r="C44" s="354"/>
      <c r="D44" s="354"/>
      <c r="E44" s="354"/>
      <c r="F44" s="354"/>
      <c r="G44" s="354"/>
      <c r="H44" s="354"/>
      <c r="I44" s="354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mergeCells count="33">
    <mergeCell ref="K8:P8"/>
    <mergeCell ref="K3:T3"/>
    <mergeCell ref="K4:T4"/>
    <mergeCell ref="K5:T5"/>
    <mergeCell ref="K6:T6"/>
    <mergeCell ref="A3:J3"/>
    <mergeCell ref="A4:J4"/>
    <mergeCell ref="A5:J5"/>
    <mergeCell ref="A6:J6"/>
    <mergeCell ref="P9:P16"/>
    <mergeCell ref="L9:L16"/>
    <mergeCell ref="M9:M16"/>
    <mergeCell ref="Q10:Q16"/>
    <mergeCell ref="A44:I44"/>
    <mergeCell ref="R10:R16"/>
    <mergeCell ref="A8:B16"/>
    <mergeCell ref="G9:G10"/>
    <mergeCell ref="G11:G16"/>
    <mergeCell ref="F8:J8"/>
    <mergeCell ref="H9:H16"/>
    <mergeCell ref="I9:I16"/>
    <mergeCell ref="Q8:S8"/>
    <mergeCell ref="Q9:S9"/>
    <mergeCell ref="C8:D16"/>
    <mergeCell ref="A1:J1"/>
    <mergeCell ref="K1:T1"/>
    <mergeCell ref="J9:J16"/>
    <mergeCell ref="E8:E16"/>
    <mergeCell ref="F9:F16"/>
    <mergeCell ref="T8:T16"/>
    <mergeCell ref="K9:K16"/>
    <mergeCell ref="N9:N16"/>
    <mergeCell ref="O9:O1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4"/>
  <dimension ref="A1:T68"/>
  <sheetViews>
    <sheetView workbookViewId="0" topLeftCell="A1">
      <selection activeCell="K43" sqref="K43"/>
    </sheetView>
  </sheetViews>
  <sheetFormatPr defaultColWidth="11.421875" defaultRowHeight="12.75"/>
  <cols>
    <col min="1" max="1" width="3.00390625" style="1" customWidth="1"/>
    <col min="2" max="2" width="0.85546875" style="1" customWidth="1"/>
    <col min="3" max="3" width="22.28125" style="63" customWidth="1"/>
    <col min="4" max="4" width="0.71875" style="63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62" customWidth="1"/>
  </cols>
  <sheetData>
    <row r="1" spans="1:20" ht="12.75">
      <c r="A1" s="335" t="s">
        <v>348</v>
      </c>
      <c r="B1" s="336"/>
      <c r="C1" s="336"/>
      <c r="D1" s="336"/>
      <c r="E1" s="336"/>
      <c r="F1" s="336"/>
      <c r="G1" s="336"/>
      <c r="H1" s="336"/>
      <c r="I1" s="336"/>
      <c r="J1" s="336"/>
      <c r="K1" s="336" t="s">
        <v>349</v>
      </c>
      <c r="L1" s="336"/>
      <c r="M1" s="336"/>
      <c r="N1" s="336"/>
      <c r="O1" s="336"/>
      <c r="P1" s="336"/>
      <c r="Q1" s="336"/>
      <c r="R1" s="336"/>
      <c r="S1" s="336"/>
      <c r="T1" s="336"/>
    </row>
    <row r="3" spans="1:20" ht="12.75">
      <c r="A3" s="341" t="s">
        <v>115</v>
      </c>
      <c r="B3" s="341"/>
      <c r="C3" s="341"/>
      <c r="D3" s="341"/>
      <c r="E3" s="341"/>
      <c r="F3" s="341"/>
      <c r="G3" s="341"/>
      <c r="H3" s="341"/>
      <c r="I3" s="341"/>
      <c r="J3" s="341"/>
      <c r="K3" s="342" t="s">
        <v>116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20" ht="12.75">
      <c r="A4" s="341" t="s">
        <v>536</v>
      </c>
      <c r="B4" s="341"/>
      <c r="C4" s="341"/>
      <c r="D4" s="341"/>
      <c r="E4" s="341"/>
      <c r="F4" s="341"/>
      <c r="G4" s="341"/>
      <c r="H4" s="341"/>
      <c r="I4" s="341"/>
      <c r="J4" s="341"/>
      <c r="K4" s="342" t="s">
        <v>537</v>
      </c>
      <c r="L4" s="342"/>
      <c r="M4" s="342"/>
      <c r="N4" s="342"/>
      <c r="O4" s="342"/>
      <c r="P4" s="342"/>
      <c r="Q4" s="342"/>
      <c r="R4" s="342"/>
      <c r="S4" s="342"/>
      <c r="T4" s="342"/>
    </row>
    <row r="5" spans="1:20" ht="12.75">
      <c r="A5" s="345" t="s">
        <v>561</v>
      </c>
      <c r="B5" s="341"/>
      <c r="C5" s="341"/>
      <c r="D5" s="341"/>
      <c r="E5" s="341"/>
      <c r="F5" s="341"/>
      <c r="G5" s="341"/>
      <c r="H5" s="341"/>
      <c r="I5" s="341"/>
      <c r="J5" s="341"/>
      <c r="K5" s="342" t="s">
        <v>142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2.75">
      <c r="A6" s="341" t="s">
        <v>159</v>
      </c>
      <c r="B6" s="341"/>
      <c r="C6" s="341"/>
      <c r="D6" s="341"/>
      <c r="E6" s="341"/>
      <c r="F6" s="341"/>
      <c r="G6" s="341"/>
      <c r="H6" s="341"/>
      <c r="I6" s="341"/>
      <c r="J6" s="357"/>
      <c r="K6" s="360" t="s">
        <v>144</v>
      </c>
      <c r="L6" s="361"/>
      <c r="M6" s="361"/>
      <c r="N6" s="361"/>
      <c r="O6" s="361"/>
      <c r="P6" s="361"/>
      <c r="Q6" s="361"/>
      <c r="R6" s="361"/>
      <c r="S6" s="361"/>
      <c r="T6" s="361"/>
    </row>
    <row r="7" spans="10:19" ht="12.75">
      <c r="J7" s="60"/>
      <c r="K7" s="92"/>
      <c r="M7" s="97"/>
      <c r="N7" s="97"/>
      <c r="O7" s="97"/>
      <c r="P7" s="97"/>
      <c r="Q7" s="97"/>
      <c r="R7" s="97"/>
      <c r="S7" s="97"/>
    </row>
    <row r="8" spans="1:20" ht="12.75" customHeight="1">
      <c r="A8" s="321" t="s">
        <v>172</v>
      </c>
      <c r="B8" s="324"/>
      <c r="C8" s="303" t="s">
        <v>53</v>
      </c>
      <c r="D8" s="324"/>
      <c r="E8" s="318" t="s">
        <v>169</v>
      </c>
      <c r="F8" s="355" t="s">
        <v>74</v>
      </c>
      <c r="G8" s="356"/>
      <c r="H8" s="356"/>
      <c r="I8" s="356"/>
      <c r="J8" s="356"/>
      <c r="K8" s="358" t="s">
        <v>119</v>
      </c>
      <c r="L8" s="358"/>
      <c r="M8" s="358"/>
      <c r="N8" s="358"/>
      <c r="O8" s="358"/>
      <c r="P8" s="359"/>
      <c r="Q8" s="339" t="s">
        <v>120</v>
      </c>
      <c r="R8" s="314"/>
      <c r="S8" s="34"/>
      <c r="T8" s="351" t="s">
        <v>172</v>
      </c>
    </row>
    <row r="9" spans="1:20" ht="12.75" customHeight="1">
      <c r="A9" s="322"/>
      <c r="B9" s="325"/>
      <c r="C9" s="308"/>
      <c r="D9" s="325"/>
      <c r="E9" s="312"/>
      <c r="F9" s="312" t="s">
        <v>121</v>
      </c>
      <c r="G9" s="318" t="s">
        <v>166</v>
      </c>
      <c r="H9" s="312" t="s">
        <v>122</v>
      </c>
      <c r="I9" s="312" t="s">
        <v>123</v>
      </c>
      <c r="J9" s="322" t="s">
        <v>124</v>
      </c>
      <c r="K9" s="325" t="s">
        <v>125</v>
      </c>
      <c r="L9" s="312" t="s">
        <v>126</v>
      </c>
      <c r="M9" s="312" t="s">
        <v>127</v>
      </c>
      <c r="N9" s="325" t="s">
        <v>128</v>
      </c>
      <c r="O9" s="312" t="s">
        <v>129</v>
      </c>
      <c r="P9" s="312" t="s">
        <v>130</v>
      </c>
      <c r="Q9" s="339" t="s">
        <v>74</v>
      </c>
      <c r="R9" s="314"/>
      <c r="S9" s="34"/>
      <c r="T9" s="352"/>
    </row>
    <row r="10" spans="1:20" ht="12.75" customHeight="1">
      <c r="A10" s="322"/>
      <c r="B10" s="325"/>
      <c r="C10" s="308"/>
      <c r="D10" s="325"/>
      <c r="E10" s="312"/>
      <c r="F10" s="312"/>
      <c r="G10" s="313"/>
      <c r="H10" s="312"/>
      <c r="I10" s="312"/>
      <c r="J10" s="322"/>
      <c r="K10" s="325"/>
      <c r="L10" s="312"/>
      <c r="M10" s="312"/>
      <c r="N10" s="325"/>
      <c r="O10" s="312"/>
      <c r="P10" s="312"/>
      <c r="Q10" s="312" t="s">
        <v>131</v>
      </c>
      <c r="R10" s="322" t="s">
        <v>132</v>
      </c>
      <c r="S10" s="96"/>
      <c r="T10" s="352"/>
    </row>
    <row r="11" spans="1:20" ht="12.75">
      <c r="A11" s="322"/>
      <c r="B11" s="325"/>
      <c r="C11" s="308"/>
      <c r="D11" s="325"/>
      <c r="E11" s="312"/>
      <c r="F11" s="312"/>
      <c r="G11" s="312" t="s">
        <v>171</v>
      </c>
      <c r="H11" s="312"/>
      <c r="I11" s="312"/>
      <c r="J11" s="322"/>
      <c r="K11" s="325"/>
      <c r="L11" s="312"/>
      <c r="M11" s="312"/>
      <c r="N11" s="325"/>
      <c r="O11" s="312"/>
      <c r="P11" s="312"/>
      <c r="Q11" s="312"/>
      <c r="R11" s="322"/>
      <c r="S11" s="96"/>
      <c r="T11" s="352"/>
    </row>
    <row r="12" spans="1:20" ht="12.75">
      <c r="A12" s="322"/>
      <c r="B12" s="325"/>
      <c r="C12" s="308"/>
      <c r="D12" s="325"/>
      <c r="E12" s="312"/>
      <c r="F12" s="312"/>
      <c r="G12" s="312"/>
      <c r="H12" s="312"/>
      <c r="I12" s="312"/>
      <c r="J12" s="322"/>
      <c r="K12" s="325"/>
      <c r="L12" s="312"/>
      <c r="M12" s="312"/>
      <c r="N12" s="325"/>
      <c r="O12" s="312"/>
      <c r="P12" s="312"/>
      <c r="Q12" s="312"/>
      <c r="R12" s="322"/>
      <c r="S12" s="96"/>
      <c r="T12" s="352"/>
    </row>
    <row r="13" spans="1:20" ht="12.75">
      <c r="A13" s="322"/>
      <c r="B13" s="325"/>
      <c r="C13" s="308"/>
      <c r="D13" s="325"/>
      <c r="E13" s="312"/>
      <c r="F13" s="312"/>
      <c r="G13" s="312"/>
      <c r="H13" s="312"/>
      <c r="I13" s="312"/>
      <c r="J13" s="322"/>
      <c r="K13" s="325"/>
      <c r="L13" s="312"/>
      <c r="M13" s="312"/>
      <c r="N13" s="325"/>
      <c r="O13" s="312"/>
      <c r="P13" s="312"/>
      <c r="Q13" s="312"/>
      <c r="R13" s="322"/>
      <c r="S13" s="96"/>
      <c r="T13" s="352"/>
    </row>
    <row r="14" spans="1:20" ht="12.75">
      <c r="A14" s="322"/>
      <c r="B14" s="325"/>
      <c r="C14" s="308"/>
      <c r="D14" s="325"/>
      <c r="E14" s="312"/>
      <c r="F14" s="312"/>
      <c r="G14" s="312"/>
      <c r="H14" s="312"/>
      <c r="I14" s="312"/>
      <c r="J14" s="322"/>
      <c r="K14" s="325"/>
      <c r="L14" s="312"/>
      <c r="M14" s="312"/>
      <c r="N14" s="325"/>
      <c r="O14" s="312"/>
      <c r="P14" s="312"/>
      <c r="Q14" s="312"/>
      <c r="R14" s="322"/>
      <c r="S14" s="96"/>
      <c r="T14" s="352"/>
    </row>
    <row r="15" spans="1:20" ht="12.75">
      <c r="A15" s="322"/>
      <c r="B15" s="325"/>
      <c r="C15" s="308"/>
      <c r="D15" s="325"/>
      <c r="E15" s="312"/>
      <c r="F15" s="312"/>
      <c r="G15" s="312"/>
      <c r="H15" s="312"/>
      <c r="I15" s="312"/>
      <c r="J15" s="322"/>
      <c r="K15" s="325"/>
      <c r="L15" s="312"/>
      <c r="M15" s="312"/>
      <c r="N15" s="325"/>
      <c r="O15" s="312"/>
      <c r="P15" s="312"/>
      <c r="Q15" s="312"/>
      <c r="R15" s="322"/>
      <c r="S15" s="96"/>
      <c r="T15" s="352"/>
    </row>
    <row r="16" spans="1:20" ht="12.75">
      <c r="A16" s="323"/>
      <c r="B16" s="319"/>
      <c r="C16" s="309"/>
      <c r="D16" s="319"/>
      <c r="E16" s="313"/>
      <c r="F16" s="313"/>
      <c r="G16" s="313"/>
      <c r="H16" s="313"/>
      <c r="I16" s="313"/>
      <c r="J16" s="323"/>
      <c r="K16" s="319"/>
      <c r="L16" s="313"/>
      <c r="M16" s="313"/>
      <c r="N16" s="319"/>
      <c r="O16" s="313"/>
      <c r="P16" s="313"/>
      <c r="Q16" s="313"/>
      <c r="R16" s="323"/>
      <c r="S16" s="98"/>
      <c r="T16" s="353"/>
    </row>
    <row r="17" spans="1:20" ht="12.75">
      <c r="A17" s="27"/>
      <c r="B17" s="27"/>
      <c r="C17" s="18"/>
      <c r="D17" s="18"/>
      <c r="E17" s="19"/>
      <c r="F17" s="73"/>
      <c r="G17" s="74"/>
      <c r="H17" s="19"/>
      <c r="I17" s="19"/>
      <c r="J17" s="19"/>
      <c r="K17" s="19"/>
      <c r="L17" s="19"/>
      <c r="M17" s="19"/>
      <c r="N17" s="19"/>
      <c r="O17" s="19"/>
      <c r="P17" s="19"/>
      <c r="Q17" s="27"/>
      <c r="R17" s="27"/>
      <c r="S17" s="27"/>
      <c r="T17" s="86"/>
    </row>
    <row r="18" spans="1:20" ht="12.75">
      <c r="A18" s="86">
        <v>1</v>
      </c>
      <c r="B18" s="76"/>
      <c r="C18" s="18" t="s">
        <v>188</v>
      </c>
      <c r="D18" s="21"/>
      <c r="E18" s="84"/>
      <c r="F18" s="19"/>
      <c r="G18" s="19"/>
      <c r="H18" s="84"/>
      <c r="I18" s="19"/>
      <c r="J18" s="19"/>
      <c r="K18" s="19"/>
      <c r="L18" s="19"/>
      <c r="M18" s="65"/>
      <c r="N18" s="19"/>
      <c r="O18" s="19"/>
      <c r="P18" s="19"/>
      <c r="Q18" s="65"/>
      <c r="R18" s="65"/>
      <c r="S18" s="19"/>
      <c r="T18" s="78"/>
    </row>
    <row r="19" spans="1:20" ht="12.75">
      <c r="A19" s="86"/>
      <c r="B19" s="76"/>
      <c r="C19" s="193" t="s">
        <v>145</v>
      </c>
      <c r="D19" s="117"/>
      <c r="E19" s="84">
        <v>12659</v>
      </c>
      <c r="F19" s="84">
        <v>264</v>
      </c>
      <c r="G19" s="84">
        <v>129</v>
      </c>
      <c r="H19" s="84">
        <v>8072</v>
      </c>
      <c r="I19" s="84">
        <v>113</v>
      </c>
      <c r="J19" s="84">
        <v>758</v>
      </c>
      <c r="K19" s="84">
        <v>777</v>
      </c>
      <c r="L19" s="84">
        <v>145</v>
      </c>
      <c r="M19" s="84">
        <v>1669</v>
      </c>
      <c r="N19" s="84">
        <v>404</v>
      </c>
      <c r="O19" s="84">
        <v>39</v>
      </c>
      <c r="P19" s="84">
        <v>418</v>
      </c>
      <c r="Q19" s="65">
        <v>1935</v>
      </c>
      <c r="R19" s="65">
        <v>2120</v>
      </c>
      <c r="S19" s="65"/>
      <c r="T19" s="78">
        <v>1</v>
      </c>
    </row>
    <row r="20" spans="1:20" ht="12.75">
      <c r="A20" s="86">
        <v>2</v>
      </c>
      <c r="B20" s="76"/>
      <c r="C20" s="293" t="s">
        <v>55</v>
      </c>
      <c r="D20" s="128"/>
      <c r="E20" s="84">
        <f>E23+E26+E28+E31+E34+E36+E38</f>
        <v>47479</v>
      </c>
      <c r="F20" s="84">
        <f>F23+F26+F28+F31+F34+F36+F38</f>
        <v>1020</v>
      </c>
      <c r="G20" s="84">
        <f>G23+G26+G31+G34+G36+G38</f>
        <v>459</v>
      </c>
      <c r="H20" s="84">
        <f>H23+H26+H28+H31+H34+H36+H38</f>
        <v>33069</v>
      </c>
      <c r="I20" s="84">
        <f>I23+I26+I31+I34+I36+I38</f>
        <v>528</v>
      </c>
      <c r="J20" s="84">
        <f>J23+J26+J28+J31+J34+J36+J38</f>
        <v>2762</v>
      </c>
      <c r="K20" s="84">
        <f>K23+K26+K28+K31+K34+K36+K38</f>
        <v>2958</v>
      </c>
      <c r="L20" s="84">
        <f>L23+L26+L28+L31+L34+L36+L38</f>
        <v>1122</v>
      </c>
      <c r="M20" s="84">
        <f>M23+M26+M31+M34+M36+M38</f>
        <v>99</v>
      </c>
      <c r="N20" s="84">
        <f>N23+N26+N31+N34+N36+N38</f>
        <v>2586</v>
      </c>
      <c r="O20" s="84">
        <f>O23+O26+O31+O34+O36+O38</f>
        <v>210</v>
      </c>
      <c r="P20" s="84">
        <f>P23+P26+P28+P31+P34+P36+P38</f>
        <v>3125</v>
      </c>
      <c r="Q20" s="65">
        <f>Q23+Q26+Q28+Q31+Q34+Q36+Q38</f>
        <v>7952</v>
      </c>
      <c r="R20" s="65">
        <f>R23+R26+R28+R31+R34+R36+R38</f>
        <v>2791</v>
      </c>
      <c r="S20" s="84"/>
      <c r="T20" s="78">
        <v>2</v>
      </c>
    </row>
    <row r="21" spans="1:20" ht="12.75">
      <c r="A21" s="86"/>
      <c r="B21" s="76"/>
      <c r="C21" s="20" t="s">
        <v>74</v>
      </c>
      <c r="D21" s="35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65"/>
      <c r="R21" s="65"/>
      <c r="S21" s="65"/>
      <c r="T21" s="78"/>
    </row>
    <row r="22" spans="1:20" ht="12.75">
      <c r="A22" s="86">
        <v>3</v>
      </c>
      <c r="B22" s="76"/>
      <c r="C22" s="122" t="s">
        <v>146</v>
      </c>
      <c r="D22" s="12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78"/>
    </row>
    <row r="23" spans="1:20" ht="12.75">
      <c r="A23" s="86"/>
      <c r="B23" s="76"/>
      <c r="C23" s="294" t="s">
        <v>149</v>
      </c>
      <c r="D23" s="125"/>
      <c r="E23" s="84">
        <v>1393</v>
      </c>
      <c r="F23" s="84">
        <v>49</v>
      </c>
      <c r="G23" s="84">
        <v>21</v>
      </c>
      <c r="H23" s="84">
        <v>981</v>
      </c>
      <c r="I23" s="84">
        <v>10</v>
      </c>
      <c r="J23" s="84">
        <v>82</v>
      </c>
      <c r="K23" s="84">
        <v>134</v>
      </c>
      <c r="L23" s="84">
        <v>56</v>
      </c>
      <c r="M23" s="84">
        <v>1</v>
      </c>
      <c r="N23" s="84">
        <v>38</v>
      </c>
      <c r="O23" s="84">
        <v>8</v>
      </c>
      <c r="P23" s="84">
        <v>34</v>
      </c>
      <c r="Q23" s="65">
        <v>311</v>
      </c>
      <c r="R23" s="65">
        <v>39</v>
      </c>
      <c r="S23" s="65"/>
      <c r="T23" s="78">
        <v>3</v>
      </c>
    </row>
    <row r="24" spans="1:20" ht="12.75">
      <c r="A24" s="86">
        <v>4</v>
      </c>
      <c r="B24" s="76"/>
      <c r="C24" s="122" t="s">
        <v>147</v>
      </c>
      <c r="D24" s="12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78"/>
    </row>
    <row r="25" spans="1:20" ht="12.75">
      <c r="A25" s="86"/>
      <c r="B25" s="76"/>
      <c r="C25" s="295" t="s">
        <v>148</v>
      </c>
      <c r="D25" s="152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65"/>
      <c r="R25" s="65"/>
      <c r="S25" s="65"/>
      <c r="T25" s="78"/>
    </row>
    <row r="26" spans="1:20" ht="12.75">
      <c r="A26" s="86"/>
      <c r="B26" s="86"/>
      <c r="C26" s="297" t="s">
        <v>149</v>
      </c>
      <c r="D26" s="125"/>
      <c r="E26" s="84">
        <v>2942</v>
      </c>
      <c r="F26" s="84">
        <v>22</v>
      </c>
      <c r="G26" s="84">
        <v>3</v>
      </c>
      <c r="H26" s="84">
        <v>2412</v>
      </c>
      <c r="I26" s="84">
        <v>22</v>
      </c>
      <c r="J26" s="84">
        <v>123</v>
      </c>
      <c r="K26" s="84">
        <v>98</v>
      </c>
      <c r="L26" s="84">
        <v>22</v>
      </c>
      <c r="M26" s="52">
        <v>1</v>
      </c>
      <c r="N26" s="84">
        <v>126</v>
      </c>
      <c r="O26" s="84">
        <v>11</v>
      </c>
      <c r="P26" s="84">
        <v>105</v>
      </c>
      <c r="Q26" s="65">
        <v>273</v>
      </c>
      <c r="R26" s="65">
        <v>131</v>
      </c>
      <c r="S26" s="65"/>
      <c r="T26" s="78">
        <v>4</v>
      </c>
    </row>
    <row r="27" spans="1:20" ht="12.75">
      <c r="A27" s="86">
        <v>5</v>
      </c>
      <c r="B27" s="76"/>
      <c r="C27" s="122" t="s">
        <v>150</v>
      </c>
      <c r="D27" s="12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78"/>
    </row>
    <row r="28" spans="1:20" ht="12.75">
      <c r="A28" s="86"/>
      <c r="B28" s="76"/>
      <c r="C28" s="294" t="s">
        <v>151</v>
      </c>
      <c r="D28" s="125"/>
      <c r="E28" s="84">
        <v>117</v>
      </c>
      <c r="F28" s="84">
        <v>21</v>
      </c>
      <c r="G28" s="52" t="s">
        <v>583</v>
      </c>
      <c r="H28" s="84">
        <v>19</v>
      </c>
      <c r="I28" s="52" t="s">
        <v>583</v>
      </c>
      <c r="J28" s="84">
        <v>31</v>
      </c>
      <c r="K28" s="84">
        <v>21</v>
      </c>
      <c r="L28" s="84">
        <v>13</v>
      </c>
      <c r="M28" s="52" t="s">
        <v>582</v>
      </c>
      <c r="N28" s="52" t="s">
        <v>582</v>
      </c>
      <c r="O28" s="52" t="s">
        <v>582</v>
      </c>
      <c r="P28" s="84">
        <v>12</v>
      </c>
      <c r="Q28" s="65">
        <v>81</v>
      </c>
      <c r="R28" s="65">
        <v>3</v>
      </c>
      <c r="S28" s="65"/>
      <c r="T28" s="78">
        <v>5</v>
      </c>
    </row>
    <row r="29" spans="1:20" ht="12.75">
      <c r="A29" s="86">
        <v>6</v>
      </c>
      <c r="B29" s="76"/>
      <c r="C29" s="122" t="s">
        <v>189</v>
      </c>
      <c r="D29" s="12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78"/>
    </row>
    <row r="30" spans="1:20" ht="12.75">
      <c r="A30" s="86"/>
      <c r="B30" s="76"/>
      <c r="C30" s="295" t="s">
        <v>152</v>
      </c>
      <c r="D30" s="152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65"/>
      <c r="R30" s="65"/>
      <c r="S30" s="65"/>
      <c r="T30" s="78"/>
    </row>
    <row r="31" spans="1:20" ht="12.75">
      <c r="A31" s="86"/>
      <c r="B31" s="76"/>
      <c r="C31" s="294" t="s">
        <v>153</v>
      </c>
      <c r="D31" s="125"/>
      <c r="E31" s="84">
        <v>10512</v>
      </c>
      <c r="F31" s="84">
        <v>73</v>
      </c>
      <c r="G31" s="84">
        <v>23</v>
      </c>
      <c r="H31" s="84">
        <v>8589</v>
      </c>
      <c r="I31" s="84">
        <v>36</v>
      </c>
      <c r="J31" s="84">
        <v>394</v>
      </c>
      <c r="K31" s="84">
        <v>499</v>
      </c>
      <c r="L31" s="84">
        <v>224</v>
      </c>
      <c r="M31" s="84">
        <v>9</v>
      </c>
      <c r="N31" s="84">
        <v>448</v>
      </c>
      <c r="O31" s="84">
        <v>26</v>
      </c>
      <c r="P31" s="84">
        <v>214</v>
      </c>
      <c r="Q31" s="65">
        <v>1192</v>
      </c>
      <c r="R31" s="65">
        <v>467</v>
      </c>
      <c r="S31" s="65"/>
      <c r="T31" s="78">
        <v>6</v>
      </c>
    </row>
    <row r="32" spans="1:20" ht="12.75">
      <c r="A32" s="86">
        <v>7</v>
      </c>
      <c r="B32" s="76"/>
      <c r="C32" s="122" t="s">
        <v>154</v>
      </c>
      <c r="D32" s="12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78"/>
    </row>
    <row r="33" spans="1:20" ht="12.75">
      <c r="A33" s="86"/>
      <c r="B33" s="76"/>
      <c r="C33" s="295" t="s">
        <v>155</v>
      </c>
      <c r="D33" s="152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65"/>
      <c r="R33" s="65"/>
      <c r="S33" s="65"/>
      <c r="T33" s="78"/>
    </row>
    <row r="34" spans="1:20" ht="12.75">
      <c r="A34" s="86"/>
      <c r="B34" s="76"/>
      <c r="C34" s="294" t="s">
        <v>53</v>
      </c>
      <c r="D34" s="125"/>
      <c r="E34" s="84">
        <v>23674</v>
      </c>
      <c r="F34" s="84">
        <v>123</v>
      </c>
      <c r="G34" s="84">
        <v>64</v>
      </c>
      <c r="H34" s="84">
        <v>20794</v>
      </c>
      <c r="I34" s="84">
        <v>37</v>
      </c>
      <c r="J34" s="84">
        <v>432</v>
      </c>
      <c r="K34" s="84">
        <v>600</v>
      </c>
      <c r="L34" s="84">
        <v>364</v>
      </c>
      <c r="M34" s="84">
        <v>26</v>
      </c>
      <c r="N34" s="84">
        <v>855</v>
      </c>
      <c r="O34" s="84">
        <v>11</v>
      </c>
      <c r="P34" s="84">
        <v>432</v>
      </c>
      <c r="Q34" s="65">
        <v>1493</v>
      </c>
      <c r="R34" s="65">
        <v>897</v>
      </c>
      <c r="S34" s="65"/>
      <c r="T34" s="78">
        <v>7</v>
      </c>
    </row>
    <row r="35" spans="1:20" ht="12.75">
      <c r="A35" s="86">
        <v>8</v>
      </c>
      <c r="B35" s="76"/>
      <c r="C35" s="122" t="s">
        <v>558</v>
      </c>
      <c r="D35" s="12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78"/>
    </row>
    <row r="36" spans="1:20" ht="12.75">
      <c r="A36" s="86"/>
      <c r="B36" s="76"/>
      <c r="C36" s="294" t="s">
        <v>157</v>
      </c>
      <c r="D36" s="125"/>
      <c r="E36" s="84">
        <v>5106</v>
      </c>
      <c r="F36" s="84">
        <v>339</v>
      </c>
      <c r="G36" s="84">
        <v>176</v>
      </c>
      <c r="H36" s="84">
        <v>214</v>
      </c>
      <c r="I36" s="84">
        <v>338</v>
      </c>
      <c r="J36" s="84">
        <v>888</v>
      </c>
      <c r="K36" s="84">
        <v>930</v>
      </c>
      <c r="L36" s="84">
        <v>353</v>
      </c>
      <c r="M36" s="84">
        <v>53</v>
      </c>
      <c r="N36" s="84">
        <v>838</v>
      </c>
      <c r="O36" s="84">
        <v>100</v>
      </c>
      <c r="P36" s="84">
        <v>1053</v>
      </c>
      <c r="Q36" s="84">
        <v>2703</v>
      </c>
      <c r="R36" s="65">
        <v>949</v>
      </c>
      <c r="S36" s="65"/>
      <c r="T36" s="78">
        <v>8</v>
      </c>
    </row>
    <row r="37" spans="1:20" ht="12.75">
      <c r="A37" s="86">
        <v>9</v>
      </c>
      <c r="B37" s="76"/>
      <c r="C37" s="122" t="s">
        <v>158</v>
      </c>
      <c r="D37" s="12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78"/>
    </row>
    <row r="38" spans="1:20" ht="12.75">
      <c r="A38" s="86"/>
      <c r="B38" s="76"/>
      <c r="C38" s="294" t="s">
        <v>588</v>
      </c>
      <c r="D38" s="272"/>
      <c r="E38" s="84">
        <v>3735</v>
      </c>
      <c r="F38" s="84">
        <v>393</v>
      </c>
      <c r="G38" s="84">
        <v>172</v>
      </c>
      <c r="H38" s="84">
        <v>60</v>
      </c>
      <c r="I38" s="84">
        <v>85</v>
      </c>
      <c r="J38" s="84">
        <v>812</v>
      </c>
      <c r="K38" s="84">
        <v>676</v>
      </c>
      <c r="L38" s="84">
        <v>90</v>
      </c>
      <c r="M38" s="84">
        <v>9</v>
      </c>
      <c r="N38" s="84">
        <v>281</v>
      </c>
      <c r="O38" s="84">
        <v>54</v>
      </c>
      <c r="P38" s="84">
        <v>1275</v>
      </c>
      <c r="Q38" s="84">
        <v>1899</v>
      </c>
      <c r="R38" s="65">
        <v>305</v>
      </c>
      <c r="S38" s="65"/>
      <c r="T38" s="78">
        <v>9</v>
      </c>
    </row>
    <row r="39" spans="1:20" ht="12.75">
      <c r="A39" s="86"/>
      <c r="B39" s="76"/>
      <c r="C39" s="296"/>
      <c r="D39" s="80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65"/>
      <c r="S39" s="65"/>
      <c r="T39" s="78"/>
    </row>
    <row r="40" spans="1:20" ht="12.75">
      <c r="A40" s="86">
        <v>10</v>
      </c>
      <c r="B40" s="77"/>
      <c r="C40" s="171" t="s">
        <v>1</v>
      </c>
      <c r="D40" s="124"/>
      <c r="E40" s="85">
        <f>E19+E20</f>
        <v>60138</v>
      </c>
      <c r="F40" s="85">
        <f aca="true" t="shared" si="0" ref="F40:R40">F19+F20</f>
        <v>1284</v>
      </c>
      <c r="G40" s="85">
        <f t="shared" si="0"/>
        <v>588</v>
      </c>
      <c r="H40" s="85">
        <f t="shared" si="0"/>
        <v>41141</v>
      </c>
      <c r="I40" s="85">
        <f t="shared" si="0"/>
        <v>641</v>
      </c>
      <c r="J40" s="85">
        <f t="shared" si="0"/>
        <v>3520</v>
      </c>
      <c r="K40" s="85">
        <f t="shared" si="0"/>
        <v>3735</v>
      </c>
      <c r="L40" s="85">
        <f t="shared" si="0"/>
        <v>1267</v>
      </c>
      <c r="M40" s="85">
        <f t="shared" si="0"/>
        <v>1768</v>
      </c>
      <c r="N40" s="85">
        <f t="shared" si="0"/>
        <v>2990</v>
      </c>
      <c r="O40" s="85">
        <f t="shared" si="0"/>
        <v>249</v>
      </c>
      <c r="P40" s="85">
        <f t="shared" si="0"/>
        <v>3543</v>
      </c>
      <c r="Q40" s="85">
        <f t="shared" si="0"/>
        <v>9887</v>
      </c>
      <c r="R40" s="69">
        <f t="shared" si="0"/>
        <v>4911</v>
      </c>
      <c r="S40" s="69">
        <v>13024</v>
      </c>
      <c r="T40" s="78">
        <v>10</v>
      </c>
    </row>
    <row r="41" spans="1:4" ht="12.75">
      <c r="A41" s="1" t="s">
        <v>200</v>
      </c>
      <c r="B41" s="59"/>
      <c r="C41" s="1"/>
      <c r="D41" s="1"/>
    </row>
    <row r="42" spans="1:20" ht="12.75">
      <c r="A42" s="19" t="s">
        <v>186</v>
      </c>
      <c r="B42" s="19"/>
      <c r="C42" s="25"/>
      <c r="D42" s="25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75"/>
    </row>
    <row r="43" spans="1:10" ht="12.75">
      <c r="A43" s="19" t="s">
        <v>546</v>
      </c>
      <c r="B43" s="19"/>
      <c r="C43" s="25"/>
      <c r="D43" s="25"/>
      <c r="E43" s="19"/>
      <c r="F43" s="19"/>
      <c r="G43" s="19"/>
      <c r="H43" s="19"/>
      <c r="I43" s="19"/>
      <c r="J43" s="19"/>
    </row>
    <row r="44" spans="1:9" ht="12.75">
      <c r="A44" s="354" t="s">
        <v>187</v>
      </c>
      <c r="B44" s="354"/>
      <c r="C44" s="354"/>
      <c r="D44" s="354"/>
      <c r="E44" s="354"/>
      <c r="F44" s="354"/>
      <c r="G44" s="354"/>
      <c r="H44" s="354"/>
      <c r="I44" s="354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mergeCells count="33">
    <mergeCell ref="K3:T3"/>
    <mergeCell ref="K4:T4"/>
    <mergeCell ref="K5:T5"/>
    <mergeCell ref="K6:T6"/>
    <mergeCell ref="A3:J3"/>
    <mergeCell ref="A4:J4"/>
    <mergeCell ref="A5:J5"/>
    <mergeCell ref="A6:J6"/>
    <mergeCell ref="K8:P8"/>
    <mergeCell ref="J9:J16"/>
    <mergeCell ref="E8:E16"/>
    <mergeCell ref="F9:F16"/>
    <mergeCell ref="I9:I16"/>
    <mergeCell ref="C8:D16"/>
    <mergeCell ref="Q10:Q16"/>
    <mergeCell ref="A44:I44"/>
    <mergeCell ref="Q8:R8"/>
    <mergeCell ref="R10:R16"/>
    <mergeCell ref="A8:B16"/>
    <mergeCell ref="G9:G10"/>
    <mergeCell ref="G11:G16"/>
    <mergeCell ref="F8:J8"/>
    <mergeCell ref="H9:H16"/>
    <mergeCell ref="A1:J1"/>
    <mergeCell ref="K1:T1"/>
    <mergeCell ref="T8:T16"/>
    <mergeCell ref="K9:K16"/>
    <mergeCell ref="L9:L16"/>
    <mergeCell ref="M9:M16"/>
    <mergeCell ref="N9:N16"/>
    <mergeCell ref="O9:O16"/>
    <mergeCell ref="P9:P16"/>
    <mergeCell ref="Q9:R9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lfstad-tosw</dc:creator>
  <cp:keywords/>
  <dc:description/>
  <cp:lastModifiedBy>lfstad-amm</cp:lastModifiedBy>
  <cp:lastPrinted>2011-10-24T09:24:49Z</cp:lastPrinted>
  <dcterms:created xsi:type="dcterms:W3CDTF">2009-03-26T07:40:10Z</dcterms:created>
  <dcterms:modified xsi:type="dcterms:W3CDTF">2011-11-03T10:16:30Z</dcterms:modified>
  <cp:category/>
  <cp:version/>
  <cp:contentType/>
  <cp:contentStatus/>
</cp:coreProperties>
</file>