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Default Extension="vml" ContentType="application/vnd.openxmlformats-officedocument.vmlDrawing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80" windowWidth="15180" windowHeight="8775" tabRatio="718" activeTab="0"/>
  </bookViews>
  <sheets>
    <sheet name="Tab1" sheetId="1" r:id="rId1"/>
    <sheet name="Tab2.1" sheetId="2" r:id="rId2"/>
    <sheet name="Tab2.1." sheetId="3" r:id="rId3"/>
    <sheet name="Tab2.2" sheetId="4" r:id="rId4"/>
    <sheet name="Tab2.2." sheetId="5" r:id="rId5"/>
    <sheet name="Tab2.3" sheetId="6" r:id="rId6"/>
    <sheet name="Tab2.3." sheetId="7" r:id="rId7"/>
    <sheet name="Tab3.1 " sheetId="8" r:id="rId8"/>
    <sheet name="Tab3.2" sheetId="9" r:id="rId9"/>
    <sheet name="Tab3.3." sheetId="10" r:id="rId10"/>
    <sheet name="Tab4" sheetId="11" r:id="rId11"/>
    <sheet name="Tab5.1" sheetId="12" r:id="rId12"/>
    <sheet name="Tab5.2 " sheetId="13" r:id="rId13"/>
    <sheet name="Tab6" sheetId="14" r:id="rId14"/>
    <sheet name="Tab7" sheetId="15" r:id="rId15"/>
    <sheet name="Tab8" sheetId="16" r:id="rId16"/>
    <sheet name="Tab9" sheetId="17" r:id="rId17"/>
    <sheet name="Tab10+11" sheetId="18" r:id="rId18"/>
    <sheet name="Tab 12" sheetId="19" r:id="rId19"/>
    <sheet name="Tab13" sheetId="20" r:id="rId20"/>
    <sheet name="S.41" sheetId="21" r:id="rId21"/>
    <sheet name="Tab 14_15" sheetId="22" r:id="rId22"/>
    <sheet name="Tab 16" sheetId="23" r:id="rId23"/>
    <sheet name="Tab 16.2" sheetId="24" r:id="rId24"/>
    <sheet name="Tab 16.3" sheetId="25" r:id="rId25"/>
    <sheet name="Tab 17" sheetId="26" r:id="rId26"/>
    <sheet name="Tab17. 2" sheetId="27" r:id="rId27"/>
    <sheet name="Tab17. 3" sheetId="28" r:id="rId28"/>
    <sheet name="Tab18" sheetId="29" r:id="rId29"/>
    <sheet name="Tab18.2" sheetId="30" r:id="rId30"/>
    <sheet name="Tab18.3" sheetId="31" r:id="rId31"/>
  </sheets>
  <definedNames>
    <definedName name="_xlnm.Print_Area" localSheetId="13">'Tab6'!$A$1:$I$68</definedName>
    <definedName name="_xlnm.Print_Area" localSheetId="14">'Tab7'!$A$4:$L$84</definedName>
    <definedName name="_xlnm.Print_Area" localSheetId="15">'Tab8'!$A$3:$L$98</definedName>
  </definedNames>
  <calcPr fullCalcOnLoad="1"/>
</workbook>
</file>

<file path=xl/comments29.xml><?xml version="1.0" encoding="utf-8"?>
<comments xmlns="http://schemas.openxmlformats.org/spreadsheetml/2006/main">
  <authors>
    <author>Schm?ger, Heidelind (LfStaD)</author>
  </authors>
  <commentList>
    <comment ref="A3" authorId="0">
      <text>
        <r>
          <rPr>
            <b/>
            <sz val="9"/>
            <rFont val="Tahoma"/>
            <family val="2"/>
          </rPr>
          <t>Schmöger, Heidelind (LfStaD):</t>
        </r>
        <r>
          <rPr>
            <sz val="9"/>
            <rFont val="Tahoma"/>
            <family val="2"/>
          </rPr>
          <t xml:space="preserve">
Tabelle 20
</t>
        </r>
      </text>
    </comment>
  </commentList>
</comments>
</file>

<file path=xl/sharedStrings.xml><?xml version="1.0" encoding="utf-8"?>
<sst xmlns="http://schemas.openxmlformats.org/spreadsheetml/2006/main" count="4246" uniqueCount="641">
  <si>
    <t>Geschlecht</t>
  </si>
  <si>
    <t>Insgesamt</t>
  </si>
  <si>
    <t>verwandt</t>
  </si>
  <si>
    <t>Stiefvater/ Stiefmutter</t>
  </si>
  <si>
    <t>nicht verwandt</t>
  </si>
  <si>
    <t>deutsch</t>
  </si>
  <si>
    <t>nicht-deutsch</t>
  </si>
  <si>
    <t>deutsch/ nicht-deutsch</t>
  </si>
  <si>
    <t>Männlich</t>
  </si>
  <si>
    <t>Weiblich</t>
  </si>
  <si>
    <t>Deutsche</t>
  </si>
  <si>
    <t>Zusammen</t>
  </si>
  <si>
    <t>männlich</t>
  </si>
  <si>
    <t>weiblich</t>
  </si>
  <si>
    <t>Nichtdeutsche</t>
  </si>
  <si>
    <t>Altersgruppen sowie nach dem Verwandtschaftsverhältnis zu den</t>
  </si>
  <si>
    <t>3-6</t>
  </si>
  <si>
    <t>6-12</t>
  </si>
  <si>
    <t>unter                   3</t>
  </si>
  <si>
    <t>Europa</t>
  </si>
  <si>
    <t>zusammen</t>
  </si>
  <si>
    <t>Adoptionspflege bzw. des -verfahrens und Altersgruppen sowie nach Familien-</t>
  </si>
  <si>
    <t>Adoptiveltern; Angenommene mit ersetzter Einwilligung</t>
  </si>
  <si>
    <t>Ledige Eltern/ Elternteile</t>
  </si>
  <si>
    <t>Art der Unterbringung der Kinder und</t>
  </si>
  <si>
    <t>Jugendlichen</t>
  </si>
  <si>
    <t>leibliche Eltern</t>
  </si>
  <si>
    <t>leiblicher Elternteil mit Stief-</t>
  </si>
  <si>
    <t>elternteil oder Partner</t>
  </si>
  <si>
    <t>allein erziehender Elternteil</t>
  </si>
  <si>
    <t>Großeltern</t>
  </si>
  <si>
    <t>sonstige Verwandte</t>
  </si>
  <si>
    <t>Pflegefamilie</t>
  </si>
  <si>
    <t>Heim</t>
  </si>
  <si>
    <t>Krankenhaus</t>
  </si>
  <si>
    <t>unbekannt</t>
  </si>
  <si>
    <t>Verheiratet zusammenlebende Eltern/</t>
  </si>
  <si>
    <t>Elternteile</t>
  </si>
  <si>
    <t xml:space="preserve">  elternteil oder Partner</t>
  </si>
  <si>
    <t>Sonstige</t>
  </si>
  <si>
    <t>nicht        verwandt</t>
  </si>
  <si>
    <t>Gegenstand der Nachweisung</t>
  </si>
  <si>
    <t>Im Berichtsjahr</t>
  </si>
  <si>
    <t>Ausgesprochene Adoptionen</t>
  </si>
  <si>
    <t>Aufgehobene Adoptionen</t>
  </si>
  <si>
    <t>Am Jahresende</t>
  </si>
  <si>
    <t>Zur Adoption vorgemerkte Kinder</t>
  </si>
  <si>
    <t>und Jugendliche</t>
  </si>
  <si>
    <t>Vorgemerkte Adoptionsbewerbungen</t>
  </si>
  <si>
    <t>In Adoptionspflege untergebrachte</t>
  </si>
  <si>
    <t>Kinder und Jugendliche</t>
  </si>
  <si>
    <t>Träger</t>
  </si>
  <si>
    <t>Träger der öffentlichen Jugendhilfe</t>
  </si>
  <si>
    <t>Träger der freien Jugendhilfe</t>
  </si>
  <si>
    <t>Amtsvormundschaft sowie mit Beistandschaften</t>
  </si>
  <si>
    <t>Kinder und Jugendliche am Jahresende</t>
  </si>
  <si>
    <t>insgesamt</t>
  </si>
  <si>
    <t>bestellte Amtsvormund- schaft</t>
  </si>
  <si>
    <t>mit Beistand- schaften</t>
  </si>
  <si>
    <t>Anzahl</t>
  </si>
  <si>
    <t>Prozent</t>
  </si>
  <si>
    <t>in Vollpflege</t>
  </si>
  <si>
    <t>in Wochenpflege</t>
  </si>
  <si>
    <t>davon</t>
  </si>
  <si>
    <t>Inobhutnahme</t>
  </si>
  <si>
    <t>auf eigenen Wunsch</t>
  </si>
  <si>
    <t>davon (Sp. 1) Unterbringung während der Maßnahme</t>
  </si>
  <si>
    <t>Aufenthalt vor der Maßnahme</t>
  </si>
  <si>
    <t>bei den Eltern</t>
  </si>
  <si>
    <t>bei einem Elternteil mit Stief-</t>
  </si>
  <si>
    <t>in einer Pflegefamilie</t>
  </si>
  <si>
    <t>bei einer sonstigen Person</t>
  </si>
  <si>
    <t>betreuten Wohnform</t>
  </si>
  <si>
    <t>in einer Wohngemeinschaft</t>
  </si>
  <si>
    <t>in eigener Wohnung</t>
  </si>
  <si>
    <t>ohne feste Unterkunft</t>
  </si>
  <si>
    <t>während der Maßnahme, Art der Maßnahme und Trägergruppen</t>
  </si>
  <si>
    <t>Hilfeart</t>
  </si>
  <si>
    <t xml:space="preserve">Begonnene </t>
  </si>
  <si>
    <t>Beendete</t>
  </si>
  <si>
    <t>Hilfen/
Beratungen
am 31.12.</t>
  </si>
  <si>
    <t>Träger der</t>
  </si>
  <si>
    <t>Hilfen/Beratungen</t>
  </si>
  <si>
    <t>öffentlichen
Jugendhilfe
am 31.12.</t>
  </si>
  <si>
    <t>freien
Jugendhilfe
am 31.12.</t>
  </si>
  <si>
    <t xml:space="preserve">Familienorientierte Hilfen </t>
  </si>
  <si>
    <t>Hilfe zur Erziehung § 27</t>
  </si>
  <si>
    <t>Sozialpädagogische Familienhilfe nach § 31</t>
  </si>
  <si>
    <t>Hilfe orientiert am jungen Menschen</t>
  </si>
  <si>
    <t>Erziehungsberatung nach § 28</t>
  </si>
  <si>
    <t>Soziale Gruppenarbeit nach § 29</t>
  </si>
  <si>
    <t>Einzelbetreuung nach § 30</t>
  </si>
  <si>
    <t xml:space="preserve">Erziehung in einer Tagesgruppe § 32 </t>
  </si>
  <si>
    <t xml:space="preserve">Vollzeitpflege § 33 </t>
  </si>
  <si>
    <t>Heimerziehung, sonstige betreute Wohnform § 34</t>
  </si>
  <si>
    <t>Intensive sozialpädagogische Einzelbetreuung § 35</t>
  </si>
  <si>
    <t>Eingliederungshilfe für seelisch behinderte</t>
  </si>
  <si>
    <t xml:space="preserve">Insgesamt </t>
  </si>
  <si>
    <t>Statistik der Kinder-</t>
  </si>
  <si>
    <t>und Jugendhilfe Teil I</t>
  </si>
  <si>
    <t>Erzieherische Hilfe, Eingliederungshilfe für seelisch</t>
  </si>
  <si>
    <t>2.1 Begonnene</t>
  </si>
  <si>
    <t>nach Art der Hilfe</t>
  </si>
  <si>
    <t>Nachrichtlich</t>
  </si>
  <si>
    <t>Hilfe zur
Erziehung
§ 27</t>
  </si>
  <si>
    <t>Erziehungs-
beratung
§ 28</t>
  </si>
  <si>
    <t>Soziale
Gruppen-
arbeit
§ 29</t>
  </si>
  <si>
    <t>Einzel-
betreuung
§ 30</t>
  </si>
  <si>
    <t>Sozialpäda-
gogische
Familien-
hilfe
§ 31</t>
  </si>
  <si>
    <t>Erziehung
in einer
Tages-
gruppe
 § 32</t>
  </si>
  <si>
    <t>Vollzeit-
pflege 
§ 33</t>
  </si>
  <si>
    <t>Heimer-
ziehung,
sonstige
betreute
Wohnform
§ 34</t>
  </si>
  <si>
    <t>Intensive
sozialpäda-
gogische
Einzelbe-
treuung
§ 35</t>
  </si>
  <si>
    <t>Eingliede-
rungshilfe für
seelisch be-
hinderte
junge
Menschen
§ 35 a</t>
  </si>
  <si>
    <t>ambulante
Hilfen
§§ 29-32,
§ 27
(vorrangig
ambulant/
teilstationär)</t>
  </si>
  <si>
    <t>stationäre
Hilfen
§§ 33, 34,
§ 27
(vorrangig
stationär)</t>
  </si>
  <si>
    <t xml:space="preserve"> </t>
  </si>
  <si>
    <t xml:space="preserve">   ausländische Herkunft </t>
  </si>
  <si>
    <t>mindestens eines</t>
  </si>
  <si>
    <t>Elternteils</t>
  </si>
  <si>
    <t xml:space="preserve">   in der Familie wird </t>
  </si>
  <si>
    <t>deutsch gesprochen</t>
  </si>
  <si>
    <t>2.2 Beendete</t>
  </si>
  <si>
    <t>2.3 Hilfen/</t>
  </si>
  <si>
    <t>Beratungen am 31.12.</t>
  </si>
  <si>
    <t>nach Art der Hilfe und Art des durchführenden Trägers</t>
  </si>
  <si>
    <t>3.1  Begonnene Hilfen/</t>
  </si>
  <si>
    <t xml:space="preserve">Beratungen     </t>
  </si>
  <si>
    <t>Jugendhilfe</t>
  </si>
  <si>
    <t>Arbeiterwohlfahrt oder deren</t>
  </si>
  <si>
    <t>Deutscher paritätischer Wohl-</t>
  </si>
  <si>
    <t>fahrtsverband oder dessen</t>
  </si>
  <si>
    <t>Mitgliedsorganisation</t>
  </si>
  <si>
    <t>Deutsches Rotes Kreuz oder</t>
  </si>
  <si>
    <t>dessen Mitgliedsorganisation</t>
  </si>
  <si>
    <t>sonstiger der EKD ange-</t>
  </si>
  <si>
    <t>schlossener Träger</t>
  </si>
  <si>
    <t>Deutscher Caritasverband</t>
  </si>
  <si>
    <t>oder sonstiger katholischer</t>
  </si>
  <si>
    <t>Sonstiger anerkannter Träger</t>
  </si>
  <si>
    <t>der Jugendhilfe</t>
  </si>
  <si>
    <t>übrige anerkannte Träger der</t>
  </si>
  <si>
    <t>3.2  Beendete Hilfen/</t>
  </si>
  <si>
    <t>3.3 Hilfen/</t>
  </si>
  <si>
    <t>nach Situation in der Herkunftsfamilie und Art der Hilfe</t>
  </si>
  <si>
    <t>Situation in der
Herkunftsfamilie</t>
  </si>
  <si>
    <t>Eltern leben zusammen</t>
  </si>
  <si>
    <t>Eltern sind verstorben</t>
  </si>
  <si>
    <t>Unbekannt</t>
  </si>
  <si>
    <t>darunter</t>
  </si>
  <si>
    <t>mit Bezug von Transfer-</t>
  </si>
  <si>
    <t>leistungen</t>
  </si>
  <si>
    <r>
      <t xml:space="preserve">Insge-
samt </t>
    </r>
    <r>
      <rPr>
        <vertAlign val="superscript"/>
        <sz val="7.5"/>
        <rFont val="Arial"/>
        <family val="2"/>
      </rPr>
      <t>1)</t>
    </r>
  </si>
  <si>
    <t>Beratungen</t>
  </si>
  <si>
    <t>familien-orientiert</t>
  </si>
  <si>
    <t>Lfd.
Nr.</t>
  </si>
  <si>
    <t>ausländische Herkunft</t>
  </si>
  <si>
    <t xml:space="preserve">  unter 3</t>
  </si>
  <si>
    <t>in der Familie wird</t>
  </si>
  <si>
    <t>Alter
von … bis
unter … Jahren
_________
Persönliche Merkmale</t>
  </si>
  <si>
    <t>männ</t>
  </si>
  <si>
    <t>lich</t>
  </si>
  <si>
    <t>Ins</t>
  </si>
  <si>
    <t>gesamt</t>
  </si>
  <si>
    <t>weib</t>
  </si>
  <si>
    <t>Lfd
Nr.</t>
  </si>
  <si>
    <t xml:space="preserve">    9 - 12</t>
  </si>
  <si>
    <t xml:space="preserve">  12 - 15</t>
  </si>
  <si>
    <t xml:space="preserve">  15 - 18</t>
  </si>
  <si>
    <t xml:space="preserve">1) Anzahl der Hilfen. </t>
  </si>
  <si>
    <t xml:space="preserve">    des öffentlichen Rechts; Sonstige juristische Person, andere Vereinigung; Wirtschaftsunternehmen (privat-gewerblich).   </t>
  </si>
  <si>
    <t>Träger der öffentlichen</t>
  </si>
  <si>
    <t xml:space="preserve">Diakonisches Werk oder </t>
  </si>
  <si>
    <t xml:space="preserve">Beratungen am 31.12. </t>
  </si>
  <si>
    <t>Elternteil lebt allein ohne</t>
  </si>
  <si>
    <t>Elternteil lebt mit neuer</t>
  </si>
  <si>
    <t>Partnerin/neuem Partner</t>
  </si>
  <si>
    <t xml:space="preserve">darunter </t>
  </si>
  <si>
    <t>Begonnene Hilfen/</t>
  </si>
  <si>
    <t>Beendete Hilfen/</t>
  </si>
  <si>
    <t>Hilfen/</t>
  </si>
  <si>
    <t>gesetzliche Amtsvormund- schaft</t>
  </si>
  <si>
    <t>Geschiedene abgebende Eltern/</t>
  </si>
  <si>
    <t>_________</t>
  </si>
  <si>
    <t>1) Anzahl der Hilfen.</t>
  </si>
  <si>
    <t>nach Gründen für die Hilfegewährung und Art der Hilfe</t>
  </si>
  <si>
    <t>5.2 Hilfen/</t>
  </si>
  <si>
    <t>Gründe für die
Hilfegewährung</t>
  </si>
  <si>
    <t>Nennung
als
Haupt-
grund</t>
  </si>
  <si>
    <r>
      <t xml:space="preserve">Sozialpäda-
gogische
Familien-
hilfe
§ 31 </t>
    </r>
    <r>
      <rPr>
        <vertAlign val="superscript"/>
        <sz val="7.5"/>
        <rFont val="Arial"/>
        <family val="2"/>
      </rPr>
      <t>2)</t>
    </r>
  </si>
  <si>
    <t>Unversorgtheit des jungen</t>
  </si>
  <si>
    <t>Menschen</t>
  </si>
  <si>
    <t>Gefährdung des Kindeswohls</t>
  </si>
  <si>
    <t>der Eltern</t>
  </si>
  <si>
    <t>des jungen Menschen</t>
  </si>
  <si>
    <t>Schulische/berufliche Probleme</t>
  </si>
  <si>
    <t>Jugendamt wegen Zuständig-</t>
  </si>
  <si>
    <t>keitswechsel</t>
  </si>
  <si>
    <t>Unzureichende Förderung/Betreuung/</t>
  </si>
  <si>
    <t>Versorgung des jungen</t>
  </si>
  <si>
    <t>Menschen in der Familie</t>
  </si>
  <si>
    <t xml:space="preserve">Eingeschränkte Erziehungskompetenz </t>
  </si>
  <si>
    <t>der Eltern/Personensorge-</t>
  </si>
  <si>
    <t>berechtigten</t>
  </si>
  <si>
    <t>Belastungen des jungen Menschen</t>
  </si>
  <si>
    <t>durch Problemlagen</t>
  </si>
  <si>
    <t>durch familiäre Konflikte</t>
  </si>
  <si>
    <t>Auffälligkeiten im sozialen Verhalten</t>
  </si>
  <si>
    <t>Entwicklungsauffälligkeiten/</t>
  </si>
  <si>
    <t>seelische Probleme des</t>
  </si>
  <si>
    <t>jungen Menschen</t>
  </si>
  <si>
    <t>Übernahme von einem anderen</t>
  </si>
  <si>
    <t xml:space="preserve">1) Hauptgrund, 2. und 3. Grund.  </t>
  </si>
  <si>
    <t>5.1 Begonnene Hilfen/</t>
  </si>
  <si>
    <t xml:space="preserve">Beratungen </t>
  </si>
  <si>
    <t>Geschlecht
____
Alter
____
Staatsangehörigkeit</t>
  </si>
  <si>
    <t xml:space="preserve">        9 - 12 </t>
  </si>
  <si>
    <t xml:space="preserve">      12 - 15</t>
  </si>
  <si>
    <t xml:space="preserve">      15 - 18</t>
  </si>
  <si>
    <t xml:space="preserve">        1 -   3</t>
  </si>
  <si>
    <t xml:space="preserve">        3 -   6</t>
  </si>
  <si>
    <t xml:space="preserve">        6 -   9</t>
  </si>
  <si>
    <t>Verwandtschaftsverhältnis zu den Adoptiveltern und deren</t>
  </si>
  <si>
    <t>davon (Sp. 1) Staatsangehörigkeit der Adoptiveltern</t>
  </si>
  <si>
    <t xml:space="preserve">      unter 1</t>
  </si>
  <si>
    <t>davon (Sp. 1) im Alter von …                                                         bis unter … Jahren</t>
  </si>
  <si>
    <t xml:space="preserve">männlich </t>
  </si>
  <si>
    <t>Geschlecht
____
Alter von … bis unter … Jahren
____
Staatsangehörigkeit
____
Träger</t>
  </si>
  <si>
    <t xml:space="preserve">      unter 3</t>
  </si>
  <si>
    <t xml:space="preserve">      12 - 14</t>
  </si>
  <si>
    <t xml:space="preserve">      14 - 16</t>
  </si>
  <si>
    <t xml:space="preserve">      16 - 18</t>
  </si>
  <si>
    <t>bei Großeltern/Verwandten</t>
  </si>
  <si>
    <t>in einem Heim/einer sonstigen</t>
  </si>
  <si>
    <t>an unbekanntem Ort</t>
  </si>
  <si>
    <t xml:space="preserve">Träger der freien Jugendhilfe </t>
  </si>
  <si>
    <t>Abgebrochene Adoptionspflegen</t>
  </si>
  <si>
    <t>auf je eines/einen zur Adoption</t>
  </si>
  <si>
    <t>vorgemerkten Kindes/Jugendlichen</t>
  </si>
  <si>
    <t>Staatsangehörigkeit
____
Geschlecht</t>
  </si>
  <si>
    <t>Adoptiveltern; Angenommene aus dem Ausland</t>
  </si>
  <si>
    <t xml:space="preserve">  sonstige Länder der euro-         </t>
  </si>
  <si>
    <t xml:space="preserve">   dar. zum Zweck der Adoption     </t>
  </si>
  <si>
    <t xml:space="preserve">Afrika                              </t>
  </si>
  <si>
    <t xml:space="preserve">Amerika                             </t>
  </si>
  <si>
    <t xml:space="preserve">Asien                               </t>
  </si>
  <si>
    <t>vorrangig nicht</t>
  </si>
  <si>
    <t>(dissoziales Verhalten)</t>
  </si>
  <si>
    <t>Verwandtschaftsverhältnis zu                                               Adoptiveltern</t>
  </si>
  <si>
    <t>davon (Sp. 1) Verwandtschaftsverhältnis zu Adoptiveltern</t>
  </si>
  <si>
    <t>unter Amtspflegschaft und Amtsvormundschaft</t>
  </si>
  <si>
    <t>Unterhalts- pflegschaft</t>
  </si>
  <si>
    <t>bestellte Amtspflegschaft</t>
  </si>
  <si>
    <t>davon (Sp. 1) Verwandtschafts-      verhältnis zu Adoptiveltern</t>
  </si>
  <si>
    <t xml:space="preserve">  Bundesrepublik Deutschland</t>
  </si>
  <si>
    <t xml:space="preserve">  Bulgarien </t>
  </si>
  <si>
    <t xml:space="preserve">  Griechenland </t>
  </si>
  <si>
    <t xml:space="preserve">  Italien </t>
  </si>
  <si>
    <t xml:space="preserve">  Österreich </t>
  </si>
  <si>
    <t xml:space="preserve">  Polen </t>
  </si>
  <si>
    <t xml:space="preserve">  Portugal </t>
  </si>
  <si>
    <t xml:space="preserve">  Rumänien </t>
  </si>
  <si>
    <t xml:space="preserve">  Spanien </t>
  </si>
  <si>
    <t xml:space="preserve">   päischen Union </t>
  </si>
  <si>
    <t xml:space="preserve">    ins Inland geholt </t>
  </si>
  <si>
    <t xml:space="preserve">  Bosnien und Herzegowina </t>
  </si>
  <si>
    <t xml:space="preserve">  Serbien </t>
  </si>
  <si>
    <t xml:space="preserve">  Kroatien </t>
  </si>
  <si>
    <t xml:space="preserve">  Russische Föderation </t>
  </si>
  <si>
    <t xml:space="preserve">  Türkei </t>
  </si>
  <si>
    <t xml:space="preserve">  Ukraine </t>
  </si>
  <si>
    <t xml:space="preserve">  sonstige europäischen Länder</t>
  </si>
  <si>
    <t xml:space="preserve">  Äthiopien </t>
  </si>
  <si>
    <t xml:space="preserve">  Kamerun </t>
  </si>
  <si>
    <t xml:space="preserve">  Marokko</t>
  </si>
  <si>
    <t xml:space="preserve">  Tunesien </t>
  </si>
  <si>
    <t xml:space="preserve">  sonstige afrikanische Länder</t>
  </si>
  <si>
    <t xml:space="preserve">    ins Inland geholt</t>
  </si>
  <si>
    <t xml:space="preserve">  Vereinigte Staaten </t>
  </si>
  <si>
    <t xml:space="preserve">  Bolivien </t>
  </si>
  <si>
    <t xml:space="preserve">  Brasilien </t>
  </si>
  <si>
    <t xml:space="preserve">  Guatemala </t>
  </si>
  <si>
    <t xml:space="preserve">  Kolumbien </t>
  </si>
  <si>
    <t xml:space="preserve">  Mexico</t>
  </si>
  <si>
    <t xml:space="preserve">  Peru </t>
  </si>
  <si>
    <t xml:space="preserve">  sonstige amerikanische Länder </t>
  </si>
  <si>
    <t xml:space="preserve">  Afghanistan </t>
  </si>
  <si>
    <t xml:space="preserve">  Armenien </t>
  </si>
  <si>
    <t xml:space="preserve">  Indien</t>
  </si>
  <si>
    <t xml:space="preserve">  Israel </t>
  </si>
  <si>
    <t xml:space="preserve">  Kambodscha </t>
  </si>
  <si>
    <t xml:space="preserve">  Korea </t>
  </si>
  <si>
    <t xml:space="preserve">  Pakistan</t>
  </si>
  <si>
    <t xml:space="preserve">  Philippinen </t>
  </si>
  <si>
    <t xml:space="preserve">  Sri Lanka </t>
  </si>
  <si>
    <t xml:space="preserve">  Thailand</t>
  </si>
  <si>
    <t xml:space="preserve">  Vietnam.... </t>
  </si>
  <si>
    <t xml:space="preserve">  sonstige asiatische Länder </t>
  </si>
  <si>
    <t xml:space="preserve">Übrige </t>
  </si>
  <si>
    <t xml:space="preserve">  Paraguay</t>
  </si>
  <si>
    <t xml:space="preserve">  Chile</t>
  </si>
  <si>
    <t>stand der abgebenden Eltern und Verwandtschaftsverhältnis zu den</t>
  </si>
  <si>
    <t>Statistik der Kinder- und Jugendhilfe Teil I</t>
  </si>
  <si>
    <t>und zwar</t>
  </si>
  <si>
    <t xml:space="preserve">ambulante Hilfen §§ 29-32, § 27 </t>
  </si>
  <si>
    <t>stationäre Hilfen §§ 33, 34, § 27 (vorrangig stationär)</t>
  </si>
  <si>
    <t>Familienorientierte Hilfen</t>
  </si>
  <si>
    <t>Zahl der Hilfen</t>
  </si>
  <si>
    <t>Zahl der jungen Menschen</t>
  </si>
  <si>
    <t>bei alleinerziehendem Elternteil</t>
  </si>
  <si>
    <t>(Ehe-)Partner (mit/ohne</t>
  </si>
  <si>
    <t>weitere/n Kinder/n)</t>
  </si>
  <si>
    <t>(mit/ohne weitere/n Kinder/n)</t>
  </si>
  <si>
    <t>Staatsangehörigkeit
______
zum Zweck der Adoption
ins Inland geholt</t>
  </si>
  <si>
    <t xml:space="preserve">    3 -   6 </t>
  </si>
  <si>
    <t xml:space="preserve">    6 -   9</t>
  </si>
  <si>
    <t xml:space="preserve">        ins Inland geholt </t>
  </si>
  <si>
    <t>mit
Beistand-
schaften</t>
  </si>
  <si>
    <t>bestellte
Amts-
vormund-
schaft</t>
  </si>
  <si>
    <t>ins-
gesamt</t>
  </si>
  <si>
    <t>gesetz-
liche
Amts-
vormund-
schaft</t>
  </si>
  <si>
    <t>bestellte
Amtspflegschaft</t>
  </si>
  <si>
    <t xml:space="preserve">unter Amtspflegschaft und
Amtsvormundschaft </t>
  </si>
  <si>
    <t>für die eine Pflege-
erlaubnis erteilt wurde</t>
  </si>
  <si>
    <t>in
Voll-
pflege</t>
  </si>
  <si>
    <t>in
Wochen-
pflege</t>
  </si>
  <si>
    <t>Tages-
pflege-
personen,
für die
eine
Pflege-
erlaubnis
nach
§ 43
SGB VIII
besteht</t>
  </si>
  <si>
    <t>Gebiet</t>
  </si>
  <si>
    <t>Reg.-Bez. Oberbayern</t>
  </si>
  <si>
    <t>Reg.-Bez. Niederbayern</t>
  </si>
  <si>
    <t>Bayern</t>
  </si>
  <si>
    <t xml:space="preserve">davon kreisfreie Städte </t>
  </si>
  <si>
    <t>Landkreise</t>
  </si>
  <si>
    <t>Kreisfreie Städte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</si>
  <si>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</si>
  <si>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</si>
  <si>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</si>
  <si>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</si>
  <si>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</si>
  <si>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</si>
  <si>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</si>
  <si>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</si>
  <si>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</si>
  <si>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</si>
  <si>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</si>
  <si>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</si>
  <si>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</si>
  <si>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</si>
  <si>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</si>
  <si>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</si>
  <si>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Rosenheim</t>
  </si>
  <si>
    <t>Starnberg</t>
  </si>
  <si>
    <t>Traunstein</t>
  </si>
  <si>
    <t>Weilheim-Schongau</t>
  </si>
  <si>
    <t>Ingolstadt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</si>
  <si>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</si>
  <si>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</si>
  <si>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</si>
  <si>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</si>
  <si>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</si>
  <si>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</si>
  <si>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</si>
  <si>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</si>
  <si>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</si>
  <si>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</si>
  <si>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</si>
  <si>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</si>
  <si>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Amberg-Sulzbach</t>
  </si>
  <si>
    <t xml:space="preserve">Cham </t>
  </si>
  <si>
    <t>Neustadt a.d.Waldnaab</t>
  </si>
  <si>
    <t>Schwandorf</t>
  </si>
  <si>
    <t>Tirschenreuth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</si>
  <si>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</si>
  <si>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</si>
  <si>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</si>
  <si>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</si>
  <si>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</si>
  <si>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</si>
  <si>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</si>
  <si>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</si>
  <si>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</si>
  <si>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</si>
  <si>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</si>
  <si>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</si>
  <si>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</si>
  <si>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 xml:space="preserve">Bad Kissingen 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</si>
  <si>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</si>
  <si>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</si>
  <si>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</si>
  <si>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</si>
  <si>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</si>
  <si>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</si>
  <si>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</si>
  <si>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</si>
  <si>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</si>
  <si>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</si>
  <si>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</si>
  <si>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</si>
  <si>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</si>
  <si>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</si>
  <si>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</si>
  <si>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</si>
  <si>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</si>
  <si>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nach regionaler Gliederung</t>
  </si>
  <si>
    <t>Hilfe zur 
Erziehung
§ 27</t>
  </si>
  <si>
    <t>Erziehung
in einer
Tages-
gruppe
§ 32</t>
  </si>
  <si>
    <t>Vollzeit-
pflege
§ 33</t>
  </si>
  <si>
    <t>Bamberg</t>
  </si>
  <si>
    <t>Zusammenstellung nach Regierungsbezirken</t>
  </si>
  <si>
    <t>Regierungsbezirk Oberbayern</t>
  </si>
  <si>
    <t>Regierungsbezirk Niederbayern</t>
  </si>
  <si>
    <t>Niederbayern</t>
  </si>
  <si>
    <t>Oberbayern</t>
  </si>
  <si>
    <t>Tages-
pflege-
personen,
für die eine
Pflege-
erlaubnis
nach
§ 43
SGB VIII
besteht</t>
  </si>
  <si>
    <t>Regierungsbezirk Oberpfalz</t>
  </si>
  <si>
    <t>Regierungsbezirk Oberfranken</t>
  </si>
  <si>
    <t>Schl.
Nr.</t>
  </si>
  <si>
    <t>Oberpfalz</t>
  </si>
  <si>
    <t>Oberfranken</t>
  </si>
  <si>
    <t>Mittelfranken</t>
  </si>
  <si>
    <t>Regierungsbezirk Unterfranken</t>
  </si>
  <si>
    <t>Regierungsbezirk Schwaben</t>
  </si>
  <si>
    <t>Unterfranken</t>
  </si>
  <si>
    <t>Schwaben</t>
  </si>
  <si>
    <t>Regierungsbezirk Mittelfranken</t>
  </si>
  <si>
    <t>nach Regierungsbezirken</t>
  </si>
  <si>
    <t>Zusammenstellung</t>
  </si>
  <si>
    <t>Regierungsbezirk</t>
  </si>
  <si>
    <t>Eingliederungs-
hilfe für seelisch
behinderte junge
Menschen
§ 35 a</t>
  </si>
  <si>
    <t>_______</t>
  </si>
  <si>
    <t xml:space="preserve">Regierungsbezirk 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</si>
  <si>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</si>
  <si>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</si>
  <si>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</si>
  <si>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</si>
  <si>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</si>
  <si>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</si>
  <si>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</si>
  <si>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</si>
  <si>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und Jugendhilfe</t>
  </si>
  <si>
    <t xml:space="preserve">Statistik der Kinder- </t>
  </si>
  <si>
    <t xml:space="preserve">  18 oder älter</t>
  </si>
  <si>
    <t>2) Angaben hilfebezogen.</t>
  </si>
  <si>
    <t>12 bis                    unter 18</t>
  </si>
  <si>
    <t>12 bis                         unter 18</t>
  </si>
  <si>
    <t>Reg.-Bez. Oberpfalz</t>
  </si>
  <si>
    <t>Reg.-Bez. Oberfranken</t>
  </si>
  <si>
    <t>Reg.-Bez. Mittelfranken</t>
  </si>
  <si>
    <t>Reg.-Bez. Unterfranken</t>
  </si>
  <si>
    <t>Reg.-Bez. Schwaben</t>
  </si>
  <si>
    <t>1) Zu Beginn der Adoptionspflege bzw. des -verfahrens. 2) Vor Beginn der Adoptionspflege bzw. des -verfahrens.</t>
  </si>
  <si>
    <t>Erzieherische Hilfe, Eingliederungshilfe für seelisch behinderte junge Menschen,</t>
  </si>
  <si>
    <t>Hilfe für junge Volljährige in Bayern</t>
  </si>
  <si>
    <t>Erzieherische Hilfe, Eingliederungshilfe für seelisch behinderte</t>
  </si>
  <si>
    <t>junge Menschen, Hilfe für junge Volljährige in Bayern</t>
  </si>
  <si>
    <t>Adoptionen in Bayern</t>
  </si>
  <si>
    <t>Pflegeerlaubnis, Pflegschaften, Vormundschaften, Beistandschaften, Sorgerecht in Bayern</t>
  </si>
  <si>
    <t>Vorläufige Schutzmaßnahmen in Bayern</t>
  </si>
  <si>
    <t>2. Zahl der jungen Menschen</t>
  </si>
  <si>
    <t>Insge-
samt</t>
  </si>
  <si>
    <r>
      <t>Noch:</t>
    </r>
    <r>
      <rPr>
        <b/>
        <sz val="9"/>
        <rFont val="Arial"/>
        <family val="2"/>
      </rPr>
      <t xml:space="preserve"> 2. Zahl der jungen Menschen</t>
    </r>
  </si>
  <si>
    <t xml:space="preserve">Insge-
samt </t>
  </si>
  <si>
    <r>
      <t xml:space="preserve">Nennungen
ins-
gesamt </t>
    </r>
    <r>
      <rPr>
        <vertAlign val="superscript"/>
        <sz val="7.5"/>
        <rFont val="Arial"/>
        <family val="2"/>
      </rPr>
      <t>1)</t>
    </r>
    <r>
      <rPr>
        <sz val="7.5"/>
        <rFont val="Arial"/>
        <family val="2"/>
      </rPr>
      <t xml:space="preserve">
</t>
    </r>
  </si>
  <si>
    <t xml:space="preserve">2) Einschließlich: Zentralwohlfahrtsstelle der Juden in Deutschland oder jüdische Kultusgemeinde; Sonstige Religionsgemeinschaft </t>
  </si>
  <si>
    <t>davon im Alter von … bis                                                        unter … Jahren</t>
  </si>
  <si>
    <t>Tagespflegepersonen,                                      für die eine                                            Pflegeerlaubnis nach                                             § 43 SGB VIII                                                    besteht</t>
  </si>
  <si>
    <t xml:space="preserve">   Landkreise</t>
  </si>
  <si>
    <t>Staatsangehörigkeit</t>
  </si>
  <si>
    <t>behinderte junge Menschen, Hilfe für junge Volljährige in Bayern</t>
  </si>
  <si>
    <t>dar. in
Unter-
haltspfleg-
schaft</t>
  </si>
  <si>
    <t xml:space="preserve">  Europäische Union</t>
  </si>
  <si>
    <t>sonstiger anerkannter Träger</t>
  </si>
  <si>
    <t>-</t>
  </si>
  <si>
    <r>
      <t xml:space="preserve">Jugendhilfe </t>
    </r>
    <r>
      <rPr>
        <vertAlign val="superscript"/>
        <sz val="7.5"/>
        <rFont val="Arial"/>
        <family val="2"/>
      </rPr>
      <t xml:space="preserve">2) </t>
    </r>
  </si>
  <si>
    <r>
      <t xml:space="preserve">Insge-
samt </t>
    </r>
    <r>
      <rPr>
        <vertAlign val="superscript"/>
        <sz val="7"/>
        <rFont val="Arial"/>
        <family val="2"/>
      </rPr>
      <t>1)</t>
    </r>
  </si>
  <si>
    <t>wegen Gefähr-
dung</t>
  </si>
  <si>
    <t>bei einer geeigne-ten Person</t>
  </si>
  <si>
    <t>in einer Ein-
richtung</t>
  </si>
  <si>
    <r>
      <t xml:space="preserve">Familienstand der abgebenden Eltern/
des sorgeberechtigten Elternteils </t>
    </r>
    <r>
      <rPr>
        <vertAlign val="superscript"/>
        <sz val="6"/>
        <rFont val="Arial"/>
        <family val="2"/>
      </rPr>
      <t>1)</t>
    </r>
    <r>
      <rPr>
        <sz val="6"/>
        <rFont val="Arial"/>
        <family val="2"/>
      </rPr>
      <t xml:space="preserve">
_____
Art der Unterbringung </t>
    </r>
    <r>
      <rPr>
        <vertAlign val="superscript"/>
        <sz val="6"/>
        <rFont val="Arial"/>
        <family val="2"/>
      </rPr>
      <t>2)</t>
    </r>
  </si>
  <si>
    <t xml:space="preserve"> -</t>
  </si>
  <si>
    <t/>
  </si>
  <si>
    <t>Verfahren
insgesamt</t>
  </si>
  <si>
    <t>latente Kindeswohlgefährdung</t>
  </si>
  <si>
    <t>Geschlecht und Alter des/der Minderjährigen sowie Ergebnis des Verfahrens und Art der Kindeswohlgefährdung</t>
  </si>
  <si>
    <t>der Gefährdungseinschätzung</t>
  </si>
  <si>
    <t>akute Kindeswohlgefährdung</t>
  </si>
  <si>
    <t>Verfahren</t>
  </si>
  <si>
    <t>Vernach-</t>
  </si>
  <si>
    <t>körperliche</t>
  </si>
  <si>
    <t>psychische</t>
  </si>
  <si>
    <t>sexuelle</t>
  </si>
  <si>
    <t>lässigung</t>
  </si>
  <si>
    <t>Misshandlung</t>
  </si>
  <si>
    <t>Gewalt</t>
  </si>
  <si>
    <t>1) Zum Zeitpunkt der Gefährdungseinschätzung.</t>
  </si>
  <si>
    <t>2) Einschließlich Mehrfachnennungen.</t>
  </si>
  <si>
    <t>der neu eingerichteten Hilfe</t>
  </si>
  <si>
    <t>Gefährdungseinschätzungen nach</t>
  </si>
  <si>
    <t>§ 8a Absatz 1 SGB VIII</t>
  </si>
  <si>
    <t>Kinder und Jugendliche im Berichtsjahr</t>
  </si>
  <si>
    <t>davon nach Geschlecht und Alter</t>
  </si>
  <si>
    <t>im Alter von ... bis unter ... Jahren</t>
  </si>
  <si>
    <t>unter 6</t>
  </si>
  <si>
    <t>6 - 14</t>
  </si>
  <si>
    <t>14 - 18</t>
  </si>
  <si>
    <t xml:space="preserve">    darunter</t>
  </si>
  <si>
    <t xml:space="preserve">  Auferlegung der Inanspruchnahme von</t>
  </si>
  <si>
    <t xml:space="preserve">  Aussprache von anderen Geboten oder</t>
  </si>
  <si>
    <t xml:space="preserve">  Ersetzung von Erklärungen des/der</t>
  </si>
  <si>
    <t xml:space="preserve">  Vollständige Übertragung der elterlichen</t>
  </si>
  <si>
    <t xml:space="preserve">  Teilweise Übertragung der elterlichen</t>
  </si>
  <si>
    <t xml:space="preserve">     nur des Aufenthalts-</t>
  </si>
  <si>
    <t xml:space="preserve">      nur des Personensorgerechts </t>
  </si>
  <si>
    <t xml:space="preserve">     bestimmungsrechts</t>
  </si>
  <si>
    <t>zu-
sammen</t>
  </si>
  <si>
    <t xml:space="preserve">    Leistungen der Kinder- und Jugendhilfe</t>
  </si>
  <si>
    <t xml:space="preserve">    gem. § 1666 Abs. 3 Nr. 1 BGB</t>
  </si>
  <si>
    <t xml:space="preserve">    Verboten gegenüber Personensorge-</t>
  </si>
  <si>
    <t xml:space="preserve">    berechtigten oder Dritten</t>
  </si>
  <si>
    <t xml:space="preserve">    gem. § 1666 Abs. 2 bis 4 BGB </t>
  </si>
  <si>
    <t xml:space="preserve">    Personensorgeberechtigten</t>
  </si>
  <si>
    <t xml:space="preserve">    gem. § 1666 Abs. 3 Nr. 5 BGB </t>
  </si>
  <si>
    <t xml:space="preserve">    Sorge auf das Jugendamt oder einen</t>
  </si>
  <si>
    <t xml:space="preserve">    Dritten als Vormund oder Pfleger</t>
  </si>
  <si>
    <t xml:space="preserve">    gem. § 1666 Abs. 3 Nr. 6 BGB </t>
  </si>
  <si>
    <t xml:space="preserve">Pflegschaften, Vormundschaften, Beistandschaften, Pflegeerlaubnis, Sorgeerklärungen, Maßnahmen des </t>
  </si>
  <si>
    <t>Eingeleitete
Maßnahmen
des Familiengerichts</t>
  </si>
  <si>
    <t>akute 
Kindeswohl-
gefährdung</t>
  </si>
  <si>
    <t>latente 
Kindeswohl-
gefährdung</t>
  </si>
  <si>
    <t>keine
Kindeswohl-
gefährdung
aber
Hilfebedarf</t>
  </si>
  <si>
    <t>keine
Kindeswohl-
gefährdung
und kein
Hilfebedarf</t>
  </si>
  <si>
    <t>16. Hilfen/Beratungen für junge Menschen/</t>
  </si>
  <si>
    <t>17. Kinder und Jugendliche unter Amtspflegschaft und Amtsvormundschaft</t>
  </si>
  <si>
    <t>Ange-
nommene mit ersetzter Einwilligung</t>
  </si>
  <si>
    <t>davon nach Art</t>
  </si>
  <si>
    <t>davon nach dem Ergebnis</t>
  </si>
  <si>
    <t>davon nach Art der Kindeswohlgefährdung
Anzeichen für…</t>
  </si>
  <si>
    <t>keine
Kindeswohl-
gefährdung
und kein
weiterer
Hilfebedarf</t>
  </si>
  <si>
    <t>Unterstützung
nach
§§ 16-18
SGB VIII</t>
  </si>
  <si>
    <t>gemeinsame
Wohnform
für Mütter/Väter
und Kinder
nach § 19 SGB VIII</t>
  </si>
  <si>
    <t>Erziehungs-
beratung
nach § 28
SGB VIII</t>
  </si>
  <si>
    <t>ambulante/
teilstationäre
Hilfe zur
Erziehung
§§ 27, 29-32,
35 SGB VIII</t>
  </si>
  <si>
    <t>familien-
ersetzende
Hilfe zur
Erziehung
§§ 27, 33-35
SGB VIII</t>
  </si>
  <si>
    <t>Eingliederungs-
hilfe nach
§ 35a SGB VIII</t>
  </si>
  <si>
    <t>vorläufige
Schutzmaßnahme
nach
§ 42 SGB VIII</t>
  </si>
  <si>
    <t>Kinder und
Jugend-
psychatrie</t>
  </si>
  <si>
    <t>keine neu
eingerichtete Hilfe/ 
keine der vorgenannten
Hilfen</t>
  </si>
  <si>
    <t xml:space="preserve">   junge Menschen § 35 a</t>
  </si>
  <si>
    <t xml:space="preserve">  (vorrangig ambulant/teilstationär)</t>
  </si>
  <si>
    <t>1) Die Anzahl der Herausnahmen ist wegen abweichender Begriffsdefinitionen nicht mit den Vorjahren zu vergleichen.</t>
  </si>
  <si>
    <t>2) Verfahren zur Einschätzung der Gefährdung des Kindeswohls gemäß § 8a Abs. 1 SGB VIII.</t>
  </si>
  <si>
    <t>Ins-
gesamt</t>
  </si>
  <si>
    <t>in einer son-
stigen be-
treuten 
Wohn-
form</t>
  </si>
  <si>
    <t>Anrufung 
des 
Familiengerichts</t>
  </si>
  <si>
    <r>
      <t>Eingerichtete
Hilfen
zusammen</t>
    </r>
    <r>
      <rPr>
        <vertAlign val="superscript"/>
        <sz val="7.5"/>
        <rFont val="Arial"/>
        <family val="2"/>
      </rPr>
      <t xml:space="preserve"> 2)</t>
    </r>
  </si>
  <si>
    <r>
      <t>Alter von…
bis unter
…Jahren</t>
    </r>
    <r>
      <rPr>
        <vertAlign val="superscript"/>
        <sz val="7.5"/>
        <rFont val="Arial"/>
        <family val="2"/>
      </rPr>
      <t>1)</t>
    </r>
  </si>
  <si>
    <t>davon
nach dem Geschlecht</t>
  </si>
  <si>
    <t>Alter von…
bis unter
…Jahren1)</t>
  </si>
  <si>
    <t>unter 1</t>
  </si>
  <si>
    <t>1 - 3</t>
  </si>
  <si>
    <t>3 - 6</t>
  </si>
  <si>
    <t>6 - 10</t>
  </si>
  <si>
    <t>10 - 14</t>
  </si>
  <si>
    <t>1</t>
  </si>
  <si>
    <t>2</t>
  </si>
  <si>
    <t>3</t>
  </si>
  <si>
    <t>4</t>
  </si>
  <si>
    <t>5</t>
  </si>
  <si>
    <t>6</t>
  </si>
  <si>
    <t>7</t>
  </si>
  <si>
    <t xml:space="preserve"> unter 1</t>
  </si>
  <si>
    <t xml:space="preserve">2 -  3 </t>
  </si>
  <si>
    <t xml:space="preserve">1 -  2 </t>
  </si>
  <si>
    <t>3 -  4</t>
  </si>
  <si>
    <t>4 -  5</t>
  </si>
  <si>
    <t xml:space="preserve">5 -  6 </t>
  </si>
  <si>
    <t>6 -  7</t>
  </si>
  <si>
    <t>8 -  9</t>
  </si>
  <si>
    <t>7 -  8</t>
  </si>
  <si>
    <t>9 - 10</t>
  </si>
  <si>
    <t xml:space="preserve">10 - 11 </t>
  </si>
  <si>
    <t>11 - 12</t>
  </si>
  <si>
    <t>12 - 13</t>
  </si>
  <si>
    <t xml:space="preserve">13 - 14 </t>
  </si>
  <si>
    <t>14 - 15</t>
  </si>
  <si>
    <t>15 - 16</t>
  </si>
  <si>
    <t>16 - 17</t>
  </si>
  <si>
    <t>17 - 18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</si>
  <si>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</si>
  <si>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</si>
  <si>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</si>
  <si>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</si>
  <si>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</si>
  <si>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</si>
  <si>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</si>
  <si>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</si>
  <si>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</si>
  <si>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</si>
  <si>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</si>
  <si>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</si>
  <si>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r>
      <t>zusammen</t>
    </r>
    <r>
      <rPr>
        <vertAlign val="superscript"/>
        <sz val="7.5"/>
        <rFont val="Arial"/>
        <family val="2"/>
      </rPr>
      <t xml:space="preserve"> (2</t>
    </r>
  </si>
  <si>
    <t>Gefährdungseinschätzungen nach § 8a Absatz 1 SGB VIII</t>
  </si>
  <si>
    <t>darunter
männlich</t>
  </si>
  <si>
    <t xml:space="preserve">davon: Verfahren insgesamt
nach dem Ergebnis des Verfahrens </t>
  </si>
  <si>
    <r>
      <t>Noch:</t>
    </r>
    <r>
      <rPr>
        <b/>
        <sz val="8"/>
        <rFont val="Arial"/>
        <family val="2"/>
      </rPr>
      <t xml:space="preserve"> 17. Kinder und Jugendliche unter Amtspflegschaft und Amtsvormundschaft</t>
    </r>
  </si>
  <si>
    <t>Insge-
samt 1)</t>
  </si>
  <si>
    <t>1. Hilfen/Beratungen für junge Menschen 2013 nach Art der Hilfe und Trägergruppen</t>
  </si>
  <si>
    <t>2013 nach persönlichen Merkmalen und Art der Hilfe</t>
  </si>
  <si>
    <t xml:space="preserve"> 3. Hilfen/Beratungen für junge Menschen/Familien 2013</t>
  </si>
  <si>
    <r>
      <t>Noch:</t>
    </r>
    <r>
      <rPr>
        <b/>
        <sz val="9"/>
        <rFont val="Arial"/>
        <family val="2"/>
      </rPr>
      <t xml:space="preserve"> 3. Hilfen/Beratungen für junge Menschen/Familien 2013</t>
    </r>
  </si>
  <si>
    <t>4. Hilfen/Beratungen für junge Menschen/Familien 2013</t>
  </si>
  <si>
    <t xml:space="preserve"> 5. Hilfen/Beratungen für junge Menschen/Familien 2013</t>
  </si>
  <si>
    <r>
      <t>Noch:</t>
    </r>
    <r>
      <rPr>
        <b/>
        <sz val="9"/>
        <rFont val="Arial"/>
        <family val="2"/>
      </rPr>
      <t xml:space="preserve"> 5. Hilfen/Beratungen für junge Menschen/Familien 2013</t>
    </r>
  </si>
  <si>
    <t>6. Adoptierte Kinder und Jugendliche 2013 nach persönlichen Merkmalen,</t>
  </si>
  <si>
    <t>7. Adoptierte Kinder und Jugendliche 2013 nach Staatsangehörigkeit, Geschlecht,</t>
  </si>
  <si>
    <t>8. Adoptierte Kinder und Jugendliche 2013 nach Art der Unterbringung vor Beginn der</t>
  </si>
  <si>
    <t>9. Adoptionsvermittlung 2013 nach Trägergruppen</t>
  </si>
  <si>
    <t>Familiengerichts in Bayern 2013</t>
  </si>
  <si>
    <t>10. Kinder und Jugendliche 2013 unter Amtspflegschaft und</t>
  </si>
  <si>
    <t>13. Kinder und Jugendliche 2013 nach persönlichen Merkmalen, Aufenthalt vor und Unterbringung</t>
  </si>
  <si>
    <t>14.  Verfahren zur Einschätzung der Gefährdung des Kindeswohls im Jahr 2013 nach</t>
  </si>
  <si>
    <t xml:space="preserve">    15. Verfahren zur Einschätzung der Gefährdung des Kindeswohls im Jahr 2013 nach Altersgruppen der Minder-               jährigen, dem Geschlecht sowie bei Hilfebedarf nach Art der neu eingerichteten Hilfe und Anrufung des Familiengerichts</t>
  </si>
  <si>
    <t>Familien am 31.12.2013 nach regionaler Gliederung und Hilfearten</t>
  </si>
  <si>
    <t>sowie mit Beistandschaften und in Pflege 2013 nach regionaler Gliederung</t>
  </si>
  <si>
    <t>X</t>
  </si>
  <si>
    <t>Kempten (Allgäu)</t>
  </si>
  <si>
    <t>Verheiratet getrennt lebende Eltern/</t>
  </si>
  <si>
    <t xml:space="preserve"> sowie Tagespflegepersonen, für die eine Pflegeerlaubnis nach § 43 SGB VIII besteht</t>
  </si>
  <si>
    <t>11. Kinder und Jugendliche 2013, für die eine Pflegeerlaubnis nach § 44 SGB VIII erteilt wurde,</t>
  </si>
  <si>
    <r>
      <rPr>
        <sz val="8"/>
        <rFont val="Arial"/>
        <family val="2"/>
      </rPr>
      <t xml:space="preserve">Noch: </t>
    </r>
    <r>
      <rPr>
        <b/>
        <sz val="8"/>
        <rFont val="Arial"/>
        <family val="2"/>
      </rPr>
      <t>17. Kinder und Jugendliche unter Amtspflegschaft und Amtsvormundschaft</t>
    </r>
  </si>
  <si>
    <r>
      <rPr>
        <sz val="9"/>
        <rFont val="Arial"/>
        <family val="2"/>
      </rPr>
      <t>Noch:</t>
    </r>
    <r>
      <rPr>
        <b/>
        <sz val="9"/>
        <rFont val="Arial"/>
        <family val="2"/>
      </rPr>
      <t xml:space="preserve"> 16. Hilfen/Beratungen für junge Menschen/</t>
    </r>
  </si>
  <si>
    <t xml:space="preserve">Familiengerichts in Bayern </t>
  </si>
  <si>
    <t>12. Maßnahmen des Familiengerichts auf Grund einer Gefährdung des Kindeswohls 2013</t>
  </si>
  <si>
    <t>Weiden i.d.OPf.</t>
  </si>
  <si>
    <t>Neumarkt i.d.OPf.</t>
  </si>
  <si>
    <t xml:space="preserve">18. Verfahren zur Einschätzung der Gefährdung des Kindeswohls im Jahr 2013 nach dem Ergebnis des 
Verfahrens, Geschlecht und Alter des/der Minderjährigen </t>
  </si>
  <si>
    <r>
      <rPr>
        <sz val="9"/>
        <rFont val="Arial"/>
        <family val="2"/>
      </rPr>
      <t>Noch:</t>
    </r>
    <r>
      <rPr>
        <b/>
        <sz val="9"/>
        <rFont val="Arial"/>
        <family val="2"/>
      </rPr>
      <t xml:space="preserve"> 18. Verfahren zur Einschätzung der Gefährdung des Kindeswohls im Jahr 2013 nach dem Ergebnis 
des Verfahrens, Geschlecht und Alter des/der Minderjährigen </t>
    </r>
  </si>
  <si>
    <t>Neumarkt i.d.OPf</t>
  </si>
  <si>
    <t>Weiden i.d.OPf</t>
  </si>
  <si>
    <r>
      <t xml:space="preserve">Her-
aus-
nahme </t>
    </r>
    <r>
      <rPr>
        <vertAlign val="superscript"/>
        <sz val="7"/>
        <rFont val="Arial"/>
        <family val="2"/>
      </rPr>
      <t>1)</t>
    </r>
  </si>
  <si>
    <r>
      <t xml:space="preserve">und zwar 
(Sp.1) 
Schutzmaß-
nahmen auf Grund einer vorange-
gangenenen Gefährdungs-
einschätzung </t>
    </r>
    <r>
      <rPr>
        <vertAlign val="superscript"/>
        <sz val="7"/>
        <rFont val="Arial"/>
        <family val="2"/>
      </rPr>
      <t xml:space="preserve">2)
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</si>
</sst>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######,,,,,,,,,,,,,,,,,,,,,,,,,"/>
    <numFmt numFmtId="166" formatCode="@*.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#\ ##0"/>
    <numFmt numFmtId="172" formatCode="0.0"/>
    <numFmt numFmtId="173" formatCode="##_I"/>
    <numFmt numFmtId="174" formatCode="###\ ###\ ###\ \ ;\-###\ ###\ ###\ \ ;\-\ \ ;@\ *."/>
    <numFmt numFmtId="175" formatCode="#\ ##0.0"/>
    <numFmt numFmtId="176" formatCode="#\ ##\-"/>
    <numFmt numFmtId="177" formatCode="#,###,##0"/>
  </numFmts>
  <fonts count="6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9"/>
      <color indexed="17"/>
      <name val="Arial"/>
      <family val="2"/>
    </font>
    <font>
      <i/>
      <sz val="7.5"/>
      <color indexed="17"/>
      <name val="Arial"/>
      <family val="2"/>
    </font>
    <font>
      <b/>
      <sz val="7.5"/>
      <name val="Arial"/>
      <family val="2"/>
    </font>
    <font>
      <vertAlign val="superscript"/>
      <sz val="7.5"/>
      <name val="Arial"/>
      <family val="2"/>
    </font>
    <font>
      <i/>
      <sz val="7.5"/>
      <color indexed="10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7.5"/>
      <name val="Arial"/>
      <family val="2"/>
    </font>
    <font>
      <b/>
      <sz val="8"/>
      <name val="Arial"/>
      <family val="2"/>
    </font>
    <font>
      <sz val="7.5"/>
      <color indexed="9"/>
      <name val="Arial"/>
      <family val="2"/>
    </font>
    <font>
      <sz val="10"/>
      <name val="Times New Roman"/>
      <family val="1"/>
    </font>
    <font>
      <b/>
      <sz val="7"/>
      <name val="Arial"/>
      <family val="2"/>
    </font>
    <font>
      <vertAlign val="superscript"/>
      <sz val="7"/>
      <name val="Arial"/>
      <family val="2"/>
    </font>
    <font>
      <sz val="7"/>
      <name val="Times New Roman"/>
      <family val="1"/>
    </font>
    <font>
      <sz val="6"/>
      <name val="Arial"/>
      <family val="2"/>
    </font>
    <font>
      <vertAlign val="superscript"/>
      <sz val="6"/>
      <name val="Arial"/>
      <family val="2"/>
    </font>
    <font>
      <b/>
      <sz val="6"/>
      <name val="Arial"/>
      <family val="2"/>
    </font>
    <font>
      <sz val="5.5"/>
      <name val="Arial"/>
      <family val="2"/>
    </font>
    <font>
      <i/>
      <sz val="7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>
        <color indexed="63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/>
    </border>
    <border>
      <left style="thin"/>
      <right style="thin"/>
      <top style="thin">
        <color indexed="8"/>
      </top>
      <bottom>
        <color indexed="8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6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166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166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6" fontId="7" fillId="0" borderId="1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166" fontId="7" fillId="0" borderId="10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166" fontId="7" fillId="0" borderId="0" xfId="0" applyNumberFormat="1" applyFont="1" applyBorder="1" applyAlignment="1">
      <alignment/>
    </xf>
    <xf numFmtId="166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171" fontId="7" fillId="0" borderId="0" xfId="0" applyNumberFormat="1" applyFont="1" applyBorder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/>
    </xf>
    <xf numFmtId="171" fontId="7" fillId="0" borderId="0" xfId="0" applyNumberFormat="1" applyFont="1" applyBorder="1" applyAlignment="1">
      <alignment/>
    </xf>
    <xf numFmtId="171" fontId="7" fillId="0" borderId="0" xfId="0" applyNumberFormat="1" applyFont="1" applyBorder="1" applyAlignment="1">
      <alignment horizontal="center" vertical="center"/>
    </xf>
    <xf numFmtId="171" fontId="10" fillId="0" borderId="0" xfId="0" applyNumberFormat="1" applyFont="1" applyBorder="1" applyAlignment="1">
      <alignment horizontal="center" vertical="center"/>
    </xf>
    <xf numFmtId="171" fontId="10" fillId="0" borderId="0" xfId="0" applyNumberFormat="1" applyFont="1" applyBorder="1" applyAlignment="1">
      <alignment vertical="center"/>
    </xf>
    <xf numFmtId="171" fontId="11" fillId="0" borderId="0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11" fillId="0" borderId="0" xfId="0" applyFont="1" applyAlignment="1">
      <alignment horizontal="center"/>
    </xf>
    <xf numFmtId="49" fontId="13" fillId="0" borderId="0" xfId="0" applyNumberFormat="1" applyFont="1" applyFill="1" applyBorder="1" applyAlignment="1">
      <alignment vertical="center" wrapText="1"/>
    </xf>
    <xf numFmtId="173" fontId="7" fillId="0" borderId="0" xfId="0" applyNumberFormat="1" applyFont="1" applyAlignment="1">
      <alignment/>
    </xf>
    <xf numFmtId="173" fontId="7" fillId="0" borderId="10" xfId="0" applyNumberFormat="1" applyFont="1" applyBorder="1" applyAlignment="1">
      <alignment/>
    </xf>
    <xf numFmtId="173" fontId="11" fillId="0" borderId="10" xfId="0" applyNumberFormat="1" applyFont="1" applyBorder="1" applyAlignment="1">
      <alignment/>
    </xf>
    <xf numFmtId="173" fontId="7" fillId="0" borderId="16" xfId="0" applyNumberFormat="1" applyFont="1" applyBorder="1" applyAlignment="1">
      <alignment/>
    </xf>
    <xf numFmtId="0" fontId="7" fillId="0" borderId="13" xfId="0" applyFont="1" applyBorder="1" applyAlignment="1">
      <alignment horizontal="right"/>
    </xf>
    <xf numFmtId="0" fontId="7" fillId="0" borderId="1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171" fontId="7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173" fontId="7" fillId="0" borderId="0" xfId="0" applyNumberFormat="1" applyFont="1" applyBorder="1" applyAlignment="1">
      <alignment/>
    </xf>
    <xf numFmtId="171" fontId="7" fillId="0" borderId="10" xfId="0" applyNumberFormat="1" applyFont="1" applyBorder="1" applyAlignment="1">
      <alignment/>
    </xf>
    <xf numFmtId="171" fontId="11" fillId="0" borderId="10" xfId="0" applyNumberFormat="1" applyFont="1" applyBorder="1" applyAlignment="1">
      <alignment/>
    </xf>
    <xf numFmtId="171" fontId="7" fillId="0" borderId="16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vertical="center" wrapText="1"/>
    </xf>
    <xf numFmtId="0" fontId="15" fillId="0" borderId="0" xfId="0" applyFont="1" applyAlignment="1">
      <alignment/>
    </xf>
    <xf numFmtId="171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173" fontId="7" fillId="0" borderId="16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1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174" fontId="7" fillId="0" borderId="16" xfId="0" applyNumberFormat="1" applyFont="1" applyFill="1" applyBorder="1" applyAlignment="1">
      <alignment vertical="center"/>
    </xf>
    <xf numFmtId="174" fontId="11" fillId="0" borderId="16" xfId="0" applyNumberFormat="1" applyFont="1" applyBorder="1" applyAlignment="1">
      <alignment/>
    </xf>
    <xf numFmtId="174" fontId="7" fillId="0" borderId="16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174" fontId="7" fillId="0" borderId="10" xfId="0" applyNumberFormat="1" applyFont="1" applyBorder="1" applyAlignment="1">
      <alignment horizontal="left" indent="1"/>
    </xf>
    <xf numFmtId="174" fontId="7" fillId="0" borderId="10" xfId="0" applyNumberFormat="1" applyFont="1" applyFill="1" applyBorder="1" applyAlignment="1">
      <alignment vertical="center"/>
    </xf>
    <xf numFmtId="174" fontId="11" fillId="0" borderId="10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left" indent="1"/>
    </xf>
    <xf numFmtId="0" fontId="7" fillId="0" borderId="10" xfId="0" applyFont="1" applyBorder="1" applyAlignment="1">
      <alignment horizontal="left" indent="1"/>
    </xf>
    <xf numFmtId="174" fontId="11" fillId="0" borderId="10" xfId="0" applyNumberFormat="1" applyFont="1" applyBorder="1" applyAlignment="1">
      <alignment horizontal="center"/>
    </xf>
    <xf numFmtId="174" fontId="7" fillId="0" borderId="10" xfId="0" applyNumberFormat="1" applyFont="1" applyBorder="1" applyAlignment="1">
      <alignment horizontal="left" indent="2"/>
    </xf>
    <xf numFmtId="0" fontId="7" fillId="0" borderId="10" xfId="0" applyNumberFormat="1" applyFont="1" applyBorder="1" applyAlignment="1">
      <alignment horizontal="left" indent="1"/>
    </xf>
    <xf numFmtId="174" fontId="7" fillId="0" borderId="10" xfId="0" applyNumberFormat="1" applyFont="1" applyBorder="1" applyAlignment="1">
      <alignment horizontal="left"/>
    </xf>
    <xf numFmtId="0" fontId="8" fillId="0" borderId="0" xfId="0" applyFont="1" applyAlignment="1" quotePrefix="1">
      <alignment/>
    </xf>
    <xf numFmtId="173" fontId="7" fillId="0" borderId="10" xfId="0" applyNumberFormat="1" applyFont="1" applyBorder="1" applyAlignment="1">
      <alignment horizontal="left" indent="1"/>
    </xf>
    <xf numFmtId="0" fontId="11" fillId="0" borderId="0" xfId="0" applyFont="1" applyAlignment="1">
      <alignment horizontal="right"/>
    </xf>
    <xf numFmtId="0" fontId="7" fillId="0" borderId="10" xfId="0" applyFont="1" applyBorder="1" applyAlignment="1">
      <alignment horizontal="left" indent="2"/>
    </xf>
    <xf numFmtId="166" fontId="11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left" wrapText="1" indent="1"/>
    </xf>
    <xf numFmtId="171" fontId="7" fillId="0" borderId="16" xfId="0" applyNumberFormat="1" applyFont="1" applyBorder="1" applyAlignment="1">
      <alignment horizontal="right"/>
    </xf>
    <xf numFmtId="171" fontId="7" fillId="0" borderId="10" xfId="0" applyNumberFormat="1" applyFont="1" applyBorder="1" applyAlignment="1">
      <alignment horizontal="right"/>
    </xf>
    <xf numFmtId="171" fontId="11" fillId="0" borderId="0" xfId="0" applyNumberFormat="1" applyFont="1" applyBorder="1" applyAlignment="1">
      <alignment horizontal="right"/>
    </xf>
    <xf numFmtId="171" fontId="11" fillId="0" borderId="10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0" fontId="11" fillId="0" borderId="0" xfId="0" applyFont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left" indent="1"/>
    </xf>
    <xf numFmtId="0" fontId="7" fillId="0" borderId="10" xfId="0" applyNumberFormat="1" applyFont="1" applyBorder="1" applyAlignment="1">
      <alignment/>
    </xf>
    <xf numFmtId="166" fontId="11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174" fontId="7" fillId="0" borderId="0" xfId="0" applyNumberFormat="1" applyFont="1" applyBorder="1" applyAlignment="1">
      <alignment horizontal="left" indent="1"/>
    </xf>
    <xf numFmtId="0" fontId="2" fillId="0" borderId="1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16" xfId="0" applyNumberFormat="1" applyFont="1" applyBorder="1" applyAlignment="1">
      <alignment/>
    </xf>
    <xf numFmtId="166" fontId="11" fillId="0" borderId="10" xfId="0" applyNumberFormat="1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18" xfId="0" applyBorder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Fill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0" xfId="0" applyAlignment="1">
      <alignment/>
    </xf>
    <xf numFmtId="0" fontId="19" fillId="0" borderId="0" xfId="0" applyFont="1" applyBorder="1" applyAlignment="1">
      <alignment/>
    </xf>
    <xf numFmtId="174" fontId="7" fillId="0" borderId="0" xfId="0" applyNumberFormat="1" applyFont="1" applyBorder="1" applyAlignment="1">
      <alignment horizontal="left" indent="6"/>
    </xf>
    <xf numFmtId="0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7" fillId="0" borderId="0" xfId="0" applyFont="1" applyBorder="1" applyAlignment="1">
      <alignment/>
    </xf>
    <xf numFmtId="174" fontId="11" fillId="33" borderId="0" xfId="0" applyNumberFormat="1" applyFont="1" applyFill="1" applyBorder="1" applyAlignment="1">
      <alignment horizontal="left" wrapText="1" indent="6"/>
    </xf>
    <xf numFmtId="0" fontId="7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7" fillId="0" borderId="10" xfId="0" applyNumberFormat="1" applyFont="1" applyBorder="1" applyAlignment="1">
      <alignment horizontal="left" indent="2"/>
    </xf>
    <xf numFmtId="171" fontId="0" fillId="0" borderId="0" xfId="0" applyNumberFormat="1" applyAlignment="1">
      <alignment/>
    </xf>
    <xf numFmtId="0" fontId="21" fillId="0" borderId="0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Font="1" applyBorder="1" applyAlignment="1">
      <alignment horizontal="center"/>
    </xf>
    <xf numFmtId="174" fontId="7" fillId="0" borderId="10" xfId="0" applyNumberFormat="1" applyFont="1" applyFill="1" applyBorder="1" applyAlignment="1">
      <alignment vertical="center"/>
    </xf>
    <xf numFmtId="174" fontId="7" fillId="0" borderId="0" xfId="0" applyNumberFormat="1" applyFont="1" applyAlignment="1">
      <alignment/>
    </xf>
    <xf numFmtId="174" fontId="11" fillId="0" borderId="0" xfId="0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174" fontId="7" fillId="0" borderId="0" xfId="0" applyNumberFormat="1" applyFont="1" applyBorder="1" applyAlignment="1">
      <alignment horizontal="left"/>
    </xf>
    <xf numFmtId="174" fontId="7" fillId="0" borderId="0" xfId="0" applyNumberFormat="1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7" fillId="0" borderId="0" xfId="0" applyFont="1" applyFill="1" applyBorder="1" applyAlignment="1">
      <alignment/>
    </xf>
    <xf numFmtId="174" fontId="7" fillId="0" borderId="16" xfId="0" applyNumberFormat="1" applyFont="1" applyBorder="1" applyAlignment="1">
      <alignment horizontal="left" indent="2"/>
    </xf>
    <xf numFmtId="173" fontId="7" fillId="0" borderId="0" xfId="0" applyNumberFormat="1" applyFont="1" applyBorder="1" applyAlignment="1">
      <alignment horizontal="left" indent="1"/>
    </xf>
    <xf numFmtId="0" fontId="7" fillId="0" borderId="0" xfId="0" applyNumberFormat="1" applyFont="1" applyBorder="1" applyAlignment="1">
      <alignment horizontal="left" wrapText="1" indent="1"/>
    </xf>
    <xf numFmtId="166" fontId="11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 horizontal="left"/>
    </xf>
    <xf numFmtId="166" fontId="7" fillId="0" borderId="0" xfId="0" applyNumberFormat="1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171" fontId="22" fillId="0" borderId="0" xfId="0" applyNumberFormat="1" applyFont="1" applyBorder="1" applyAlignment="1">
      <alignment horizontal="right"/>
    </xf>
    <xf numFmtId="171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174" fontId="15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174" fontId="15" fillId="0" borderId="16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22" fillId="0" borderId="0" xfId="0" applyFont="1" applyBorder="1" applyAlignment="1">
      <alignment/>
    </xf>
    <xf numFmtId="174" fontId="22" fillId="0" borderId="16" xfId="0" applyNumberFormat="1" applyFont="1" applyBorder="1" applyAlignment="1">
      <alignment/>
    </xf>
    <xf numFmtId="174" fontId="22" fillId="0" borderId="1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174" fontId="15" fillId="0" borderId="16" xfId="0" applyNumberFormat="1" applyFont="1" applyBorder="1" applyAlignment="1">
      <alignment horizontal="left" indent="1"/>
    </xf>
    <xf numFmtId="174" fontId="15" fillId="0" borderId="10" xfId="0" applyNumberFormat="1" applyFont="1" applyBorder="1" applyAlignment="1">
      <alignment horizontal="left" indent="1"/>
    </xf>
    <xf numFmtId="174" fontId="15" fillId="0" borderId="16" xfId="0" applyNumberFormat="1" applyFont="1" applyBorder="1" applyAlignment="1">
      <alignment horizontal="left" indent="3"/>
    </xf>
    <xf numFmtId="174" fontId="15" fillId="0" borderId="10" xfId="0" applyNumberFormat="1" applyFont="1" applyBorder="1" applyAlignment="1">
      <alignment horizontal="left" indent="3"/>
    </xf>
    <xf numFmtId="174" fontId="15" fillId="0" borderId="0" xfId="0" applyNumberFormat="1" applyFont="1" applyBorder="1" applyAlignment="1">
      <alignment horizontal="left" indent="3"/>
    </xf>
    <xf numFmtId="0" fontId="15" fillId="0" borderId="0" xfId="0" applyNumberFormat="1" applyFont="1" applyBorder="1" applyAlignment="1">
      <alignment/>
    </xf>
    <xf numFmtId="174" fontId="15" fillId="0" borderId="16" xfId="0" applyNumberFormat="1" applyFont="1" applyFill="1" applyBorder="1" applyAlignment="1">
      <alignment/>
    </xf>
    <xf numFmtId="174" fontId="15" fillId="0" borderId="10" xfId="0" applyNumberFormat="1" applyFont="1" applyFill="1" applyBorder="1" applyAlignment="1">
      <alignment/>
    </xf>
    <xf numFmtId="174" fontId="22" fillId="0" borderId="16" xfId="0" applyNumberFormat="1" applyFont="1" applyBorder="1" applyAlignment="1">
      <alignment horizontal="left" indent="6"/>
    </xf>
    <xf numFmtId="174" fontId="22" fillId="0" borderId="10" xfId="0" applyNumberFormat="1" applyFont="1" applyBorder="1" applyAlignment="1">
      <alignment horizontal="left" indent="6"/>
    </xf>
    <xf numFmtId="174" fontId="22" fillId="0" borderId="16" xfId="0" applyNumberFormat="1" applyFont="1" applyBorder="1" applyAlignment="1">
      <alignment horizontal="left" indent="5"/>
    </xf>
    <xf numFmtId="174" fontId="22" fillId="0" borderId="10" xfId="0" applyNumberFormat="1" applyFont="1" applyBorder="1" applyAlignment="1">
      <alignment horizontal="left" indent="5"/>
    </xf>
    <xf numFmtId="0" fontId="22" fillId="0" borderId="0" xfId="0" applyFont="1" applyAlignment="1">
      <alignment/>
    </xf>
    <xf numFmtId="174" fontId="22" fillId="33" borderId="16" xfId="0" applyNumberFormat="1" applyFont="1" applyFill="1" applyBorder="1" applyAlignment="1">
      <alignment horizontal="left" wrapText="1" indent="5"/>
    </xf>
    <xf numFmtId="174" fontId="22" fillId="33" borderId="10" xfId="0" applyNumberFormat="1" applyFont="1" applyFill="1" applyBorder="1" applyAlignment="1">
      <alignment horizontal="left" wrapText="1" indent="5"/>
    </xf>
    <xf numFmtId="0" fontId="22" fillId="0" borderId="0" xfId="0" applyNumberFormat="1" applyFont="1" applyBorder="1" applyAlignment="1">
      <alignment horizontal="right"/>
    </xf>
    <xf numFmtId="174" fontId="15" fillId="0" borderId="0" xfId="0" applyNumberFormat="1" applyFont="1" applyFill="1" applyBorder="1" applyAlignment="1">
      <alignment/>
    </xf>
    <xf numFmtId="0" fontId="15" fillId="0" borderId="0" xfId="0" applyFont="1" applyAlignment="1">
      <alignment horizontal="left"/>
    </xf>
    <xf numFmtId="0" fontId="22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174" fontId="22" fillId="33" borderId="16" xfId="0" applyNumberFormat="1" applyFont="1" applyFill="1" applyBorder="1" applyAlignment="1">
      <alignment horizontal="left" wrapText="1" indent="6"/>
    </xf>
    <xf numFmtId="174" fontId="22" fillId="33" borderId="10" xfId="0" applyNumberFormat="1" applyFont="1" applyFill="1" applyBorder="1" applyAlignment="1">
      <alignment horizontal="left" wrapText="1" indent="6"/>
    </xf>
    <xf numFmtId="171" fontId="22" fillId="0" borderId="0" xfId="0" applyNumberFormat="1" applyFont="1" applyBorder="1" applyAlignment="1">
      <alignment horizontal="left"/>
    </xf>
    <xf numFmtId="174" fontId="22" fillId="0" borderId="10" xfId="0" applyNumberFormat="1" applyFont="1" applyBorder="1" applyAlignment="1">
      <alignment/>
    </xf>
    <xf numFmtId="0" fontId="22" fillId="0" borderId="0" xfId="0" applyNumberFormat="1" applyFont="1" applyAlignment="1">
      <alignment/>
    </xf>
    <xf numFmtId="0" fontId="15" fillId="0" borderId="16" xfId="0" applyFont="1" applyBorder="1" applyAlignment="1">
      <alignment/>
    </xf>
    <xf numFmtId="0" fontId="15" fillId="0" borderId="0" xfId="0" applyNumberFormat="1" applyFont="1" applyFill="1" applyBorder="1" applyAlignment="1">
      <alignment/>
    </xf>
    <xf numFmtId="174" fontId="15" fillId="0" borderId="0" xfId="0" applyNumberFormat="1" applyFont="1" applyBorder="1" applyAlignment="1">
      <alignment horizontal="left" indent="6"/>
    </xf>
    <xf numFmtId="171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74" fontId="24" fillId="33" borderId="0" xfId="0" applyNumberFormat="1" applyFont="1" applyFill="1" applyBorder="1" applyAlignment="1">
      <alignment horizontal="left" wrapText="1" indent="7"/>
    </xf>
    <xf numFmtId="0" fontId="22" fillId="0" borderId="0" xfId="0" applyNumberFormat="1" applyFont="1" applyFill="1" applyBorder="1" applyAlignment="1">
      <alignment horizontal="center"/>
    </xf>
    <xf numFmtId="174" fontId="15" fillId="33" borderId="0" xfId="0" applyNumberFormat="1" applyFont="1" applyFill="1" applyBorder="1" applyAlignment="1">
      <alignment horizontal="left" wrapText="1" indent="7"/>
    </xf>
    <xf numFmtId="174" fontId="22" fillId="0" borderId="10" xfId="0" applyNumberFormat="1" applyFont="1" applyFill="1" applyBorder="1" applyAlignment="1">
      <alignment/>
    </xf>
    <xf numFmtId="174" fontId="15" fillId="33" borderId="0" xfId="0" applyNumberFormat="1" applyFont="1" applyFill="1" applyBorder="1" applyAlignment="1">
      <alignment horizontal="left" wrapText="1" indent="5"/>
    </xf>
    <xf numFmtId="0" fontId="22" fillId="0" borderId="0" xfId="0" applyFont="1" applyAlignment="1">
      <alignment horizontal="right"/>
    </xf>
    <xf numFmtId="174" fontId="22" fillId="0" borderId="16" xfId="0" applyNumberFormat="1" applyFont="1" applyFill="1" applyBorder="1" applyAlignment="1">
      <alignment horizontal="left" indent="6"/>
    </xf>
    <xf numFmtId="174" fontId="22" fillId="0" borderId="10" xfId="0" applyNumberFormat="1" applyFont="1" applyFill="1" applyBorder="1" applyAlignment="1">
      <alignment horizontal="left" indent="6"/>
    </xf>
    <xf numFmtId="0" fontId="8" fillId="0" borderId="0" xfId="0" applyFont="1" applyAlignment="1">
      <alignment horizontal="left" indent="1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Alignment="1">
      <alignment horizontal="right"/>
    </xf>
    <xf numFmtId="0" fontId="25" fillId="0" borderId="0" xfId="0" applyFont="1" applyBorder="1" applyAlignment="1">
      <alignment horizontal="left"/>
    </xf>
    <xf numFmtId="0" fontId="25" fillId="0" borderId="0" xfId="0" applyNumberFormat="1" applyFont="1" applyBorder="1" applyAlignment="1">
      <alignment horizontal="left" indent="1"/>
    </xf>
    <xf numFmtId="0" fontId="25" fillId="0" borderId="10" xfId="0" applyNumberFormat="1" applyFont="1" applyBorder="1" applyAlignment="1">
      <alignment/>
    </xf>
    <xf numFmtId="174" fontId="25" fillId="0" borderId="0" xfId="0" applyNumberFormat="1" applyFont="1" applyBorder="1" applyAlignment="1">
      <alignment horizontal="left" indent="2"/>
    </xf>
    <xf numFmtId="166" fontId="25" fillId="0" borderId="10" xfId="0" applyNumberFormat="1" applyFont="1" applyBorder="1" applyAlignment="1">
      <alignment/>
    </xf>
    <xf numFmtId="0" fontId="25" fillId="0" borderId="0" xfId="0" applyNumberFormat="1" applyFont="1" applyBorder="1" applyAlignment="1">
      <alignment horizontal="left" indent="2"/>
    </xf>
    <xf numFmtId="166" fontId="25" fillId="0" borderId="0" xfId="0" applyNumberFormat="1" applyFont="1" applyBorder="1" applyAlignment="1">
      <alignment horizontal="left" indent="2"/>
    </xf>
    <xf numFmtId="166" fontId="25" fillId="0" borderId="0" xfId="0" applyNumberFormat="1" applyFont="1" applyBorder="1" applyAlignment="1">
      <alignment horizontal="left" indent="1"/>
    </xf>
    <xf numFmtId="166" fontId="25" fillId="0" borderId="0" xfId="0" applyNumberFormat="1" applyFont="1" applyBorder="1" applyAlignment="1">
      <alignment horizontal="left"/>
    </xf>
    <xf numFmtId="0" fontId="25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Alignment="1">
      <alignment horizontal="right"/>
    </xf>
    <xf numFmtId="166" fontId="25" fillId="0" borderId="0" xfId="0" applyNumberFormat="1" applyFont="1" applyBorder="1" applyAlignment="1">
      <alignment/>
    </xf>
    <xf numFmtId="0" fontId="25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174" fontId="25" fillId="0" borderId="0" xfId="0" applyNumberFormat="1" applyFont="1" applyFill="1" applyAlignment="1">
      <alignment horizontal="left" wrapText="1" indent="1"/>
    </xf>
    <xf numFmtId="49" fontId="25" fillId="0" borderId="0" xfId="0" applyNumberFormat="1" applyFont="1" applyFill="1" applyAlignment="1">
      <alignment horizontal="left" wrapText="1" indent="1"/>
    </xf>
    <xf numFmtId="174" fontId="25" fillId="0" borderId="0" xfId="0" applyNumberFormat="1" applyFont="1" applyFill="1" applyAlignment="1">
      <alignment horizontal="left" wrapText="1" indent="2"/>
    </xf>
    <xf numFmtId="174" fontId="27" fillId="0" borderId="0" xfId="0" applyNumberFormat="1" applyFont="1" applyFill="1" applyAlignment="1">
      <alignment horizontal="left" wrapText="1" indent="1"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 horizontal="right"/>
    </xf>
    <xf numFmtId="49" fontId="25" fillId="0" borderId="0" xfId="0" applyNumberFormat="1" applyFont="1" applyFill="1" applyAlignment="1">
      <alignment horizontal="left" vertical="center" wrapText="1" indent="1"/>
    </xf>
    <xf numFmtId="174" fontId="27" fillId="0" borderId="0" xfId="0" applyNumberFormat="1" applyFont="1" applyFill="1" applyAlignment="1">
      <alignment horizontal="left" wrapText="1"/>
    </xf>
    <xf numFmtId="174" fontId="25" fillId="0" borderId="0" xfId="0" applyNumberFormat="1" applyFont="1" applyFill="1" applyAlignment="1">
      <alignment horizontal="left" vertical="center" wrapText="1" indent="2"/>
    </xf>
    <xf numFmtId="49" fontId="27" fillId="0" borderId="0" xfId="0" applyNumberFormat="1" applyFont="1" applyFill="1" applyAlignment="1">
      <alignment horizontal="left" vertical="center" wrapText="1"/>
    </xf>
    <xf numFmtId="0" fontId="25" fillId="0" borderId="10" xfId="0" applyFont="1" applyBorder="1" applyAlignment="1">
      <alignment horizontal="left" indent="1"/>
    </xf>
    <xf numFmtId="174" fontId="25" fillId="0" borderId="0" xfId="0" applyNumberFormat="1" applyFont="1" applyFill="1" applyAlignment="1">
      <alignment horizontal="left" vertical="center" wrapText="1" indent="1"/>
    </xf>
    <xf numFmtId="174" fontId="25" fillId="0" borderId="0" xfId="0" applyNumberFormat="1" applyFont="1" applyFill="1" applyAlignment="1">
      <alignment horizontal="left" vertical="center" wrapText="1"/>
    </xf>
    <xf numFmtId="174" fontId="27" fillId="0" borderId="0" xfId="0" applyNumberFormat="1" applyFont="1" applyFill="1" applyAlignment="1">
      <alignment horizontal="left" vertical="center" wrapText="1"/>
    </xf>
    <xf numFmtId="0" fontId="25" fillId="0" borderId="0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3" xfId="0" applyFont="1" applyBorder="1" applyAlignment="1">
      <alignment horizontal="right"/>
    </xf>
    <xf numFmtId="0" fontId="15" fillId="0" borderId="12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7" xfId="0" applyFont="1" applyBorder="1" applyAlignment="1">
      <alignment/>
    </xf>
    <xf numFmtId="173" fontId="15" fillId="0" borderId="0" xfId="0" applyNumberFormat="1" applyFont="1" applyBorder="1" applyAlignment="1">
      <alignment/>
    </xf>
    <xf numFmtId="49" fontId="29" fillId="0" borderId="0" xfId="0" applyNumberFormat="1" applyFont="1" applyFill="1" applyBorder="1" applyAlignment="1">
      <alignment vertical="center" wrapText="1"/>
    </xf>
    <xf numFmtId="174" fontId="15" fillId="0" borderId="10" xfId="0" applyNumberFormat="1" applyFont="1" applyBorder="1" applyAlignment="1">
      <alignment/>
    </xf>
    <xf numFmtId="174" fontId="15" fillId="0" borderId="0" xfId="0" applyNumberFormat="1" applyFont="1" applyBorder="1" applyAlignment="1">
      <alignment/>
    </xf>
    <xf numFmtId="171" fontId="15" fillId="0" borderId="0" xfId="0" applyNumberFormat="1" applyFont="1" applyAlignment="1">
      <alignment/>
    </xf>
    <xf numFmtId="171" fontId="15" fillId="0" borderId="0" xfId="0" applyNumberFormat="1" applyFont="1" applyBorder="1" applyAlignment="1">
      <alignment/>
    </xf>
    <xf numFmtId="173" fontId="15" fillId="0" borderId="16" xfId="0" applyNumberFormat="1" applyFont="1" applyBorder="1" applyAlignment="1">
      <alignment/>
    </xf>
    <xf numFmtId="173" fontId="15" fillId="0" borderId="0" xfId="0" applyNumberFormat="1" applyFont="1" applyAlignment="1">
      <alignment/>
    </xf>
    <xf numFmtId="0" fontId="15" fillId="0" borderId="0" xfId="0" applyNumberFormat="1" applyFont="1" applyBorder="1" applyAlignment="1">
      <alignment horizontal="left" indent="1"/>
    </xf>
    <xf numFmtId="0" fontId="15" fillId="0" borderId="10" xfId="0" applyNumberFormat="1" applyFont="1" applyBorder="1" applyAlignment="1">
      <alignment horizontal="left" indent="1"/>
    </xf>
    <xf numFmtId="174" fontId="15" fillId="0" borderId="0" xfId="0" applyNumberFormat="1" applyFont="1" applyBorder="1" applyAlignment="1">
      <alignment horizontal="left" indent="1"/>
    </xf>
    <xf numFmtId="0" fontId="15" fillId="0" borderId="0" xfId="0" applyNumberFormat="1" applyFont="1" applyBorder="1" applyAlignment="1">
      <alignment horizontal="left"/>
    </xf>
    <xf numFmtId="0" fontId="15" fillId="0" borderId="1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 indent="1"/>
    </xf>
    <xf numFmtId="0" fontId="15" fillId="0" borderId="10" xfId="0" applyFont="1" applyBorder="1" applyAlignment="1">
      <alignment horizontal="left" indent="1"/>
    </xf>
    <xf numFmtId="174" fontId="15" fillId="0" borderId="0" xfId="0" applyNumberFormat="1" applyFont="1" applyBorder="1" applyAlignment="1">
      <alignment horizontal="left"/>
    </xf>
    <xf numFmtId="174" fontId="15" fillId="0" borderId="10" xfId="0" applyNumberFormat="1" applyFont="1" applyBorder="1" applyAlignment="1">
      <alignment horizontal="left"/>
    </xf>
    <xf numFmtId="171" fontId="15" fillId="0" borderId="0" xfId="0" applyNumberFormat="1" applyFont="1" applyAlignment="1">
      <alignment horizontal="right"/>
    </xf>
    <xf numFmtId="0" fontId="22" fillId="0" borderId="10" xfId="0" applyFont="1" applyBorder="1" applyAlignment="1">
      <alignment/>
    </xf>
    <xf numFmtId="174" fontId="22" fillId="0" borderId="0" xfId="0" applyNumberFormat="1" applyFont="1" applyBorder="1" applyAlignment="1">
      <alignment horizontal="left"/>
    </xf>
    <xf numFmtId="174" fontId="22" fillId="0" borderId="10" xfId="0" applyNumberFormat="1" applyFont="1" applyBorder="1" applyAlignment="1">
      <alignment horizontal="left"/>
    </xf>
    <xf numFmtId="171" fontId="22" fillId="0" borderId="0" xfId="0" applyNumberFormat="1" applyFont="1" applyAlignment="1">
      <alignment/>
    </xf>
    <xf numFmtId="171" fontId="22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 horizontal="left"/>
    </xf>
    <xf numFmtId="1" fontId="15" fillId="0" borderId="10" xfId="0" applyNumberFormat="1" applyFont="1" applyBorder="1" applyAlignment="1">
      <alignment horizontal="left"/>
    </xf>
    <xf numFmtId="0" fontId="22" fillId="0" borderId="16" xfId="0" applyFont="1" applyBorder="1" applyAlignment="1">
      <alignment/>
    </xf>
    <xf numFmtId="0" fontId="15" fillId="0" borderId="16" xfId="0" applyFont="1" applyBorder="1" applyAlignment="1">
      <alignment horizontal="left" indent="1"/>
    </xf>
    <xf numFmtId="173" fontId="22" fillId="0" borderId="0" xfId="0" applyNumberFormat="1" applyFont="1" applyBorder="1" applyAlignment="1">
      <alignment/>
    </xf>
    <xf numFmtId="173" fontId="22" fillId="0" borderId="16" xfId="0" applyNumberFormat="1" applyFont="1" applyBorder="1" applyAlignment="1">
      <alignment/>
    </xf>
    <xf numFmtId="0" fontId="15" fillId="0" borderId="0" xfId="0" applyFont="1" applyAlignment="1">
      <alignment/>
    </xf>
    <xf numFmtId="171" fontId="2" fillId="0" borderId="0" xfId="0" applyNumberFormat="1" applyFont="1" applyAlignment="1">
      <alignment/>
    </xf>
    <xf numFmtId="172" fontId="7" fillId="0" borderId="0" xfId="0" applyNumberFormat="1" applyFont="1" applyBorder="1" applyAlignment="1">
      <alignment horizontal="right"/>
    </xf>
    <xf numFmtId="171" fontId="22" fillId="0" borderId="0" xfId="0" applyNumberFormat="1" applyFont="1" applyFill="1" applyBorder="1" applyAlignment="1">
      <alignment horizontal="right"/>
    </xf>
    <xf numFmtId="49" fontId="21" fillId="33" borderId="0" xfId="0" applyNumberFormat="1" applyFont="1" applyFill="1" applyAlignment="1">
      <alignment horizontal="left" vertical="center" wrapText="1"/>
    </xf>
    <xf numFmtId="49" fontId="21" fillId="33" borderId="0" xfId="0" applyNumberFormat="1" applyFont="1" applyFill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/>
    </xf>
    <xf numFmtId="49" fontId="21" fillId="33" borderId="0" xfId="0" applyNumberFormat="1" applyFont="1" applyFill="1" applyAlignment="1">
      <alignment vertical="center" wrapText="1"/>
    </xf>
    <xf numFmtId="49" fontId="0" fillId="33" borderId="0" xfId="0" applyNumberFormat="1" applyFont="1" applyFill="1" applyAlignment="1">
      <alignment horizontal="left" vertical="center" wrapText="1"/>
    </xf>
    <xf numFmtId="49" fontId="0" fillId="33" borderId="0" xfId="0" applyNumberFormat="1" applyFont="1" applyFill="1" applyAlignment="1">
      <alignment horizontal="right" vertical="center" wrapText="1"/>
    </xf>
    <xf numFmtId="49" fontId="7" fillId="33" borderId="19" xfId="0" applyNumberFormat="1" applyFont="1" applyFill="1" applyBorder="1" applyAlignment="1">
      <alignment horizontal="left" vertical="center" wrapText="1"/>
    </xf>
    <xf numFmtId="49" fontId="7" fillId="33" borderId="20" xfId="0" applyNumberFormat="1" applyFont="1" applyFill="1" applyBorder="1" applyAlignment="1">
      <alignment horizontal="left" vertical="center" wrapText="1"/>
    </xf>
    <xf numFmtId="49" fontId="7" fillId="33" borderId="21" xfId="0" applyNumberFormat="1" applyFont="1" applyFill="1" applyBorder="1" applyAlignment="1">
      <alignment horizontal="left" vertical="center" wrapText="1"/>
    </xf>
    <xf numFmtId="49" fontId="7" fillId="33" borderId="20" xfId="0" applyNumberFormat="1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vertical="center" wrapText="1"/>
    </xf>
    <xf numFmtId="49" fontId="7" fillId="33" borderId="24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Alignment="1">
      <alignment horizontal="left" vertical="center" wrapText="1"/>
    </xf>
    <xf numFmtId="171" fontId="7" fillId="33" borderId="0" xfId="0" applyNumberFormat="1" applyFont="1" applyFill="1" applyAlignment="1">
      <alignment horizontal="right" vertical="center" wrapText="1"/>
    </xf>
    <xf numFmtId="49" fontId="7" fillId="33" borderId="0" xfId="0" applyNumberFormat="1" applyFont="1" applyFill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left" vertical="center" wrapText="1"/>
    </xf>
    <xf numFmtId="0" fontId="7" fillId="0" borderId="18" xfId="0" applyFont="1" applyBorder="1" applyAlignment="1">
      <alignment/>
    </xf>
    <xf numFmtId="49" fontId="21" fillId="33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right"/>
    </xf>
    <xf numFmtId="49" fontId="1" fillId="33" borderId="14" xfId="0" applyNumberFormat="1" applyFont="1" applyFill="1" applyBorder="1" applyAlignment="1">
      <alignment horizontal="right" vertical="center" wrapText="1"/>
    </xf>
    <xf numFmtId="49" fontId="1" fillId="33" borderId="0" xfId="0" applyNumberFormat="1" applyFont="1" applyFill="1" applyBorder="1" applyAlignment="1">
      <alignment horizontal="right" vertical="center" wrapText="1"/>
    </xf>
    <xf numFmtId="49" fontId="1" fillId="33" borderId="25" xfId="0" applyNumberFormat="1" applyFont="1" applyFill="1" applyBorder="1" applyAlignment="1">
      <alignment vertical="center" wrapText="1"/>
    </xf>
    <xf numFmtId="49" fontId="1" fillId="33" borderId="26" xfId="0" applyNumberFormat="1" applyFont="1" applyFill="1" applyBorder="1" applyAlignment="1">
      <alignment vertical="center" wrapText="1"/>
    </xf>
    <xf numFmtId="49" fontId="1" fillId="33" borderId="27" xfId="0" applyNumberFormat="1" applyFont="1" applyFill="1" applyBorder="1" applyAlignment="1">
      <alignment vertical="center" wrapText="1"/>
    </xf>
    <xf numFmtId="49" fontId="1" fillId="33" borderId="23" xfId="0" applyNumberFormat="1" applyFont="1" applyFill="1" applyBorder="1" applyAlignment="1">
      <alignment horizontal="left" vertical="center" wrapText="1"/>
    </xf>
    <xf numFmtId="49" fontId="1" fillId="33" borderId="20" xfId="0" applyNumberFormat="1" applyFont="1" applyFill="1" applyBorder="1" applyAlignment="1">
      <alignment horizontal="left" vertical="center" wrapText="1"/>
    </xf>
    <xf numFmtId="49" fontId="1" fillId="33" borderId="18" xfId="0" applyNumberFormat="1" applyFont="1" applyFill="1" applyBorder="1" applyAlignment="1">
      <alignment horizontal="right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174" fontId="19" fillId="33" borderId="0" xfId="0" applyNumberFormat="1" applyFont="1" applyFill="1" applyAlignment="1">
      <alignment vertical="center" wrapText="1"/>
    </xf>
    <xf numFmtId="174" fontId="19" fillId="33" borderId="10" xfId="0" applyNumberFormat="1" applyFont="1" applyFill="1" applyBorder="1" applyAlignment="1">
      <alignment vertical="center" wrapText="1"/>
    </xf>
    <xf numFmtId="171" fontId="19" fillId="33" borderId="16" xfId="0" applyNumberFormat="1" applyFont="1" applyFill="1" applyBorder="1" applyAlignment="1">
      <alignment horizontal="right" vertical="center" wrapText="1"/>
    </xf>
    <xf numFmtId="171" fontId="19" fillId="33" borderId="0" xfId="0" applyNumberFormat="1" applyFont="1" applyFill="1" applyAlignment="1">
      <alignment horizontal="right" vertical="center" wrapText="1"/>
    </xf>
    <xf numFmtId="49" fontId="1" fillId="33" borderId="0" xfId="0" applyNumberFormat="1" applyFont="1" applyFill="1" applyAlignment="1">
      <alignment vertical="center" wrapText="1"/>
    </xf>
    <xf numFmtId="49" fontId="1" fillId="33" borderId="10" xfId="0" applyNumberFormat="1" applyFont="1" applyFill="1" applyBorder="1" applyAlignment="1">
      <alignment vertical="center" wrapText="1"/>
    </xf>
    <xf numFmtId="49" fontId="1" fillId="33" borderId="16" xfId="0" applyNumberFormat="1" applyFont="1" applyFill="1" applyBorder="1" applyAlignment="1">
      <alignment horizontal="left" vertical="center" wrapText="1"/>
    </xf>
    <xf numFmtId="49" fontId="1" fillId="33" borderId="0" xfId="0" applyNumberFormat="1" applyFont="1" applyFill="1" applyAlignment="1">
      <alignment horizontal="left" vertical="center" wrapText="1"/>
    </xf>
    <xf numFmtId="174" fontId="1" fillId="33" borderId="0" xfId="0" applyNumberFormat="1" applyFont="1" applyFill="1" applyAlignment="1">
      <alignment vertical="center" wrapText="1"/>
    </xf>
    <xf numFmtId="174" fontId="1" fillId="33" borderId="10" xfId="0" applyNumberFormat="1" applyFont="1" applyFill="1" applyBorder="1" applyAlignment="1">
      <alignment vertical="center" wrapText="1"/>
    </xf>
    <xf numFmtId="171" fontId="1" fillId="33" borderId="16" xfId="0" applyNumberFormat="1" applyFont="1" applyFill="1" applyBorder="1" applyAlignment="1">
      <alignment horizontal="right" vertical="center" wrapText="1"/>
    </xf>
    <xf numFmtId="171" fontId="1" fillId="33" borderId="0" xfId="0" applyNumberFormat="1" applyFont="1" applyFill="1" applyAlignment="1">
      <alignment horizontal="right" vertical="center" wrapText="1"/>
    </xf>
    <xf numFmtId="0" fontId="1" fillId="0" borderId="16" xfId="0" applyFont="1" applyBorder="1" applyAlignment="1">
      <alignment/>
    </xf>
    <xf numFmtId="0" fontId="1" fillId="0" borderId="0" xfId="0" applyFont="1" applyAlignment="1">
      <alignment/>
    </xf>
    <xf numFmtId="171" fontId="7" fillId="33" borderId="16" xfId="0" applyNumberFormat="1" applyFont="1" applyFill="1" applyBorder="1" applyAlignment="1">
      <alignment horizontal="right" vertical="center" wrapText="1"/>
    </xf>
    <xf numFmtId="171" fontId="22" fillId="0" borderId="0" xfId="0" applyNumberFormat="1" applyFont="1" applyAlignment="1">
      <alignment horizontal="right"/>
    </xf>
    <xf numFmtId="0" fontId="22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49" fontId="3" fillId="33" borderId="0" xfId="0" applyNumberFormat="1" applyFont="1" applyFill="1" applyAlignment="1">
      <alignment vertical="center" wrapText="1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Border="1" applyAlignment="1">
      <alignment horizontal="left"/>
    </xf>
    <xf numFmtId="171" fontId="1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174" fontId="1" fillId="0" borderId="0" xfId="0" applyNumberFormat="1" applyFont="1" applyBorder="1" applyAlignment="1">
      <alignment horizontal="left" indent="1"/>
    </xf>
    <xf numFmtId="166" fontId="1" fillId="0" borderId="0" xfId="0" applyNumberFormat="1" applyFont="1" applyBorder="1" applyAlignment="1">
      <alignment horizontal="left" indent="2"/>
    </xf>
    <xf numFmtId="0" fontId="1" fillId="0" borderId="0" xfId="0" applyNumberFormat="1" applyFont="1" applyBorder="1" applyAlignment="1">
      <alignment horizontal="left" indent="1"/>
    </xf>
    <xf numFmtId="166" fontId="1" fillId="0" borderId="0" xfId="0" applyNumberFormat="1" applyFont="1" applyBorder="1" applyAlignment="1">
      <alignment horizontal="left" indent="1"/>
    </xf>
    <xf numFmtId="0" fontId="1" fillId="0" borderId="0" xfId="0" applyNumberFormat="1" applyFont="1" applyBorder="1" applyAlignment="1">
      <alignment horizontal="left"/>
    </xf>
    <xf numFmtId="49" fontId="7" fillId="33" borderId="14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5" fillId="0" borderId="0" xfId="0" applyFont="1" applyBorder="1" applyAlignment="1">
      <alignment vertical="center" wrapText="1"/>
    </xf>
    <xf numFmtId="166" fontId="15" fillId="0" borderId="0" xfId="0" applyNumberFormat="1" applyFont="1" applyBorder="1" applyAlignment="1">
      <alignment horizontal="left" vertical="center" wrapText="1"/>
    </xf>
    <xf numFmtId="166" fontId="15" fillId="0" borderId="10" xfId="0" applyNumberFormat="1" applyFont="1" applyBorder="1" applyAlignment="1">
      <alignment/>
    </xf>
    <xf numFmtId="171" fontId="15" fillId="0" borderId="0" xfId="0" applyNumberFormat="1" applyFont="1" applyBorder="1" applyAlignment="1">
      <alignment horizontal="right" vertical="center" wrapText="1"/>
    </xf>
    <xf numFmtId="166" fontId="15" fillId="0" borderId="10" xfId="0" applyNumberFormat="1" applyFont="1" applyBorder="1" applyAlignment="1">
      <alignment horizontal="left"/>
    </xf>
    <xf numFmtId="0" fontId="15" fillId="0" borderId="10" xfId="0" applyFont="1" applyBorder="1" applyAlignment="1">
      <alignment vertical="center" wrapText="1"/>
    </xf>
    <xf numFmtId="166" fontId="15" fillId="0" borderId="10" xfId="0" applyNumberFormat="1" applyFont="1" applyBorder="1" applyAlignment="1">
      <alignment horizontal="left" vertical="center" wrapText="1"/>
    </xf>
    <xf numFmtId="166" fontId="22" fillId="0" borderId="0" xfId="0" applyNumberFormat="1" applyFont="1" applyBorder="1" applyAlignment="1">
      <alignment horizontal="left" vertical="center" wrapText="1"/>
    </xf>
    <xf numFmtId="166" fontId="22" fillId="0" borderId="10" xfId="0" applyNumberFormat="1" applyFont="1" applyBorder="1" applyAlignment="1">
      <alignment horizontal="left"/>
    </xf>
    <xf numFmtId="171" fontId="22" fillId="0" borderId="0" xfId="0" applyNumberFormat="1" applyFont="1" applyBorder="1" applyAlignment="1">
      <alignment horizontal="right" vertical="center" wrapText="1"/>
    </xf>
    <xf numFmtId="0" fontId="15" fillId="0" borderId="0" xfId="0" applyNumberFormat="1" applyFont="1" applyBorder="1" applyAlignment="1">
      <alignment/>
    </xf>
    <xf numFmtId="166" fontId="15" fillId="0" borderId="0" xfId="0" applyNumberFormat="1" applyFont="1" applyBorder="1" applyAlignment="1">
      <alignment horizontal="left" indent="1"/>
    </xf>
    <xf numFmtId="49" fontId="15" fillId="0" borderId="0" xfId="0" applyNumberFormat="1" applyFont="1" applyBorder="1" applyAlignment="1">
      <alignment horizontal="left" indent="1"/>
    </xf>
    <xf numFmtId="49" fontId="15" fillId="0" borderId="10" xfId="0" applyNumberFormat="1" applyFont="1" applyBorder="1" applyAlignment="1">
      <alignment horizontal="left"/>
    </xf>
    <xf numFmtId="166" fontId="15" fillId="0" borderId="0" xfId="0" applyNumberFormat="1" applyFont="1" applyBorder="1" applyAlignment="1">
      <alignment horizontal="left" indent="2"/>
    </xf>
    <xf numFmtId="166" fontId="15" fillId="0" borderId="0" xfId="0" applyNumberFormat="1" applyFont="1" applyFill="1" applyBorder="1" applyAlignment="1">
      <alignment horizontal="left" indent="1"/>
    </xf>
    <xf numFmtId="166" fontId="15" fillId="0" borderId="10" xfId="0" applyNumberFormat="1" applyFont="1" applyFill="1" applyBorder="1" applyAlignment="1">
      <alignment horizontal="left"/>
    </xf>
    <xf numFmtId="0" fontId="15" fillId="0" borderId="10" xfId="0" applyFont="1" applyBorder="1" applyAlignment="1">
      <alignment horizontal="left"/>
    </xf>
    <xf numFmtId="166" fontId="15" fillId="0" borderId="0" xfId="0" applyNumberFormat="1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25" fillId="0" borderId="0" xfId="0" applyNumberFormat="1" applyFont="1" applyBorder="1" applyAlignment="1">
      <alignment/>
    </xf>
    <xf numFmtId="171" fontId="11" fillId="33" borderId="16" xfId="0" applyNumberFormat="1" applyFont="1" applyFill="1" applyBorder="1" applyAlignment="1">
      <alignment horizontal="right" vertical="center" wrapText="1"/>
    </xf>
    <xf numFmtId="171" fontId="11" fillId="33" borderId="0" xfId="0" applyNumberFormat="1" applyFont="1" applyFill="1" applyAlignment="1">
      <alignment horizontal="right" vertical="center" wrapText="1"/>
    </xf>
    <xf numFmtId="49" fontId="11" fillId="33" borderId="0" xfId="0" applyNumberFormat="1" applyFont="1" applyFill="1" applyAlignment="1">
      <alignment vertical="center" wrapText="1"/>
    </xf>
    <xf numFmtId="49" fontId="7" fillId="33" borderId="0" xfId="0" applyNumberFormat="1" applyFont="1" applyFill="1" applyAlignment="1">
      <alignment vertical="center" wrapText="1"/>
    </xf>
    <xf numFmtId="49" fontId="11" fillId="33" borderId="28" xfId="0" applyNumberFormat="1" applyFont="1" applyFill="1" applyBorder="1" applyAlignment="1">
      <alignment vertical="center" wrapText="1"/>
    </xf>
    <xf numFmtId="166" fontId="7" fillId="0" borderId="28" xfId="0" applyNumberFormat="1" applyFont="1" applyBorder="1" applyAlignment="1">
      <alignment horizontal="left"/>
    </xf>
    <xf numFmtId="49" fontId="7" fillId="33" borderId="0" xfId="0" applyNumberFormat="1" applyFont="1" applyFill="1" applyBorder="1" applyAlignment="1">
      <alignment horizontal="right" vertical="center" wrapText="1"/>
    </xf>
    <xf numFmtId="49" fontId="11" fillId="33" borderId="16" xfId="0" applyNumberFormat="1" applyFont="1" applyFill="1" applyBorder="1" applyAlignment="1">
      <alignment horizontal="right" vertical="center" wrapText="1"/>
    </xf>
    <xf numFmtId="49" fontId="7" fillId="33" borderId="16" xfId="0" applyNumberFormat="1" applyFont="1" applyFill="1" applyBorder="1" applyAlignment="1">
      <alignment horizontal="right" vertical="center" wrapText="1"/>
    </xf>
    <xf numFmtId="49" fontId="7" fillId="33" borderId="0" xfId="0" applyNumberFormat="1" applyFont="1" applyFill="1" applyAlignment="1">
      <alignment horizontal="right" vertical="center" wrapText="1"/>
    </xf>
    <xf numFmtId="0" fontId="1" fillId="0" borderId="0" xfId="0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74" fontId="15" fillId="0" borderId="16" xfId="0" applyNumberFormat="1" applyFont="1" applyFill="1" applyBorder="1" applyAlignment="1">
      <alignment/>
    </xf>
    <xf numFmtId="176" fontId="22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176" fontId="22" fillId="0" borderId="0" xfId="0" applyNumberFormat="1" applyFont="1" applyFill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171" fontId="19" fillId="0" borderId="0" xfId="0" applyNumberFormat="1" applyFont="1" applyAlignment="1">
      <alignment horizontal="right"/>
    </xf>
    <xf numFmtId="173" fontId="7" fillId="0" borderId="0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171" fontId="19" fillId="0" borderId="0" xfId="0" applyNumberFormat="1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73" fontId="7" fillId="0" borderId="16" xfId="0" applyNumberFormat="1" applyFont="1" applyBorder="1" applyAlignment="1">
      <alignment horizontal="left"/>
    </xf>
    <xf numFmtId="173" fontId="7" fillId="0" borderId="10" xfId="0" applyNumberFormat="1" applyFont="1" applyBorder="1" applyAlignment="1">
      <alignment horizontal="left"/>
    </xf>
    <xf numFmtId="0" fontId="7" fillId="0" borderId="15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173" fontId="7" fillId="0" borderId="32" xfId="0" applyNumberFormat="1" applyFont="1" applyBorder="1" applyAlignment="1">
      <alignment horizontal="center" vertical="center" wrapText="1"/>
    </xf>
    <xf numFmtId="173" fontId="7" fillId="0" borderId="16" xfId="0" applyNumberFormat="1" applyFont="1" applyBorder="1" applyAlignment="1">
      <alignment horizontal="center" vertical="center" wrapText="1"/>
    </xf>
    <xf numFmtId="173" fontId="7" fillId="0" borderId="3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173" fontId="2" fillId="0" borderId="0" xfId="0" applyNumberFormat="1" applyFont="1" applyAlignment="1" quotePrefix="1">
      <alignment horizontal="center"/>
    </xf>
    <xf numFmtId="173" fontId="2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left"/>
    </xf>
    <xf numFmtId="173" fontId="15" fillId="0" borderId="14" xfId="0" applyNumberFormat="1" applyFont="1" applyBorder="1" applyAlignment="1">
      <alignment horizontal="center" vertical="center" wrapText="1"/>
    </xf>
    <xf numFmtId="173" fontId="15" fillId="0" borderId="11" xfId="0" applyNumberFormat="1" applyFont="1" applyBorder="1" applyAlignment="1">
      <alignment horizontal="center" vertical="center" wrapText="1"/>
    </xf>
    <xf numFmtId="173" fontId="15" fillId="0" borderId="0" xfId="0" applyNumberFormat="1" applyFont="1" applyBorder="1" applyAlignment="1">
      <alignment horizontal="center" vertical="center" wrapText="1"/>
    </xf>
    <xf numFmtId="173" fontId="15" fillId="0" borderId="10" xfId="0" applyNumberFormat="1" applyFont="1" applyBorder="1" applyAlignment="1">
      <alignment horizontal="center" vertical="center" wrapText="1"/>
    </xf>
    <xf numFmtId="173" fontId="15" fillId="0" borderId="18" xfId="0" applyNumberFormat="1" applyFont="1" applyBorder="1" applyAlignment="1">
      <alignment horizontal="center" vertical="center" wrapText="1"/>
    </xf>
    <xf numFmtId="173" fontId="15" fillId="0" borderId="17" xfId="0" applyNumberFormat="1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0" fontId="15" fillId="0" borderId="3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173" fontId="7" fillId="0" borderId="14" xfId="0" applyNumberFormat="1" applyFont="1" applyBorder="1" applyAlignment="1">
      <alignment horizontal="center" vertical="center" wrapText="1"/>
    </xf>
    <xf numFmtId="173" fontId="7" fillId="0" borderId="0" xfId="0" applyNumberFormat="1" applyFont="1" applyBorder="1" applyAlignment="1">
      <alignment horizontal="center" vertical="center" wrapText="1"/>
    </xf>
    <xf numFmtId="173" fontId="7" fillId="0" borderId="18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73" fontId="7" fillId="0" borderId="11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 vertical="center" wrapText="1"/>
    </xf>
    <xf numFmtId="173" fontId="7" fillId="0" borderId="17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5" fillId="0" borderId="29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 wrapText="1"/>
    </xf>
    <xf numFmtId="49" fontId="25" fillId="0" borderId="18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49" fontId="25" fillId="0" borderId="29" xfId="0" applyNumberFormat="1" applyFont="1" applyBorder="1" applyAlignment="1">
      <alignment horizontal="center" vertical="center" wrapText="1"/>
    </xf>
    <xf numFmtId="49" fontId="25" fillId="0" borderId="3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49" fontId="25" fillId="0" borderId="28" xfId="0" applyNumberFormat="1" applyFont="1" applyBorder="1" applyAlignment="1">
      <alignment horizontal="center" vertical="center" wrapText="1"/>
    </xf>
    <xf numFmtId="174" fontId="25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166" fontId="27" fillId="0" borderId="0" xfId="0" applyNumberFormat="1" applyFont="1" applyBorder="1" applyAlignment="1">
      <alignment horizontal="left"/>
    </xf>
    <xf numFmtId="166" fontId="25" fillId="0" borderId="0" xfId="0" applyNumberFormat="1" applyFont="1" applyBorder="1" applyAlignment="1">
      <alignment horizontal="left"/>
    </xf>
    <xf numFmtId="0" fontId="28" fillId="0" borderId="32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1" fillId="33" borderId="23" xfId="0" applyNumberFormat="1" applyFont="1" applyFill="1" applyBorder="1" applyAlignment="1">
      <alignment horizontal="center" vertical="center" wrapText="1"/>
    </xf>
    <xf numFmtId="49" fontId="1" fillId="33" borderId="33" xfId="0" applyNumberFormat="1" applyFont="1" applyFill="1" applyBorder="1" applyAlignment="1">
      <alignment horizontal="center" vertical="center" wrapText="1"/>
    </xf>
    <xf numFmtId="49" fontId="1" fillId="33" borderId="34" xfId="0" applyNumberFormat="1" applyFont="1" applyFill="1" applyBorder="1" applyAlignment="1">
      <alignment horizontal="center" vertical="center" wrapText="1"/>
    </xf>
    <xf numFmtId="49" fontId="1" fillId="33" borderId="35" xfId="0" applyNumberFormat="1" applyFont="1" applyFill="1" applyBorder="1" applyAlignment="1">
      <alignment horizontal="center" vertical="center" wrapText="1"/>
    </xf>
    <xf numFmtId="49" fontId="1" fillId="33" borderId="36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1" fillId="33" borderId="21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49" fontId="1" fillId="33" borderId="26" xfId="0" applyNumberFormat="1" applyFont="1" applyFill="1" applyBorder="1" applyAlignment="1">
      <alignment horizontal="center" vertical="center" wrapText="1"/>
    </xf>
    <xf numFmtId="49" fontId="21" fillId="33" borderId="0" xfId="0" applyNumberFormat="1" applyFont="1" applyFill="1" applyAlignment="1">
      <alignment horizontal="left" vertical="center" wrapText="1"/>
    </xf>
    <xf numFmtId="49" fontId="1" fillId="33" borderId="37" xfId="0" applyNumberFormat="1" applyFont="1" applyFill="1" applyBorder="1" applyAlignment="1">
      <alignment horizontal="center" vertical="center" wrapText="1"/>
    </xf>
    <xf numFmtId="49" fontId="1" fillId="33" borderId="38" xfId="0" applyNumberFormat="1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wrapText="1"/>
    </xf>
    <xf numFmtId="0" fontId="15" fillId="0" borderId="16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49" fontId="3" fillId="33" borderId="0" xfId="0" applyNumberFormat="1" applyFont="1" applyFill="1" applyAlignment="1">
      <alignment horizontal="right" vertical="center" wrapText="1"/>
    </xf>
    <xf numFmtId="49" fontId="3" fillId="33" borderId="0" xfId="0" applyNumberFormat="1" applyFont="1" applyFill="1" applyAlignment="1">
      <alignment horizontal="left" vertical="center" wrapText="1"/>
    </xf>
    <xf numFmtId="49" fontId="7" fillId="33" borderId="21" xfId="0" applyNumberFormat="1" applyFont="1" applyFill="1" applyBorder="1" applyAlignment="1">
      <alignment horizontal="right" vertical="center" wrapText="1"/>
    </xf>
    <xf numFmtId="49" fontId="7" fillId="33" borderId="21" xfId="0" applyNumberFormat="1" applyFont="1" applyFill="1" applyBorder="1" applyAlignment="1">
      <alignment horizontal="left" vertical="center" wrapText="1"/>
    </xf>
    <xf numFmtId="49" fontId="7" fillId="33" borderId="21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Alignment="1">
      <alignment horizontal="right" vertical="center" wrapText="1"/>
    </xf>
    <xf numFmtId="49" fontId="7" fillId="33" borderId="23" xfId="0" applyNumberFormat="1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 vertical="center" wrapText="1"/>
    </xf>
    <xf numFmtId="49" fontId="7" fillId="33" borderId="33" xfId="0" applyNumberFormat="1" applyFont="1" applyFill="1" applyBorder="1" applyAlignment="1">
      <alignment horizontal="center" vertical="center" wrapText="1"/>
    </xf>
    <xf numFmtId="49" fontId="21" fillId="33" borderId="0" xfId="0" applyNumberFormat="1" applyFont="1" applyFill="1" applyAlignment="1">
      <alignment horizontal="left" vertical="center" wrapText="1"/>
    </xf>
    <xf numFmtId="49" fontId="21" fillId="33" borderId="0" xfId="0" applyNumberFormat="1" applyFont="1" applyFill="1" applyAlignment="1">
      <alignment horizontal="right" vertical="center" wrapText="1"/>
    </xf>
    <xf numFmtId="49" fontId="7" fillId="33" borderId="19" xfId="0" applyNumberFormat="1" applyFont="1" applyFill="1" applyBorder="1" applyAlignment="1">
      <alignment horizontal="center" vertical="center" wrapText="1"/>
    </xf>
    <xf numFmtId="49" fontId="7" fillId="33" borderId="39" xfId="0" applyNumberFormat="1" applyFont="1" applyFill="1" applyBorder="1" applyAlignment="1">
      <alignment horizontal="center" vertical="center" wrapText="1"/>
    </xf>
    <xf numFmtId="49" fontId="7" fillId="33" borderId="40" xfId="0" applyNumberFormat="1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 vertical="center" wrapText="1"/>
    </xf>
    <xf numFmtId="49" fontId="7" fillId="33" borderId="24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7" fillId="33" borderId="25" xfId="0" applyNumberFormat="1" applyFont="1" applyFill="1" applyBorder="1" applyAlignment="1">
      <alignment horizontal="center" vertical="center" wrapText="1"/>
    </xf>
    <xf numFmtId="49" fontId="7" fillId="33" borderId="26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Alignment="1">
      <alignment horizontal="left" vertical="center" wrapText="1"/>
    </xf>
    <xf numFmtId="49" fontId="7" fillId="33" borderId="14" xfId="0" applyNumberFormat="1" applyFont="1" applyFill="1" applyBorder="1" applyAlignment="1">
      <alignment horizontal="right" vertical="center" wrapText="1"/>
    </xf>
    <xf numFmtId="49" fontId="7" fillId="33" borderId="0" xfId="0" applyNumberFormat="1" applyFont="1" applyFill="1" applyBorder="1" applyAlignment="1">
      <alignment horizontal="right" vertical="center" wrapText="1"/>
    </xf>
    <xf numFmtId="49" fontId="7" fillId="33" borderId="18" xfId="0" applyNumberFormat="1" applyFont="1" applyFill="1" applyBorder="1" applyAlignment="1">
      <alignment horizontal="right" vertical="center" wrapText="1"/>
    </xf>
    <xf numFmtId="49" fontId="7" fillId="33" borderId="0" xfId="0" applyNumberFormat="1" applyFont="1" applyFill="1" applyBorder="1" applyAlignment="1">
      <alignment horizontal="left" vertical="center" wrapText="1"/>
    </xf>
    <xf numFmtId="49" fontId="7" fillId="33" borderId="41" xfId="0" applyNumberFormat="1" applyFont="1" applyFill="1" applyBorder="1" applyAlignment="1">
      <alignment horizontal="center" vertical="center" wrapText="1"/>
    </xf>
    <xf numFmtId="49" fontId="7" fillId="33" borderId="42" xfId="0" applyNumberFormat="1" applyFont="1" applyFill="1" applyBorder="1" applyAlignment="1">
      <alignment horizontal="center" vertical="center" wrapText="1"/>
    </xf>
    <xf numFmtId="49" fontId="7" fillId="33" borderId="43" xfId="0" applyNumberFormat="1" applyFont="1" applyFill="1" applyBorder="1" applyAlignment="1">
      <alignment horizontal="center" vertical="center" wrapText="1"/>
    </xf>
    <xf numFmtId="49" fontId="7" fillId="33" borderId="44" xfId="0" applyNumberFormat="1" applyFont="1" applyFill="1" applyBorder="1" applyAlignment="1">
      <alignment horizontal="center" vertical="center" wrapText="1"/>
    </xf>
    <xf numFmtId="49" fontId="32" fillId="33" borderId="0" xfId="0" applyNumberFormat="1" applyFont="1" applyFill="1" applyAlignment="1">
      <alignment horizontal="center" vertical="center" wrapText="1"/>
    </xf>
    <xf numFmtId="49" fontId="7" fillId="33" borderId="29" xfId="0" applyNumberFormat="1" applyFont="1" applyFill="1" applyBorder="1" applyAlignment="1">
      <alignment horizontal="center" vertical="center" wrapText="1"/>
    </xf>
    <xf numFmtId="49" fontId="7" fillId="33" borderId="28" xfId="0" applyNumberFormat="1" applyFont="1" applyFill="1" applyBorder="1" applyAlignment="1">
      <alignment horizontal="center" vertical="center" wrapText="1"/>
    </xf>
    <xf numFmtId="49" fontId="7" fillId="33" borderId="3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49" fontId="7" fillId="33" borderId="45" xfId="0" applyNumberFormat="1" applyFont="1" applyFill="1" applyBorder="1" applyAlignment="1">
      <alignment horizontal="center" vertical="center" wrapText="1"/>
    </xf>
    <xf numFmtId="49" fontId="7" fillId="33" borderId="46" xfId="0" applyNumberFormat="1" applyFont="1" applyFill="1" applyBorder="1" applyAlignment="1">
      <alignment horizontal="center" vertical="center" wrapText="1"/>
    </xf>
    <xf numFmtId="49" fontId="7" fillId="33" borderId="47" xfId="0" applyNumberFormat="1" applyFont="1" applyFill="1" applyBorder="1" applyAlignment="1">
      <alignment horizontal="center" vertical="center" wrapText="1"/>
    </xf>
    <xf numFmtId="49" fontId="7" fillId="33" borderId="32" xfId="0" applyNumberFormat="1" applyFont="1" applyFill="1" applyBorder="1" applyAlignment="1">
      <alignment horizontal="center" vertical="center" wrapText="1"/>
    </xf>
    <xf numFmtId="49" fontId="7" fillId="33" borderId="31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27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left" vertical="center" wrapText="1"/>
    </xf>
    <xf numFmtId="49" fontId="7" fillId="33" borderId="26" xfId="0" applyNumberFormat="1" applyFont="1" applyFill="1" applyBorder="1" applyAlignment="1">
      <alignment horizontal="left" vertical="center" wrapText="1"/>
    </xf>
    <xf numFmtId="49" fontId="7" fillId="33" borderId="40" xfId="0" applyNumberFormat="1" applyFont="1" applyFill="1" applyBorder="1" applyAlignment="1">
      <alignment horizontal="left" vertical="center" wrapText="1"/>
    </xf>
    <xf numFmtId="49" fontId="7" fillId="33" borderId="48" xfId="0" applyNumberFormat="1" applyFont="1" applyFill="1" applyBorder="1" applyAlignment="1">
      <alignment horizontal="center" vertical="center" wrapText="1"/>
    </xf>
    <xf numFmtId="49" fontId="7" fillId="33" borderId="49" xfId="0" applyNumberFormat="1" applyFont="1" applyFill="1" applyBorder="1" applyAlignment="1">
      <alignment horizontal="center" vertical="center" wrapText="1"/>
    </xf>
    <xf numFmtId="49" fontId="7" fillId="33" borderId="48" xfId="0" applyNumberFormat="1" applyFont="1" applyFill="1" applyBorder="1" applyAlignment="1">
      <alignment horizontal="right" vertical="center" wrapText="1"/>
    </xf>
    <xf numFmtId="49" fontId="7" fillId="33" borderId="49" xfId="0" applyNumberFormat="1" applyFont="1" applyFill="1" applyBorder="1" applyAlignment="1">
      <alignment horizontal="right" vertical="center" wrapText="1"/>
    </xf>
    <xf numFmtId="49" fontId="7" fillId="33" borderId="50" xfId="0" applyNumberFormat="1" applyFont="1" applyFill="1" applyBorder="1" applyAlignment="1">
      <alignment horizontal="center" vertical="center" wrapText="1"/>
    </xf>
    <xf numFmtId="49" fontId="7" fillId="33" borderId="34" xfId="0" applyNumberFormat="1" applyFont="1" applyFill="1" applyBorder="1" applyAlignment="1">
      <alignment horizontal="center" vertical="center" wrapText="1"/>
    </xf>
    <xf numFmtId="49" fontId="7" fillId="33" borderId="35" xfId="0" applyNumberFormat="1" applyFont="1" applyFill="1" applyBorder="1" applyAlignment="1">
      <alignment horizontal="center" vertical="center" wrapText="1"/>
    </xf>
    <xf numFmtId="49" fontId="7" fillId="33" borderId="51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right"/>
    </xf>
    <xf numFmtId="0" fontId="22" fillId="0" borderId="0" xfId="0" applyNumberFormat="1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16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171" fontId="22" fillId="0" borderId="0" xfId="0" applyNumberFormat="1" applyFont="1" applyBorder="1" applyAlignment="1">
      <alignment horizontal="left"/>
    </xf>
    <xf numFmtId="0" fontId="22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15" fillId="0" borderId="29" xfId="0" applyFont="1" applyBorder="1" applyAlignment="1">
      <alignment horizontal="center" wrapText="1"/>
    </xf>
    <xf numFmtId="0" fontId="15" fillId="0" borderId="28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15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15" fillId="0" borderId="32" xfId="0" applyFont="1" applyBorder="1" applyAlignment="1">
      <alignment horizontal="center" wrapText="1"/>
    </xf>
    <xf numFmtId="0" fontId="15" fillId="0" borderId="14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2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2" fillId="0" borderId="0" xfId="0" applyNumberFormat="1" applyFont="1" applyBorder="1" applyAlignment="1">
      <alignment horizontal="center"/>
    </xf>
    <xf numFmtId="0" fontId="15" fillId="0" borderId="32" xfId="0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7</xdr:row>
      <xdr:rowOff>0</xdr:rowOff>
    </xdr:from>
    <xdr:to>
      <xdr:col>4</xdr:col>
      <xdr:colOff>495300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133475"/>
          <a:ext cx="1714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495300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247650" y="113347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495300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247650" y="113347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495300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247650" y="113347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</xdr:row>
      <xdr:rowOff>0</xdr:rowOff>
    </xdr:from>
    <xdr:to>
      <xdr:col>4</xdr:col>
      <xdr:colOff>495300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409575" y="1133475"/>
          <a:ext cx="1609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304800" y="1133475"/>
          <a:ext cx="1162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2</xdr:col>
      <xdr:colOff>495300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304800" y="113347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Layout" workbookViewId="0" topLeftCell="A1">
      <selection activeCell="D47" sqref="D47"/>
    </sheetView>
  </sheetViews>
  <sheetFormatPr defaultColWidth="11.421875" defaultRowHeight="12.75"/>
  <cols>
    <col min="1" max="1" width="35.7109375" style="1" customWidth="1"/>
    <col min="2" max="2" width="0.85546875" style="1" customWidth="1"/>
    <col min="3" max="7" width="9.7109375" style="1" customWidth="1"/>
  </cols>
  <sheetData>
    <row r="1" spans="1:7" ht="12.75">
      <c r="A1" s="408"/>
      <c r="B1" s="409"/>
      <c r="C1" s="409"/>
      <c r="D1" s="409"/>
      <c r="E1" s="409"/>
      <c r="F1" s="409"/>
      <c r="G1" s="409"/>
    </row>
    <row r="3" spans="1:7" ht="12.75">
      <c r="A3" s="410" t="s">
        <v>302</v>
      </c>
      <c r="B3" s="410"/>
      <c r="C3" s="410"/>
      <c r="D3" s="410"/>
      <c r="E3" s="410"/>
      <c r="F3" s="410"/>
      <c r="G3" s="411"/>
    </row>
    <row r="4" spans="1:7" ht="12.75">
      <c r="A4" s="410" t="s">
        <v>451</v>
      </c>
      <c r="B4" s="410"/>
      <c r="C4" s="410"/>
      <c r="D4" s="410"/>
      <c r="E4" s="410"/>
      <c r="F4" s="410"/>
      <c r="G4" s="411"/>
    </row>
    <row r="5" spans="1:7" ht="12.75">
      <c r="A5" s="410" t="s">
        <v>452</v>
      </c>
      <c r="B5" s="410"/>
      <c r="C5" s="410"/>
      <c r="D5" s="410"/>
      <c r="E5" s="410"/>
      <c r="F5" s="410"/>
      <c r="G5" s="411"/>
    </row>
    <row r="6" spans="1:7" ht="12.75">
      <c r="A6" s="410" t="s">
        <v>606</v>
      </c>
      <c r="B6" s="410"/>
      <c r="C6" s="410"/>
      <c r="D6" s="410"/>
      <c r="E6" s="410"/>
      <c r="F6" s="410"/>
      <c r="G6" s="411"/>
    </row>
    <row r="8" spans="1:7" ht="12.75">
      <c r="A8" s="412" t="s">
        <v>77</v>
      </c>
      <c r="B8" s="413"/>
      <c r="C8" s="29" t="s">
        <v>78</v>
      </c>
      <c r="D8" s="29" t="s">
        <v>79</v>
      </c>
      <c r="E8" s="403" t="s">
        <v>80</v>
      </c>
      <c r="F8" s="398" t="s">
        <v>81</v>
      </c>
      <c r="G8" s="398"/>
    </row>
    <row r="9" spans="1:7" ht="12.75">
      <c r="A9" s="406"/>
      <c r="B9" s="414"/>
      <c r="C9" s="399" t="s">
        <v>82</v>
      </c>
      <c r="D9" s="400"/>
      <c r="E9" s="404"/>
      <c r="F9" s="403" t="s">
        <v>83</v>
      </c>
      <c r="G9" s="406" t="s">
        <v>84</v>
      </c>
    </row>
    <row r="10" spans="1:7" ht="12.75">
      <c r="A10" s="406"/>
      <c r="B10" s="414"/>
      <c r="C10" s="399"/>
      <c r="D10" s="400"/>
      <c r="E10" s="404"/>
      <c r="F10" s="404"/>
      <c r="G10" s="406"/>
    </row>
    <row r="11" spans="1:7" ht="12.75">
      <c r="A11" s="407"/>
      <c r="B11" s="415"/>
      <c r="C11" s="401"/>
      <c r="D11" s="402"/>
      <c r="E11" s="405"/>
      <c r="F11" s="405"/>
      <c r="G11" s="407"/>
    </row>
    <row r="12" spans="1:7" ht="12.75">
      <c r="A12" s="40"/>
      <c r="B12" s="40"/>
      <c r="F12" s="41"/>
      <c r="G12" s="41"/>
    </row>
    <row r="13" spans="1:7" ht="12.75">
      <c r="A13" s="6"/>
      <c r="B13" s="4"/>
      <c r="C13" s="6"/>
      <c r="D13" s="6"/>
      <c r="E13" s="6"/>
      <c r="F13" s="6"/>
      <c r="G13" s="6"/>
    </row>
    <row r="14" spans="1:7" ht="12.75">
      <c r="A14" s="26" t="s">
        <v>85</v>
      </c>
      <c r="B14" s="27"/>
      <c r="C14" s="64">
        <f>C16+C17</f>
        <v>5392</v>
      </c>
      <c r="D14" s="64">
        <f>D16+D17</f>
        <v>4979</v>
      </c>
      <c r="E14" s="64">
        <f>E16+E17</f>
        <v>8232</v>
      </c>
      <c r="F14" s="64">
        <f>F16+F17</f>
        <v>1843</v>
      </c>
      <c r="G14" s="64">
        <f>G16+G17</f>
        <v>6389</v>
      </c>
    </row>
    <row r="15" spans="1:7" ht="12.75">
      <c r="A15" s="122" t="s">
        <v>63</v>
      </c>
      <c r="B15" s="117"/>
      <c r="C15" s="48"/>
      <c r="D15" s="48"/>
      <c r="E15" s="48"/>
      <c r="F15" s="48"/>
      <c r="G15" s="48"/>
    </row>
    <row r="16" spans="1:7" ht="12.75">
      <c r="A16" s="26" t="s">
        <v>86</v>
      </c>
      <c r="B16" s="27"/>
      <c r="C16" s="69">
        <v>722</v>
      </c>
      <c r="D16" s="47">
        <v>599</v>
      </c>
      <c r="E16" s="47">
        <v>984</v>
      </c>
      <c r="F16" s="47">
        <v>269</v>
      </c>
      <c r="G16" s="47">
        <v>715</v>
      </c>
    </row>
    <row r="17" spans="1:7" ht="12.75">
      <c r="A17" s="26" t="s">
        <v>87</v>
      </c>
      <c r="B17" s="27"/>
      <c r="C17" s="47">
        <v>4670</v>
      </c>
      <c r="D17" s="47">
        <v>4380</v>
      </c>
      <c r="E17" s="47">
        <v>7248</v>
      </c>
      <c r="F17" s="47">
        <v>1574</v>
      </c>
      <c r="G17" s="47">
        <v>5674</v>
      </c>
    </row>
    <row r="18" spans="1:9" ht="12.75">
      <c r="A18" s="26" t="s">
        <v>88</v>
      </c>
      <c r="B18" s="27"/>
      <c r="C18" s="109">
        <f>C30-C14</f>
        <v>57971</v>
      </c>
      <c r="D18" s="34">
        <f>D30-D14</f>
        <v>57324</v>
      </c>
      <c r="E18" s="34">
        <f>E30-E14</f>
        <v>52871</v>
      </c>
      <c r="F18" s="34">
        <f>F30-F14</f>
        <v>16328</v>
      </c>
      <c r="G18" s="34">
        <f>G30-G14</f>
        <v>36543</v>
      </c>
      <c r="I18" s="47"/>
    </row>
    <row r="19" spans="1:7" ht="12.75">
      <c r="A19" s="122" t="s">
        <v>63</v>
      </c>
      <c r="B19" s="117"/>
      <c r="C19" s="49"/>
      <c r="D19" s="49"/>
      <c r="E19" s="49"/>
      <c r="F19" s="50"/>
      <c r="G19" s="50"/>
    </row>
    <row r="20" spans="1:10" ht="12.75">
      <c r="A20" s="26" t="s">
        <v>86</v>
      </c>
      <c r="B20" s="27"/>
      <c r="C20" s="47">
        <v>648</v>
      </c>
      <c r="D20" s="47">
        <v>652</v>
      </c>
      <c r="E20" s="47">
        <v>953</v>
      </c>
      <c r="F20" s="47">
        <v>253</v>
      </c>
      <c r="G20" s="47">
        <v>700</v>
      </c>
      <c r="I20" s="47"/>
      <c r="J20" s="47"/>
    </row>
    <row r="21" spans="1:10" ht="12.75">
      <c r="A21" s="26" t="s">
        <v>89</v>
      </c>
      <c r="B21" s="27"/>
      <c r="C21" s="47">
        <v>41559</v>
      </c>
      <c r="D21" s="47">
        <v>42209</v>
      </c>
      <c r="E21" s="47">
        <v>19340</v>
      </c>
      <c r="F21" s="47">
        <v>4608</v>
      </c>
      <c r="G21" s="47">
        <v>14732</v>
      </c>
      <c r="I21" s="47"/>
      <c r="J21" s="47"/>
    </row>
    <row r="22" spans="1:10" ht="12.75">
      <c r="A22" s="26" t="s">
        <v>90</v>
      </c>
      <c r="B22" s="27"/>
      <c r="C22" s="47">
        <v>568</v>
      </c>
      <c r="D22" s="47">
        <v>537</v>
      </c>
      <c r="E22" s="47">
        <v>526</v>
      </c>
      <c r="F22" s="47">
        <v>94</v>
      </c>
      <c r="G22" s="47">
        <v>432</v>
      </c>
      <c r="I22" s="47"/>
      <c r="J22" s="47"/>
    </row>
    <row r="23" spans="1:10" ht="12.75">
      <c r="A23" s="26" t="s">
        <v>91</v>
      </c>
      <c r="B23" s="27"/>
      <c r="C23" s="47">
        <v>4114</v>
      </c>
      <c r="D23" s="47">
        <v>3979</v>
      </c>
      <c r="E23" s="47">
        <v>5027</v>
      </c>
      <c r="F23" s="47">
        <v>1178</v>
      </c>
      <c r="G23" s="47">
        <v>3849</v>
      </c>
      <c r="I23" s="47"/>
      <c r="J23" s="47"/>
    </row>
    <row r="24" spans="1:10" ht="12.75">
      <c r="A24" s="26" t="s">
        <v>92</v>
      </c>
      <c r="B24" s="27"/>
      <c r="C24" s="47">
        <v>1038</v>
      </c>
      <c r="D24" s="47">
        <v>1088</v>
      </c>
      <c r="E24" s="47">
        <v>2541</v>
      </c>
      <c r="F24" s="47">
        <v>420</v>
      </c>
      <c r="G24" s="47">
        <v>2121</v>
      </c>
      <c r="I24" s="47"/>
      <c r="J24" s="47"/>
    </row>
    <row r="25" spans="1:10" ht="12.75">
      <c r="A25" s="26" t="s">
        <v>93</v>
      </c>
      <c r="B25" s="27"/>
      <c r="C25" s="47">
        <v>1942</v>
      </c>
      <c r="D25" s="47">
        <v>1781</v>
      </c>
      <c r="E25" s="47">
        <v>7659</v>
      </c>
      <c r="F25" s="47">
        <v>7376</v>
      </c>
      <c r="G25" s="47">
        <v>283</v>
      </c>
      <c r="I25" s="47"/>
      <c r="J25" s="47"/>
    </row>
    <row r="26" spans="1:10" ht="12.75">
      <c r="A26" s="26" t="s">
        <v>94</v>
      </c>
      <c r="B26" s="27"/>
      <c r="C26" s="47">
        <v>3164</v>
      </c>
      <c r="D26" s="47">
        <v>2891</v>
      </c>
      <c r="E26" s="47">
        <v>6440</v>
      </c>
      <c r="F26" s="47">
        <v>1053</v>
      </c>
      <c r="G26" s="47">
        <v>5387</v>
      </c>
      <c r="I26" s="47"/>
      <c r="J26" s="47"/>
    </row>
    <row r="27" spans="1:10" ht="12.75">
      <c r="A27" s="122" t="s">
        <v>95</v>
      </c>
      <c r="B27" s="101"/>
      <c r="C27" s="47">
        <v>188</v>
      </c>
      <c r="D27" s="47">
        <v>184</v>
      </c>
      <c r="E27" s="47">
        <v>249</v>
      </c>
      <c r="F27" s="47">
        <v>33</v>
      </c>
      <c r="G27" s="47">
        <v>216</v>
      </c>
      <c r="I27" s="47"/>
      <c r="J27" s="47"/>
    </row>
    <row r="28" spans="1:10" ht="12.75">
      <c r="A28" s="122" t="s">
        <v>96</v>
      </c>
      <c r="B28" s="93"/>
      <c r="C28" s="47"/>
      <c r="D28" s="47"/>
      <c r="E28" s="47"/>
      <c r="F28" s="47"/>
      <c r="G28" s="47"/>
      <c r="I28" s="47"/>
      <c r="J28" s="47"/>
    </row>
    <row r="29" spans="1:10" ht="12.75">
      <c r="A29" s="146" t="s">
        <v>547</v>
      </c>
      <c r="B29" s="96"/>
      <c r="C29" s="47">
        <v>4750</v>
      </c>
      <c r="D29" s="47">
        <v>4003</v>
      </c>
      <c r="E29" s="47">
        <v>10136</v>
      </c>
      <c r="F29" s="47">
        <v>1313</v>
      </c>
      <c r="G29" s="47">
        <v>8823</v>
      </c>
      <c r="I29" s="47"/>
      <c r="J29" s="47"/>
    </row>
    <row r="30" spans="1:10" ht="12.75">
      <c r="A30" s="147" t="s">
        <v>1</v>
      </c>
      <c r="B30" s="95"/>
      <c r="C30" s="51">
        <v>63363</v>
      </c>
      <c r="D30" s="51">
        <v>62303</v>
      </c>
      <c r="E30" s="51">
        <v>61103</v>
      </c>
      <c r="F30" s="51">
        <v>18171</v>
      </c>
      <c r="G30" s="51">
        <v>42932</v>
      </c>
      <c r="I30" s="51"/>
      <c r="J30" s="51"/>
    </row>
    <row r="31" spans="1:10" ht="12.75">
      <c r="A31" s="15" t="s">
        <v>303</v>
      </c>
      <c r="B31" s="121"/>
      <c r="C31" s="47"/>
      <c r="D31" s="47"/>
      <c r="E31" s="47"/>
      <c r="F31" s="47"/>
      <c r="G31" s="47"/>
      <c r="I31" s="47"/>
      <c r="J31" s="47"/>
    </row>
    <row r="32" spans="1:10" ht="12.75">
      <c r="A32" s="22"/>
      <c r="B32" s="121"/>
      <c r="C32" s="47"/>
      <c r="D32" s="47"/>
      <c r="E32" s="47"/>
      <c r="F32" s="47"/>
      <c r="G32" s="47"/>
      <c r="I32" s="47"/>
      <c r="J32" s="47"/>
    </row>
    <row r="33" spans="1:10" ht="12.75">
      <c r="A33" s="122" t="s">
        <v>304</v>
      </c>
      <c r="B33" s="122"/>
      <c r="C33" s="123"/>
      <c r="D33" s="47"/>
      <c r="E33" s="47"/>
      <c r="F33" s="47"/>
      <c r="G33" s="47"/>
      <c r="I33" s="47"/>
      <c r="J33" s="47"/>
    </row>
    <row r="34" spans="1:10" ht="12.75">
      <c r="A34" s="148" t="s">
        <v>548</v>
      </c>
      <c r="B34" s="96"/>
      <c r="C34" s="47">
        <v>11112</v>
      </c>
      <c r="D34" s="47">
        <v>10694</v>
      </c>
      <c r="E34" s="47">
        <v>16347</v>
      </c>
      <c r="F34" s="47">
        <v>3456</v>
      </c>
      <c r="G34" s="47">
        <v>12891</v>
      </c>
      <c r="I34" s="47"/>
      <c r="J34" s="47"/>
    </row>
    <row r="35" spans="1:10" ht="12.75">
      <c r="A35" s="26" t="s">
        <v>305</v>
      </c>
      <c r="B35" s="27"/>
      <c r="C35" s="109">
        <v>5226</v>
      </c>
      <c r="D35" s="47">
        <v>4772</v>
      </c>
      <c r="E35" s="47">
        <v>14234</v>
      </c>
      <c r="F35" s="47">
        <v>8476</v>
      </c>
      <c r="G35" s="47">
        <v>5758</v>
      </c>
      <c r="I35" s="47"/>
      <c r="J35" s="47"/>
    </row>
    <row r="36" spans="1:10" ht="12.75">
      <c r="A36" s="22"/>
      <c r="B36" s="121"/>
      <c r="C36" s="47"/>
      <c r="D36" s="47"/>
      <c r="E36" s="47"/>
      <c r="F36" s="47"/>
      <c r="G36" s="47"/>
      <c r="I36" s="47"/>
      <c r="J36" s="47"/>
    </row>
    <row r="37" spans="1:10" ht="12.75">
      <c r="A37" s="22" t="s">
        <v>306</v>
      </c>
      <c r="B37" s="121"/>
      <c r="C37" s="47"/>
      <c r="D37" s="47"/>
      <c r="E37" s="47"/>
      <c r="F37" s="47"/>
      <c r="G37" s="47"/>
      <c r="I37" s="47"/>
      <c r="J37" s="47"/>
    </row>
    <row r="38" spans="1:10" ht="12.75">
      <c r="A38" s="148" t="s">
        <v>307</v>
      </c>
      <c r="B38" s="96"/>
      <c r="C38" s="47">
        <v>5392</v>
      </c>
      <c r="D38" s="47">
        <v>4979</v>
      </c>
      <c r="E38" s="47">
        <v>8232</v>
      </c>
      <c r="F38" s="47">
        <v>1843</v>
      </c>
      <c r="G38" s="47">
        <v>6389</v>
      </c>
      <c r="I38" s="47"/>
      <c r="J38" s="47"/>
    </row>
    <row r="39" spans="1:10" ht="12.75">
      <c r="A39" s="148" t="s">
        <v>308</v>
      </c>
      <c r="B39" s="96"/>
      <c r="C39" s="47">
        <v>9445</v>
      </c>
      <c r="D39" s="47">
        <v>9020</v>
      </c>
      <c r="E39" s="47">
        <v>15411</v>
      </c>
      <c r="F39" s="34" t="s">
        <v>479</v>
      </c>
      <c r="G39" s="34" t="s">
        <v>479</v>
      </c>
      <c r="I39" s="47"/>
      <c r="J39" s="47"/>
    </row>
    <row r="40" spans="1:2" ht="12.75">
      <c r="A40" s="6"/>
      <c r="B40" s="6"/>
    </row>
  </sheetData>
  <sheetProtection/>
  <mergeCells count="12">
    <mergeCell ref="B8:B11"/>
    <mergeCell ref="E8:E11"/>
    <mergeCell ref="F8:G8"/>
    <mergeCell ref="C9:D11"/>
    <mergeCell ref="F9:F11"/>
    <mergeCell ref="G9:G11"/>
    <mergeCell ref="A1:G1"/>
    <mergeCell ref="A3:G3"/>
    <mergeCell ref="A4:G4"/>
    <mergeCell ref="A5:G5"/>
    <mergeCell ref="A6:G6"/>
    <mergeCell ref="A8:A11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Header>&amp;C
</oddHeader>
    <oddFooter>&amp;C9</oddFooter>
    <firstHeader>&amp;C&amp;P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68"/>
  <sheetViews>
    <sheetView view="pageLayout" workbookViewId="0" topLeftCell="A1">
      <selection activeCell="N43" sqref="N43"/>
    </sheetView>
  </sheetViews>
  <sheetFormatPr defaultColWidth="11.421875" defaultRowHeight="12.75"/>
  <cols>
    <col min="1" max="1" width="3.140625" style="1" customWidth="1"/>
    <col min="2" max="2" width="0.85546875" style="1" customWidth="1"/>
    <col min="3" max="3" width="22.28125" style="46" customWidth="1"/>
    <col min="4" max="4" width="0.85546875" style="46" customWidth="1"/>
    <col min="5" max="8" width="9.7109375" style="1" customWidth="1"/>
    <col min="9" max="9" width="10.421875" style="1" customWidth="1"/>
    <col min="10" max="10" width="9.7109375" style="1" customWidth="1"/>
    <col min="11" max="11" width="10.57421875" style="1" customWidth="1"/>
    <col min="12" max="18" width="9.7109375" style="1" customWidth="1"/>
    <col min="19" max="19" width="0.85546875" style="1" customWidth="1"/>
    <col min="20" max="20" width="3.7109375" style="45" customWidth="1"/>
  </cols>
  <sheetData>
    <row r="1" spans="1:20" ht="12.75">
      <c r="A1" s="408"/>
      <c r="B1" s="409"/>
      <c r="C1" s="409"/>
      <c r="D1" s="409"/>
      <c r="E1" s="409"/>
      <c r="F1" s="409"/>
      <c r="G1" s="409"/>
      <c r="H1" s="409"/>
      <c r="I1" s="409"/>
      <c r="J1" s="409"/>
      <c r="K1" s="408"/>
      <c r="L1" s="409"/>
      <c r="M1" s="409"/>
      <c r="N1" s="409"/>
      <c r="O1" s="409"/>
      <c r="P1" s="409"/>
      <c r="Q1" s="409"/>
      <c r="R1" s="409"/>
      <c r="S1" s="409"/>
      <c r="T1" s="409"/>
    </row>
    <row r="3" spans="1:20" ht="12.75">
      <c r="A3" s="432" t="s">
        <v>98</v>
      </c>
      <c r="B3" s="432"/>
      <c r="C3" s="432"/>
      <c r="D3" s="432"/>
      <c r="E3" s="432"/>
      <c r="F3" s="432"/>
      <c r="G3" s="432"/>
      <c r="H3" s="432"/>
      <c r="I3" s="432"/>
      <c r="J3" s="432"/>
      <c r="K3" s="431" t="s">
        <v>99</v>
      </c>
      <c r="L3" s="431"/>
      <c r="M3" s="431"/>
      <c r="N3" s="431"/>
      <c r="O3" s="431"/>
      <c r="P3" s="431"/>
      <c r="Q3" s="431"/>
      <c r="R3" s="431"/>
      <c r="S3" s="431"/>
      <c r="T3" s="431"/>
    </row>
    <row r="4" spans="1:20" ht="12.75">
      <c r="A4" s="432" t="s">
        <v>453</v>
      </c>
      <c r="B4" s="432"/>
      <c r="C4" s="432"/>
      <c r="D4" s="432"/>
      <c r="E4" s="432"/>
      <c r="F4" s="432"/>
      <c r="G4" s="432"/>
      <c r="H4" s="432"/>
      <c r="I4" s="432"/>
      <c r="J4" s="432"/>
      <c r="K4" s="431" t="s">
        <v>454</v>
      </c>
      <c r="L4" s="431"/>
      <c r="M4" s="431"/>
      <c r="N4" s="431"/>
      <c r="O4" s="431"/>
      <c r="P4" s="431"/>
      <c r="Q4" s="431"/>
      <c r="R4" s="431"/>
      <c r="S4" s="431"/>
      <c r="T4" s="431"/>
    </row>
    <row r="5" spans="1:20" ht="12.75">
      <c r="A5" s="435" t="s">
        <v>609</v>
      </c>
      <c r="B5" s="432"/>
      <c r="C5" s="432"/>
      <c r="D5" s="432"/>
      <c r="E5" s="432"/>
      <c r="F5" s="432"/>
      <c r="G5" s="432"/>
      <c r="H5" s="432"/>
      <c r="I5" s="432"/>
      <c r="J5" s="432"/>
      <c r="K5" s="431" t="s">
        <v>125</v>
      </c>
      <c r="L5" s="431"/>
      <c r="M5" s="431"/>
      <c r="N5" s="431"/>
      <c r="O5" s="431"/>
      <c r="P5" s="431"/>
      <c r="Q5" s="431"/>
      <c r="R5" s="431"/>
      <c r="S5" s="431"/>
      <c r="T5" s="431"/>
    </row>
    <row r="6" spans="1:20" ht="12.75" customHeight="1">
      <c r="A6" s="432" t="s">
        <v>143</v>
      </c>
      <c r="B6" s="432"/>
      <c r="C6" s="432"/>
      <c r="D6" s="432"/>
      <c r="E6" s="432"/>
      <c r="F6" s="432"/>
      <c r="G6" s="432"/>
      <c r="H6" s="432"/>
      <c r="I6" s="432"/>
      <c r="J6" s="448"/>
      <c r="K6" s="447" t="s">
        <v>173</v>
      </c>
      <c r="L6" s="447"/>
      <c r="M6" s="447"/>
      <c r="N6" s="447"/>
      <c r="O6" s="447"/>
      <c r="P6" s="447"/>
      <c r="Q6" s="447"/>
      <c r="R6" s="447"/>
      <c r="S6" s="447"/>
      <c r="T6" s="447"/>
    </row>
    <row r="7" spans="10:19" ht="12.75">
      <c r="J7" s="43"/>
      <c r="K7" s="70"/>
      <c r="M7" s="75"/>
      <c r="N7" s="75"/>
      <c r="O7" s="75"/>
      <c r="P7" s="75"/>
      <c r="Q7" s="75"/>
      <c r="R7" s="75"/>
      <c r="S7" s="75"/>
    </row>
    <row r="8" spans="1:20" ht="12.75" customHeight="1">
      <c r="A8" s="412" t="s">
        <v>155</v>
      </c>
      <c r="B8" s="413"/>
      <c r="C8" s="425" t="s">
        <v>51</v>
      </c>
      <c r="D8" s="413"/>
      <c r="E8" s="403" t="s">
        <v>152</v>
      </c>
      <c r="F8" s="439" t="s">
        <v>63</v>
      </c>
      <c r="G8" s="440"/>
      <c r="H8" s="440"/>
      <c r="I8" s="440"/>
      <c r="J8" s="440"/>
      <c r="K8" s="442" t="s">
        <v>102</v>
      </c>
      <c r="L8" s="442"/>
      <c r="M8" s="442"/>
      <c r="N8" s="442"/>
      <c r="O8" s="442"/>
      <c r="P8" s="443"/>
      <c r="Q8" s="429" t="s">
        <v>103</v>
      </c>
      <c r="R8" s="398"/>
      <c r="S8" s="29"/>
      <c r="T8" s="444" t="s">
        <v>155</v>
      </c>
    </row>
    <row r="9" spans="1:20" ht="12.75" customHeight="1">
      <c r="A9" s="406"/>
      <c r="B9" s="414"/>
      <c r="C9" s="416"/>
      <c r="D9" s="414"/>
      <c r="E9" s="404"/>
      <c r="F9" s="404" t="s">
        <v>104</v>
      </c>
      <c r="G9" s="403" t="s">
        <v>149</v>
      </c>
      <c r="H9" s="404" t="s">
        <v>105</v>
      </c>
      <c r="I9" s="404" t="s">
        <v>106</v>
      </c>
      <c r="J9" s="406" t="s">
        <v>107</v>
      </c>
      <c r="K9" s="414" t="s">
        <v>108</v>
      </c>
      <c r="L9" s="404" t="s">
        <v>109</v>
      </c>
      <c r="M9" s="404" t="s">
        <v>110</v>
      </c>
      <c r="N9" s="414" t="s">
        <v>111</v>
      </c>
      <c r="O9" s="404" t="s">
        <v>112</v>
      </c>
      <c r="P9" s="404" t="s">
        <v>113</v>
      </c>
      <c r="Q9" s="429" t="s">
        <v>63</v>
      </c>
      <c r="R9" s="398"/>
      <c r="S9" s="29"/>
      <c r="T9" s="445"/>
    </row>
    <row r="10" spans="1:20" ht="12.75" customHeight="1">
      <c r="A10" s="406"/>
      <c r="B10" s="414"/>
      <c r="C10" s="416"/>
      <c r="D10" s="414"/>
      <c r="E10" s="404"/>
      <c r="F10" s="404"/>
      <c r="G10" s="405"/>
      <c r="H10" s="404"/>
      <c r="I10" s="404"/>
      <c r="J10" s="406"/>
      <c r="K10" s="414"/>
      <c r="L10" s="404"/>
      <c r="M10" s="404"/>
      <c r="N10" s="414"/>
      <c r="O10" s="404"/>
      <c r="P10" s="404"/>
      <c r="Q10" s="404" t="s">
        <v>114</v>
      </c>
      <c r="R10" s="406" t="s">
        <v>115</v>
      </c>
      <c r="S10" s="74"/>
      <c r="T10" s="445"/>
    </row>
    <row r="11" spans="1:20" ht="12.75">
      <c r="A11" s="406"/>
      <c r="B11" s="414"/>
      <c r="C11" s="416"/>
      <c r="D11" s="414"/>
      <c r="E11" s="404"/>
      <c r="F11" s="404"/>
      <c r="G11" s="404" t="s">
        <v>154</v>
      </c>
      <c r="H11" s="404"/>
      <c r="I11" s="404"/>
      <c r="J11" s="406"/>
      <c r="K11" s="414"/>
      <c r="L11" s="404"/>
      <c r="M11" s="404"/>
      <c r="N11" s="414"/>
      <c r="O11" s="404"/>
      <c r="P11" s="404"/>
      <c r="Q11" s="404"/>
      <c r="R11" s="406"/>
      <c r="S11" s="74"/>
      <c r="T11" s="445"/>
    </row>
    <row r="12" spans="1:20" ht="12.75">
      <c r="A12" s="406"/>
      <c r="B12" s="414"/>
      <c r="C12" s="416"/>
      <c r="D12" s="414"/>
      <c r="E12" s="404"/>
      <c r="F12" s="404"/>
      <c r="G12" s="404"/>
      <c r="H12" s="404"/>
      <c r="I12" s="404"/>
      <c r="J12" s="406"/>
      <c r="K12" s="414"/>
      <c r="L12" s="404"/>
      <c r="M12" s="404"/>
      <c r="N12" s="414"/>
      <c r="O12" s="404"/>
      <c r="P12" s="404"/>
      <c r="Q12" s="404"/>
      <c r="R12" s="406"/>
      <c r="S12" s="74"/>
      <c r="T12" s="445"/>
    </row>
    <row r="13" spans="1:20" ht="12.75">
      <c r="A13" s="406"/>
      <c r="B13" s="414"/>
      <c r="C13" s="416"/>
      <c r="D13" s="414"/>
      <c r="E13" s="404"/>
      <c r="F13" s="404"/>
      <c r="G13" s="404"/>
      <c r="H13" s="404"/>
      <c r="I13" s="404"/>
      <c r="J13" s="406"/>
      <c r="K13" s="414"/>
      <c r="L13" s="404"/>
      <c r="M13" s="404"/>
      <c r="N13" s="414"/>
      <c r="O13" s="404"/>
      <c r="P13" s="404"/>
      <c r="Q13" s="404"/>
      <c r="R13" s="406"/>
      <c r="S13" s="74"/>
      <c r="T13" s="445"/>
    </row>
    <row r="14" spans="1:20" ht="12.75">
      <c r="A14" s="406"/>
      <c r="B14" s="414"/>
      <c r="C14" s="416"/>
      <c r="D14" s="414"/>
      <c r="E14" s="404"/>
      <c r="F14" s="404"/>
      <c r="G14" s="404"/>
      <c r="H14" s="404"/>
      <c r="I14" s="404"/>
      <c r="J14" s="406"/>
      <c r="K14" s="414"/>
      <c r="L14" s="404"/>
      <c r="M14" s="404"/>
      <c r="N14" s="414"/>
      <c r="O14" s="404"/>
      <c r="P14" s="404"/>
      <c r="Q14" s="404"/>
      <c r="R14" s="406"/>
      <c r="S14" s="74"/>
      <c r="T14" s="445"/>
    </row>
    <row r="15" spans="1:20" ht="12.75">
      <c r="A15" s="406"/>
      <c r="B15" s="414"/>
      <c r="C15" s="416"/>
      <c r="D15" s="414"/>
      <c r="E15" s="404"/>
      <c r="F15" s="404"/>
      <c r="G15" s="404"/>
      <c r="H15" s="404"/>
      <c r="I15" s="404"/>
      <c r="J15" s="406"/>
      <c r="K15" s="414"/>
      <c r="L15" s="404"/>
      <c r="M15" s="404"/>
      <c r="N15" s="414"/>
      <c r="O15" s="404"/>
      <c r="P15" s="404"/>
      <c r="Q15" s="404"/>
      <c r="R15" s="406"/>
      <c r="S15" s="74"/>
      <c r="T15" s="445"/>
    </row>
    <row r="16" spans="1:20" ht="12.75">
      <c r="A16" s="407"/>
      <c r="B16" s="415"/>
      <c r="C16" s="417"/>
      <c r="D16" s="415"/>
      <c r="E16" s="405"/>
      <c r="F16" s="405"/>
      <c r="G16" s="405"/>
      <c r="H16" s="405"/>
      <c r="I16" s="405"/>
      <c r="J16" s="407"/>
      <c r="K16" s="415"/>
      <c r="L16" s="405"/>
      <c r="M16" s="405"/>
      <c r="N16" s="415"/>
      <c r="O16" s="405"/>
      <c r="P16" s="405"/>
      <c r="Q16" s="405"/>
      <c r="R16" s="407"/>
      <c r="S16" s="76"/>
      <c r="T16" s="446"/>
    </row>
    <row r="17" spans="1:20" ht="12.75">
      <c r="A17" s="22"/>
      <c r="B17" s="22"/>
      <c r="C17" s="13"/>
      <c r="D17" s="13"/>
      <c r="E17" s="14"/>
      <c r="F17" s="55"/>
      <c r="G17" s="55"/>
      <c r="H17" s="14"/>
      <c r="I17" s="14"/>
      <c r="J17" s="14"/>
      <c r="K17" s="14"/>
      <c r="L17" s="14"/>
      <c r="M17" s="14"/>
      <c r="N17" s="14"/>
      <c r="O17" s="14"/>
      <c r="P17" s="14"/>
      <c r="Q17" s="22"/>
      <c r="R17" s="22"/>
      <c r="S17" s="22"/>
      <c r="T17" s="66"/>
    </row>
    <row r="18" spans="1:20" ht="12.75">
      <c r="A18" s="66">
        <v>1</v>
      </c>
      <c r="B18" s="57"/>
      <c r="C18" s="13" t="s">
        <v>171</v>
      </c>
      <c r="D18" s="16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59"/>
    </row>
    <row r="19" spans="1:20" ht="12.75">
      <c r="A19" s="66"/>
      <c r="B19" s="57"/>
      <c r="C19" s="120" t="s">
        <v>128</v>
      </c>
      <c r="D19" s="93"/>
      <c r="E19" s="64">
        <v>18171</v>
      </c>
      <c r="F19" s="64">
        <v>522</v>
      </c>
      <c r="G19" s="64">
        <v>269</v>
      </c>
      <c r="H19" s="64">
        <v>4608</v>
      </c>
      <c r="I19" s="64">
        <v>94</v>
      </c>
      <c r="J19" s="64">
        <v>1178</v>
      </c>
      <c r="K19" s="64">
        <v>1574</v>
      </c>
      <c r="L19" s="64">
        <v>420</v>
      </c>
      <c r="M19" s="64">
        <v>7376</v>
      </c>
      <c r="N19" s="64">
        <v>1053</v>
      </c>
      <c r="O19" s="64">
        <v>33</v>
      </c>
      <c r="P19" s="64">
        <v>1313</v>
      </c>
      <c r="Q19" s="47">
        <v>3456</v>
      </c>
      <c r="R19" s="47">
        <v>8476</v>
      </c>
      <c r="S19" s="47"/>
      <c r="T19" s="59">
        <v>1</v>
      </c>
    </row>
    <row r="20" spans="1:20" ht="12.75">
      <c r="A20" s="66">
        <v>2</v>
      </c>
      <c r="B20" s="57"/>
      <c r="C20" s="148" t="s">
        <v>53</v>
      </c>
      <c r="D20" s="96"/>
      <c r="E20" s="64">
        <f>E23+E26+E28+E31+E34+E36+E38</f>
        <v>42932</v>
      </c>
      <c r="F20" s="64">
        <f aca="true" t="shared" si="0" ref="F20:R20">F23+F26+F28+F31+F34+F36+F38</f>
        <v>1415</v>
      </c>
      <c r="G20" s="64">
        <v>715</v>
      </c>
      <c r="H20" s="64">
        <f t="shared" si="0"/>
        <v>14732</v>
      </c>
      <c r="I20" s="64">
        <f t="shared" si="0"/>
        <v>432</v>
      </c>
      <c r="J20" s="64">
        <f t="shared" si="0"/>
        <v>3849</v>
      </c>
      <c r="K20" s="64">
        <f t="shared" si="0"/>
        <v>5674</v>
      </c>
      <c r="L20" s="64">
        <f t="shared" si="0"/>
        <v>2121</v>
      </c>
      <c r="M20" s="64">
        <f t="shared" si="0"/>
        <v>283</v>
      </c>
      <c r="N20" s="64">
        <f t="shared" si="0"/>
        <v>5387</v>
      </c>
      <c r="O20" s="64">
        <v>216</v>
      </c>
      <c r="P20" s="64">
        <f t="shared" si="0"/>
        <v>8823</v>
      </c>
      <c r="Q20" s="64">
        <f t="shared" si="0"/>
        <v>12891</v>
      </c>
      <c r="R20" s="64">
        <f t="shared" si="0"/>
        <v>5758</v>
      </c>
      <c r="S20" s="64"/>
      <c r="T20" s="59">
        <v>2</v>
      </c>
    </row>
    <row r="21" spans="1:20" ht="12.75">
      <c r="A21" s="66"/>
      <c r="B21" s="57"/>
      <c r="C21" s="15" t="s">
        <v>63</v>
      </c>
      <c r="D21" s="30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47"/>
      <c r="R21" s="47"/>
      <c r="S21" s="47"/>
      <c r="T21" s="59"/>
    </row>
    <row r="22" spans="1:20" ht="12.75">
      <c r="A22" s="66">
        <v>3</v>
      </c>
      <c r="B22" s="57"/>
      <c r="C22" s="97" t="s">
        <v>129</v>
      </c>
      <c r="D22" s="98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59"/>
    </row>
    <row r="23" spans="1:20" ht="12.75">
      <c r="A23" s="66"/>
      <c r="B23" s="57"/>
      <c r="C23" s="150" t="s">
        <v>132</v>
      </c>
      <c r="D23" s="100"/>
      <c r="E23" s="64">
        <v>1432</v>
      </c>
      <c r="F23" s="64">
        <v>54</v>
      </c>
      <c r="G23" s="64">
        <v>30</v>
      </c>
      <c r="H23" s="64">
        <v>676</v>
      </c>
      <c r="I23" s="64">
        <v>11</v>
      </c>
      <c r="J23" s="64">
        <v>110</v>
      </c>
      <c r="K23" s="64">
        <v>246</v>
      </c>
      <c r="L23" s="64">
        <v>93</v>
      </c>
      <c r="M23" s="64">
        <v>3</v>
      </c>
      <c r="N23" s="64">
        <v>65</v>
      </c>
      <c r="O23" s="64">
        <v>6</v>
      </c>
      <c r="P23" s="64">
        <v>168</v>
      </c>
      <c r="Q23" s="47">
        <v>477</v>
      </c>
      <c r="R23" s="47">
        <v>71</v>
      </c>
      <c r="S23" s="47"/>
      <c r="T23" s="59">
        <v>3</v>
      </c>
    </row>
    <row r="24" spans="1:20" ht="12.75">
      <c r="A24" s="66">
        <v>4</v>
      </c>
      <c r="B24" s="57"/>
      <c r="C24" s="97" t="s">
        <v>130</v>
      </c>
      <c r="D24" s="98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59"/>
    </row>
    <row r="25" spans="1:20" ht="12.75">
      <c r="A25" s="66"/>
      <c r="B25" s="57"/>
      <c r="C25" s="151" t="s">
        <v>131</v>
      </c>
      <c r="D25" s="106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47"/>
      <c r="R25" s="47"/>
      <c r="S25" s="47"/>
      <c r="T25" s="59"/>
    </row>
    <row r="26" spans="1:20" ht="12.75">
      <c r="A26" s="66"/>
      <c r="B26" s="66"/>
      <c r="C26" s="153" t="s">
        <v>132</v>
      </c>
      <c r="D26" s="100"/>
      <c r="E26" s="64">
        <v>2268</v>
      </c>
      <c r="F26" s="64">
        <v>59</v>
      </c>
      <c r="G26" s="64">
        <v>25</v>
      </c>
      <c r="H26" s="64">
        <v>1192</v>
      </c>
      <c r="I26" s="64">
        <v>24</v>
      </c>
      <c r="J26" s="64">
        <v>158</v>
      </c>
      <c r="K26" s="64">
        <v>217</v>
      </c>
      <c r="L26" s="64">
        <v>59</v>
      </c>
      <c r="M26" s="64">
        <v>13</v>
      </c>
      <c r="N26" s="64">
        <v>224</v>
      </c>
      <c r="O26" s="64">
        <v>6</v>
      </c>
      <c r="P26" s="64">
        <v>316</v>
      </c>
      <c r="Q26" s="47">
        <v>498</v>
      </c>
      <c r="R26" s="47">
        <v>242</v>
      </c>
      <c r="S26" s="47"/>
      <c r="T26" s="59">
        <v>4</v>
      </c>
    </row>
    <row r="27" spans="1:20" ht="12.75">
      <c r="A27" s="66">
        <v>5</v>
      </c>
      <c r="B27" s="57"/>
      <c r="C27" s="97" t="s">
        <v>133</v>
      </c>
      <c r="D27" s="98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59"/>
    </row>
    <row r="28" spans="1:20" ht="12.75">
      <c r="A28" s="66"/>
      <c r="B28" s="57"/>
      <c r="C28" s="150" t="s">
        <v>134</v>
      </c>
      <c r="D28" s="100"/>
      <c r="E28" s="64">
        <v>248</v>
      </c>
      <c r="F28" s="64">
        <v>13</v>
      </c>
      <c r="G28" s="35" t="s">
        <v>479</v>
      </c>
      <c r="H28" s="35">
        <v>1</v>
      </c>
      <c r="I28" s="35">
        <v>1</v>
      </c>
      <c r="J28" s="64">
        <v>77</v>
      </c>
      <c r="K28" s="64">
        <v>65</v>
      </c>
      <c r="L28" s="64">
        <v>35</v>
      </c>
      <c r="M28" s="35">
        <v>1</v>
      </c>
      <c r="N28" s="64">
        <v>13</v>
      </c>
      <c r="O28" s="35" t="s">
        <v>479</v>
      </c>
      <c r="P28" s="64">
        <v>42</v>
      </c>
      <c r="Q28" s="47">
        <v>186</v>
      </c>
      <c r="R28" s="47">
        <v>14</v>
      </c>
      <c r="S28" s="47"/>
      <c r="T28" s="59">
        <v>5</v>
      </c>
    </row>
    <row r="29" spans="1:20" ht="12.75">
      <c r="A29" s="66">
        <v>6</v>
      </c>
      <c r="B29" s="57"/>
      <c r="C29" s="97" t="s">
        <v>172</v>
      </c>
      <c r="D29" s="98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59"/>
    </row>
    <row r="30" spans="1:20" ht="12.75">
      <c r="A30" s="66"/>
      <c r="B30" s="57"/>
      <c r="C30" s="151" t="s">
        <v>135</v>
      </c>
      <c r="D30" s="106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47"/>
      <c r="R30" s="47"/>
      <c r="S30" s="47"/>
      <c r="T30" s="59"/>
    </row>
    <row r="31" spans="1:20" ht="12.75">
      <c r="A31" s="66"/>
      <c r="B31" s="57"/>
      <c r="C31" s="150" t="s">
        <v>136</v>
      </c>
      <c r="D31" s="100"/>
      <c r="E31" s="64">
        <v>7991</v>
      </c>
      <c r="F31" s="64">
        <v>119</v>
      </c>
      <c r="G31" s="64">
        <v>37</v>
      </c>
      <c r="H31" s="64">
        <v>3920</v>
      </c>
      <c r="I31" s="64">
        <v>80</v>
      </c>
      <c r="J31" s="64">
        <v>586</v>
      </c>
      <c r="K31" s="64">
        <v>1009</v>
      </c>
      <c r="L31" s="64">
        <v>488</v>
      </c>
      <c r="M31" s="64">
        <v>21</v>
      </c>
      <c r="N31" s="64">
        <v>956</v>
      </c>
      <c r="O31" s="64">
        <v>32</v>
      </c>
      <c r="P31" s="64">
        <v>780</v>
      </c>
      <c r="Q31" s="47">
        <v>2222</v>
      </c>
      <c r="R31" s="47">
        <v>988</v>
      </c>
      <c r="S31" s="47"/>
      <c r="T31" s="59">
        <v>6</v>
      </c>
    </row>
    <row r="32" spans="1:20" ht="12.75">
      <c r="A32" s="66">
        <v>7</v>
      </c>
      <c r="B32" s="57"/>
      <c r="C32" s="97" t="s">
        <v>137</v>
      </c>
      <c r="D32" s="98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59"/>
    </row>
    <row r="33" spans="1:20" ht="12.75">
      <c r="A33" s="66"/>
      <c r="B33" s="57"/>
      <c r="C33" s="151" t="s">
        <v>138</v>
      </c>
      <c r="D33" s="106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47"/>
      <c r="R33" s="47"/>
      <c r="S33" s="47"/>
      <c r="T33" s="59"/>
    </row>
    <row r="34" spans="1:20" ht="12.75">
      <c r="A34" s="66"/>
      <c r="B34" s="57"/>
      <c r="C34" s="150" t="s">
        <v>51</v>
      </c>
      <c r="D34" s="100"/>
      <c r="E34" s="64">
        <v>14766</v>
      </c>
      <c r="F34" s="64">
        <v>216</v>
      </c>
      <c r="G34" s="64">
        <v>84</v>
      </c>
      <c r="H34" s="64">
        <v>8830</v>
      </c>
      <c r="I34" s="64">
        <v>33</v>
      </c>
      <c r="J34" s="64">
        <v>578</v>
      </c>
      <c r="K34" s="64">
        <v>1029</v>
      </c>
      <c r="L34" s="64">
        <v>684</v>
      </c>
      <c r="M34" s="64">
        <v>79</v>
      </c>
      <c r="N34" s="64">
        <v>1884</v>
      </c>
      <c r="O34" s="64">
        <v>11</v>
      </c>
      <c r="P34" s="64">
        <v>1422</v>
      </c>
      <c r="Q34" s="47">
        <v>2450</v>
      </c>
      <c r="R34" s="47">
        <v>1977</v>
      </c>
      <c r="S34" s="47"/>
      <c r="T34" s="59">
        <v>7</v>
      </c>
    </row>
    <row r="35" spans="1:20" ht="12.75">
      <c r="A35" s="66">
        <v>8</v>
      </c>
      <c r="B35" s="57"/>
      <c r="C35" s="97" t="s">
        <v>139</v>
      </c>
      <c r="D35" s="98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59"/>
    </row>
    <row r="36" spans="1:20" ht="12.75">
      <c r="A36" s="66"/>
      <c r="B36" s="57"/>
      <c r="C36" s="150" t="s">
        <v>140</v>
      </c>
      <c r="D36" s="100"/>
      <c r="E36" s="64">
        <v>9435</v>
      </c>
      <c r="F36" s="64">
        <v>699</v>
      </c>
      <c r="G36" s="64">
        <v>351</v>
      </c>
      <c r="H36" s="64">
        <v>20</v>
      </c>
      <c r="I36" s="64">
        <v>190</v>
      </c>
      <c r="J36" s="64">
        <v>1213</v>
      </c>
      <c r="K36" s="64">
        <v>1860</v>
      </c>
      <c r="L36" s="64">
        <v>621</v>
      </c>
      <c r="M36" s="64">
        <v>105</v>
      </c>
      <c r="N36" s="64">
        <v>1814</v>
      </c>
      <c r="O36" s="64">
        <v>95</v>
      </c>
      <c r="P36" s="64">
        <v>2818</v>
      </c>
      <c r="Q36" s="64">
        <v>4311</v>
      </c>
      <c r="R36" s="47">
        <v>1966</v>
      </c>
      <c r="S36" s="47"/>
      <c r="T36" s="59">
        <v>8</v>
      </c>
    </row>
    <row r="37" spans="1:20" ht="12.75">
      <c r="A37" s="66">
        <v>9</v>
      </c>
      <c r="B37" s="57"/>
      <c r="C37" s="97" t="s">
        <v>141</v>
      </c>
      <c r="D37" s="98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59"/>
    </row>
    <row r="38" spans="1:20" ht="12.75">
      <c r="A38" s="66"/>
      <c r="B38" s="57"/>
      <c r="C38" s="150" t="s">
        <v>473</v>
      </c>
      <c r="D38" s="140"/>
      <c r="E38" s="64">
        <v>6792</v>
      </c>
      <c r="F38" s="64">
        <v>255</v>
      </c>
      <c r="G38" s="64">
        <v>188</v>
      </c>
      <c r="H38" s="64">
        <v>93</v>
      </c>
      <c r="I38" s="64">
        <v>93</v>
      </c>
      <c r="J38" s="64">
        <v>1127</v>
      </c>
      <c r="K38" s="64">
        <v>1248</v>
      </c>
      <c r="L38" s="64">
        <v>141</v>
      </c>
      <c r="M38" s="64">
        <v>61</v>
      </c>
      <c r="N38" s="64">
        <v>431</v>
      </c>
      <c r="O38" s="64">
        <v>66</v>
      </c>
      <c r="P38" s="64">
        <v>3277</v>
      </c>
      <c r="Q38" s="64">
        <v>2747</v>
      </c>
      <c r="R38" s="47">
        <v>500</v>
      </c>
      <c r="S38" s="47"/>
      <c r="T38" s="59">
        <v>9</v>
      </c>
    </row>
    <row r="39" spans="1:20" ht="12.75">
      <c r="A39" s="66"/>
      <c r="B39" s="57"/>
      <c r="C39" s="152"/>
      <c r="D39" s="61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47"/>
      <c r="T39" s="59"/>
    </row>
    <row r="40" spans="1:20" ht="12.75">
      <c r="A40" s="66">
        <v>10</v>
      </c>
      <c r="B40" s="58"/>
      <c r="C40" s="115" t="s">
        <v>1</v>
      </c>
      <c r="D40" s="99"/>
      <c r="E40" s="65">
        <f>E19+E20</f>
        <v>61103</v>
      </c>
      <c r="F40" s="65">
        <f aca="true" t="shared" si="1" ref="F40:R40">F19+F20</f>
        <v>1937</v>
      </c>
      <c r="G40" s="65">
        <f t="shared" si="1"/>
        <v>984</v>
      </c>
      <c r="H40" s="65">
        <f t="shared" si="1"/>
        <v>19340</v>
      </c>
      <c r="I40" s="65">
        <f t="shared" si="1"/>
        <v>526</v>
      </c>
      <c r="J40" s="65">
        <f t="shared" si="1"/>
        <v>5027</v>
      </c>
      <c r="K40" s="65">
        <f t="shared" si="1"/>
        <v>7248</v>
      </c>
      <c r="L40" s="65">
        <f t="shared" si="1"/>
        <v>2541</v>
      </c>
      <c r="M40" s="65">
        <f t="shared" si="1"/>
        <v>7659</v>
      </c>
      <c r="N40" s="65">
        <f t="shared" si="1"/>
        <v>6440</v>
      </c>
      <c r="O40" s="65">
        <f t="shared" si="1"/>
        <v>249</v>
      </c>
      <c r="P40" s="65">
        <f t="shared" si="1"/>
        <v>10136</v>
      </c>
      <c r="Q40" s="65">
        <f t="shared" si="1"/>
        <v>16347</v>
      </c>
      <c r="R40" s="65">
        <f t="shared" si="1"/>
        <v>14234</v>
      </c>
      <c r="S40" s="51"/>
      <c r="T40" s="59">
        <v>10</v>
      </c>
    </row>
    <row r="41" spans="1:4" ht="12.75">
      <c r="A41" s="1" t="s">
        <v>183</v>
      </c>
      <c r="B41" s="42"/>
      <c r="C41" s="1"/>
      <c r="D41" s="1"/>
    </row>
    <row r="42" spans="1:20" ht="12.75">
      <c r="A42" s="14" t="s">
        <v>169</v>
      </c>
      <c r="B42" s="14"/>
      <c r="C42" s="20"/>
      <c r="D42" s="20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56"/>
    </row>
    <row r="43" spans="1:10" ht="12.75">
      <c r="A43" s="14" t="s">
        <v>463</v>
      </c>
      <c r="B43" s="14"/>
      <c r="C43" s="20"/>
      <c r="D43" s="20"/>
      <c r="E43" s="14"/>
      <c r="F43" s="14"/>
      <c r="G43" s="14"/>
      <c r="H43" s="14"/>
      <c r="I43" s="14"/>
      <c r="J43" s="14"/>
    </row>
    <row r="44" spans="1:9" ht="12.75">
      <c r="A44" s="441" t="s">
        <v>170</v>
      </c>
      <c r="B44" s="441"/>
      <c r="C44" s="441"/>
      <c r="D44" s="441"/>
      <c r="E44" s="441"/>
      <c r="F44" s="441"/>
      <c r="G44" s="441"/>
      <c r="H44" s="441"/>
      <c r="I44" s="44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</sheetData>
  <sheetProtection/>
  <mergeCells count="33">
    <mergeCell ref="A3:J3"/>
    <mergeCell ref="A4:J4"/>
    <mergeCell ref="A5:J5"/>
    <mergeCell ref="A6:J6"/>
    <mergeCell ref="K3:T3"/>
    <mergeCell ref="K4:T4"/>
    <mergeCell ref="K5:T5"/>
    <mergeCell ref="K6:T6"/>
    <mergeCell ref="T8:T16"/>
    <mergeCell ref="K9:K16"/>
    <mergeCell ref="L9:L16"/>
    <mergeCell ref="M9:M16"/>
    <mergeCell ref="N9:N16"/>
    <mergeCell ref="O9:O16"/>
    <mergeCell ref="P9:P16"/>
    <mergeCell ref="Q9:R9"/>
    <mergeCell ref="A44:I44"/>
    <mergeCell ref="Q8:R8"/>
    <mergeCell ref="G11:G16"/>
    <mergeCell ref="F8:J8"/>
    <mergeCell ref="K8:P8"/>
    <mergeCell ref="J9:J16"/>
    <mergeCell ref="C8:D16"/>
    <mergeCell ref="A1:J1"/>
    <mergeCell ref="K1:T1"/>
    <mergeCell ref="F9:F16"/>
    <mergeCell ref="H9:H16"/>
    <mergeCell ref="I9:I16"/>
    <mergeCell ref="Q10:Q16"/>
    <mergeCell ref="R10:R16"/>
    <mergeCell ref="A8:B16"/>
    <mergeCell ref="G9:G10"/>
    <mergeCell ref="E8:E16"/>
  </mergeCells>
  <printOptions/>
  <pageMargins left="0.7874015748031497" right="0.7874015748031497" top="0.5905511811023622" bottom="0.7874015748031497" header="0.5118110236220472" footer="0.5118110236220472"/>
  <pageSetup horizontalDpi="1200" verticalDpi="1200" orientation="portrait" paperSize="9" r:id="rId1"/>
  <headerFooter differentFirst="1" alignWithMargins="0">
    <oddFooter>&amp;C27</oddFooter>
    <firstFooter>&amp;C26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78"/>
  <sheetViews>
    <sheetView view="pageLayout" workbookViewId="0" topLeftCell="A1">
      <selection activeCell="K65" sqref="K65:K66"/>
    </sheetView>
  </sheetViews>
  <sheetFormatPr defaultColWidth="11.421875" defaultRowHeight="12.75"/>
  <cols>
    <col min="1" max="1" width="3.7109375" style="45" customWidth="1"/>
    <col min="2" max="2" width="0.85546875" style="46" customWidth="1"/>
    <col min="3" max="3" width="21.140625" style="46" customWidth="1"/>
    <col min="4" max="4" width="0.85546875" style="46" customWidth="1"/>
    <col min="5" max="18" width="9.7109375" style="1" customWidth="1"/>
    <col min="19" max="19" width="0.85546875" style="1" customWidth="1"/>
    <col min="20" max="20" width="3.7109375" style="45" customWidth="1"/>
  </cols>
  <sheetData>
    <row r="1" spans="1:20" ht="12.75">
      <c r="A1" s="449"/>
      <c r="B1" s="450"/>
      <c r="C1" s="450"/>
      <c r="D1" s="450"/>
      <c r="E1" s="450"/>
      <c r="F1" s="450"/>
      <c r="G1" s="450"/>
      <c r="H1" s="450"/>
      <c r="I1" s="450"/>
      <c r="J1" s="450"/>
      <c r="K1" s="408"/>
      <c r="L1" s="409"/>
      <c r="M1" s="409"/>
      <c r="N1" s="409"/>
      <c r="O1" s="409"/>
      <c r="P1" s="409"/>
      <c r="Q1" s="409"/>
      <c r="R1" s="409"/>
      <c r="S1" s="409"/>
      <c r="T1" s="409"/>
    </row>
    <row r="2" spans="1:20" ht="12" customHeight="1">
      <c r="A2" s="432" t="s">
        <v>98</v>
      </c>
      <c r="B2" s="432"/>
      <c r="C2" s="432"/>
      <c r="D2" s="432"/>
      <c r="E2" s="432"/>
      <c r="F2" s="432"/>
      <c r="G2" s="432"/>
      <c r="H2" s="432"/>
      <c r="I2" s="432"/>
      <c r="J2" s="432"/>
      <c r="K2" s="431" t="s">
        <v>99</v>
      </c>
      <c r="L2" s="431"/>
      <c r="M2" s="431"/>
      <c r="N2" s="431"/>
      <c r="O2" s="431"/>
      <c r="P2" s="431"/>
      <c r="Q2" s="431"/>
      <c r="R2" s="431"/>
      <c r="S2" s="431"/>
      <c r="T2" s="431"/>
    </row>
    <row r="3" spans="1:20" ht="12" customHeight="1">
      <c r="A3" s="432" t="s">
        <v>453</v>
      </c>
      <c r="B3" s="432"/>
      <c r="C3" s="432"/>
      <c r="D3" s="432"/>
      <c r="E3" s="432"/>
      <c r="F3" s="432"/>
      <c r="G3" s="432"/>
      <c r="H3" s="432"/>
      <c r="I3" s="432"/>
      <c r="J3" s="432"/>
      <c r="K3" s="431" t="s">
        <v>454</v>
      </c>
      <c r="L3" s="431"/>
      <c r="M3" s="431"/>
      <c r="N3" s="431"/>
      <c r="O3" s="431"/>
      <c r="P3" s="431"/>
      <c r="Q3" s="431"/>
      <c r="R3" s="431"/>
      <c r="S3" s="431"/>
      <c r="T3" s="431"/>
    </row>
    <row r="4" spans="1:20" ht="12" customHeight="1">
      <c r="A4" s="432" t="s">
        <v>610</v>
      </c>
      <c r="B4" s="432"/>
      <c r="C4" s="432"/>
      <c r="D4" s="432"/>
      <c r="E4" s="432"/>
      <c r="F4" s="432"/>
      <c r="G4" s="432"/>
      <c r="H4" s="432"/>
      <c r="I4" s="432"/>
      <c r="J4" s="432"/>
      <c r="K4" s="431" t="s">
        <v>144</v>
      </c>
      <c r="L4" s="431"/>
      <c r="M4" s="431"/>
      <c r="N4" s="431"/>
      <c r="O4" s="431"/>
      <c r="P4" s="431"/>
      <c r="Q4" s="431"/>
      <c r="R4" s="431"/>
      <c r="S4" s="431"/>
      <c r="T4" s="431"/>
    </row>
    <row r="5" ht="6.75" customHeight="1"/>
    <row r="6" spans="1:20" ht="12" customHeight="1">
      <c r="A6" s="452" t="s">
        <v>155</v>
      </c>
      <c r="B6" s="453"/>
      <c r="C6" s="469" t="s">
        <v>145</v>
      </c>
      <c r="D6" s="470"/>
      <c r="E6" s="465" t="s">
        <v>474</v>
      </c>
      <c r="F6" s="252"/>
      <c r="G6" s="253"/>
      <c r="H6" s="253"/>
      <c r="I6" s="253"/>
      <c r="J6" s="254" t="s">
        <v>63</v>
      </c>
      <c r="K6" s="253" t="s">
        <v>102</v>
      </c>
      <c r="L6" s="253"/>
      <c r="M6" s="253"/>
      <c r="N6" s="253"/>
      <c r="O6" s="253"/>
      <c r="P6" s="255"/>
      <c r="Q6" s="462" t="s">
        <v>103</v>
      </c>
      <c r="R6" s="463"/>
      <c r="S6" s="464"/>
      <c r="T6" s="452" t="s">
        <v>155</v>
      </c>
    </row>
    <row r="7" spans="1:20" ht="12" customHeight="1">
      <c r="A7" s="454"/>
      <c r="B7" s="455"/>
      <c r="C7" s="471"/>
      <c r="D7" s="466"/>
      <c r="E7" s="458"/>
      <c r="F7" s="458" t="s">
        <v>104</v>
      </c>
      <c r="G7" s="465" t="s">
        <v>149</v>
      </c>
      <c r="H7" s="458" t="s">
        <v>105</v>
      </c>
      <c r="I7" s="458" t="s">
        <v>106</v>
      </c>
      <c r="J7" s="460" t="s">
        <v>107</v>
      </c>
      <c r="K7" s="466" t="s">
        <v>108</v>
      </c>
      <c r="L7" s="458" t="s">
        <v>109</v>
      </c>
      <c r="M7" s="458" t="s">
        <v>110</v>
      </c>
      <c r="N7" s="466" t="s">
        <v>111</v>
      </c>
      <c r="O7" s="458" t="s">
        <v>112</v>
      </c>
      <c r="P7" s="458" t="s">
        <v>113</v>
      </c>
      <c r="Q7" s="462" t="s">
        <v>63</v>
      </c>
      <c r="R7" s="463"/>
      <c r="S7" s="464"/>
      <c r="T7" s="454"/>
    </row>
    <row r="8" spans="1:20" ht="12" customHeight="1">
      <c r="A8" s="454"/>
      <c r="B8" s="455"/>
      <c r="C8" s="471"/>
      <c r="D8" s="466"/>
      <c r="E8" s="458"/>
      <c r="F8" s="458"/>
      <c r="G8" s="459"/>
      <c r="H8" s="458"/>
      <c r="I8" s="458"/>
      <c r="J8" s="460"/>
      <c r="K8" s="466"/>
      <c r="L8" s="458"/>
      <c r="M8" s="458"/>
      <c r="N8" s="466"/>
      <c r="O8" s="458"/>
      <c r="P8" s="458"/>
      <c r="Q8" s="458" t="s">
        <v>114</v>
      </c>
      <c r="R8" s="460" t="s">
        <v>115</v>
      </c>
      <c r="S8" s="256"/>
      <c r="T8" s="454"/>
    </row>
    <row r="9" spans="1:20" ht="12" customHeight="1">
      <c r="A9" s="454"/>
      <c r="B9" s="455"/>
      <c r="C9" s="471"/>
      <c r="D9" s="466"/>
      <c r="E9" s="458"/>
      <c r="F9" s="458"/>
      <c r="G9" s="458" t="s">
        <v>154</v>
      </c>
      <c r="H9" s="458"/>
      <c r="I9" s="458"/>
      <c r="J9" s="460"/>
      <c r="K9" s="466"/>
      <c r="L9" s="458"/>
      <c r="M9" s="458"/>
      <c r="N9" s="466"/>
      <c r="O9" s="458"/>
      <c r="P9" s="458"/>
      <c r="Q9" s="458"/>
      <c r="R9" s="460"/>
      <c r="S9" s="256"/>
      <c r="T9" s="454"/>
    </row>
    <row r="10" spans="1:20" ht="12" customHeight="1">
      <c r="A10" s="454"/>
      <c r="B10" s="455"/>
      <c r="C10" s="471"/>
      <c r="D10" s="466"/>
      <c r="E10" s="458"/>
      <c r="F10" s="458"/>
      <c r="G10" s="458"/>
      <c r="H10" s="458"/>
      <c r="I10" s="458"/>
      <c r="J10" s="460"/>
      <c r="K10" s="466"/>
      <c r="L10" s="458"/>
      <c r="M10" s="458"/>
      <c r="N10" s="466"/>
      <c r="O10" s="458"/>
      <c r="P10" s="458"/>
      <c r="Q10" s="458"/>
      <c r="R10" s="460"/>
      <c r="S10" s="256"/>
      <c r="T10" s="454"/>
    </row>
    <row r="11" spans="1:20" ht="12" customHeight="1">
      <c r="A11" s="454"/>
      <c r="B11" s="455"/>
      <c r="C11" s="471"/>
      <c r="D11" s="466"/>
      <c r="E11" s="458"/>
      <c r="F11" s="458"/>
      <c r="G11" s="458"/>
      <c r="H11" s="458"/>
      <c r="I11" s="458"/>
      <c r="J11" s="460"/>
      <c r="K11" s="466"/>
      <c r="L11" s="458"/>
      <c r="M11" s="458"/>
      <c r="N11" s="466"/>
      <c r="O11" s="458"/>
      <c r="P11" s="458"/>
      <c r="Q11" s="458"/>
      <c r="R11" s="460"/>
      <c r="S11" s="256"/>
      <c r="T11" s="454"/>
    </row>
    <row r="12" spans="1:20" ht="12" customHeight="1">
      <c r="A12" s="454"/>
      <c r="B12" s="455"/>
      <c r="C12" s="471"/>
      <c r="D12" s="466"/>
      <c r="E12" s="458"/>
      <c r="F12" s="458"/>
      <c r="G12" s="458"/>
      <c r="H12" s="458"/>
      <c r="I12" s="458"/>
      <c r="J12" s="460"/>
      <c r="K12" s="466"/>
      <c r="L12" s="458"/>
      <c r="M12" s="458"/>
      <c r="N12" s="466"/>
      <c r="O12" s="458"/>
      <c r="P12" s="458"/>
      <c r="Q12" s="458"/>
      <c r="R12" s="460"/>
      <c r="S12" s="256"/>
      <c r="T12" s="454"/>
    </row>
    <row r="13" spans="1:20" ht="12" customHeight="1">
      <c r="A13" s="454"/>
      <c r="B13" s="455"/>
      <c r="C13" s="471"/>
      <c r="D13" s="466"/>
      <c r="E13" s="458"/>
      <c r="F13" s="458"/>
      <c r="G13" s="458"/>
      <c r="H13" s="458"/>
      <c r="I13" s="458"/>
      <c r="J13" s="460"/>
      <c r="K13" s="466"/>
      <c r="L13" s="458"/>
      <c r="M13" s="458"/>
      <c r="N13" s="466"/>
      <c r="O13" s="458"/>
      <c r="P13" s="458"/>
      <c r="Q13" s="458"/>
      <c r="R13" s="460"/>
      <c r="S13" s="256"/>
      <c r="T13" s="454"/>
    </row>
    <row r="14" spans="1:20" ht="12" customHeight="1">
      <c r="A14" s="456"/>
      <c r="B14" s="457"/>
      <c r="C14" s="472"/>
      <c r="D14" s="467"/>
      <c r="E14" s="459"/>
      <c r="F14" s="459"/>
      <c r="G14" s="459"/>
      <c r="H14" s="459"/>
      <c r="I14" s="459"/>
      <c r="J14" s="461"/>
      <c r="K14" s="467"/>
      <c r="L14" s="459"/>
      <c r="M14" s="459"/>
      <c r="N14" s="467"/>
      <c r="O14" s="459"/>
      <c r="P14" s="459"/>
      <c r="Q14" s="459"/>
      <c r="R14" s="461"/>
      <c r="S14" s="257"/>
      <c r="T14" s="456"/>
    </row>
    <row r="15" spans="1:20" ht="8.25" customHeight="1">
      <c r="A15" s="258"/>
      <c r="B15" s="160"/>
      <c r="C15" s="160"/>
      <c r="D15" s="160"/>
      <c r="E15" s="166"/>
      <c r="F15" s="259"/>
      <c r="G15" s="259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258"/>
    </row>
    <row r="16" spans="1:20" ht="12.75">
      <c r="A16" s="468" t="s">
        <v>178</v>
      </c>
      <c r="B16" s="468"/>
      <c r="C16" s="468"/>
      <c r="D16" s="468"/>
      <c r="E16" s="468"/>
      <c r="F16" s="468"/>
      <c r="G16" s="468"/>
      <c r="H16" s="468"/>
      <c r="I16" s="468"/>
      <c r="J16" s="468"/>
      <c r="K16" s="451" t="s">
        <v>153</v>
      </c>
      <c r="L16" s="451"/>
      <c r="M16" s="451"/>
      <c r="N16" s="451"/>
      <c r="O16" s="451"/>
      <c r="P16" s="451"/>
      <c r="Q16" s="451"/>
      <c r="R16" s="451"/>
      <c r="S16" s="451"/>
      <c r="T16" s="451"/>
    </row>
    <row r="17" spans="1:20" ht="5.25" customHeight="1">
      <c r="A17" s="258"/>
      <c r="B17" s="160"/>
      <c r="C17" s="160"/>
      <c r="D17" s="160"/>
      <c r="E17" s="166"/>
      <c r="F17" s="160"/>
      <c r="G17" s="160"/>
      <c r="H17" s="160"/>
      <c r="I17" s="160"/>
      <c r="J17" s="163"/>
      <c r="K17" s="166"/>
      <c r="L17" s="160"/>
      <c r="M17" s="160"/>
      <c r="N17" s="160"/>
      <c r="O17" s="160"/>
      <c r="P17" s="160"/>
      <c r="Q17" s="160"/>
      <c r="R17" s="160"/>
      <c r="S17" s="160"/>
      <c r="T17" s="258"/>
    </row>
    <row r="18" spans="1:20" ht="12" customHeight="1">
      <c r="A18" s="258">
        <v>1</v>
      </c>
      <c r="B18" s="260"/>
      <c r="C18" s="261" t="s">
        <v>146</v>
      </c>
      <c r="D18" s="260"/>
      <c r="E18" s="262">
        <v>26829</v>
      </c>
      <c r="F18" s="262">
        <v>509</v>
      </c>
      <c r="G18" s="262">
        <v>260</v>
      </c>
      <c r="H18" s="262">
        <v>19681</v>
      </c>
      <c r="I18" s="262">
        <v>243</v>
      </c>
      <c r="J18" s="262">
        <v>1097</v>
      </c>
      <c r="K18" s="262">
        <v>1647</v>
      </c>
      <c r="L18" s="262">
        <v>356</v>
      </c>
      <c r="M18" s="262">
        <v>352</v>
      </c>
      <c r="N18" s="262">
        <v>534</v>
      </c>
      <c r="O18" s="262">
        <v>54</v>
      </c>
      <c r="P18" s="262">
        <v>2356</v>
      </c>
      <c r="Q18" s="263">
        <v>3629</v>
      </c>
      <c r="R18" s="263">
        <v>921</v>
      </c>
      <c r="S18" s="263"/>
      <c r="T18" s="264">
        <v>1</v>
      </c>
    </row>
    <row r="19" spans="1:20" ht="12" customHeight="1">
      <c r="A19" s="265">
        <v>2</v>
      </c>
      <c r="B19" s="256"/>
      <c r="C19" s="160" t="s">
        <v>174</v>
      </c>
      <c r="D19" s="256"/>
      <c r="E19" s="262" t="s">
        <v>480</v>
      </c>
      <c r="F19" s="262" t="s">
        <v>480</v>
      </c>
      <c r="G19" s="262"/>
      <c r="H19" s="262" t="s">
        <v>480</v>
      </c>
      <c r="I19" s="262" t="s">
        <v>480</v>
      </c>
      <c r="J19" s="262" t="s">
        <v>480</v>
      </c>
      <c r="K19" s="262" t="s">
        <v>480</v>
      </c>
      <c r="L19" s="262" t="s">
        <v>480</v>
      </c>
      <c r="M19" s="262" t="s">
        <v>480</v>
      </c>
      <c r="N19" s="262" t="s">
        <v>480</v>
      </c>
      <c r="O19" s="262" t="s">
        <v>480</v>
      </c>
      <c r="P19" s="262" t="s">
        <v>480</v>
      </c>
      <c r="Q19" s="262" t="s">
        <v>480</v>
      </c>
      <c r="R19" s="262" t="s">
        <v>480</v>
      </c>
      <c r="S19" s="262"/>
      <c r="T19" s="264"/>
    </row>
    <row r="20" spans="1:20" ht="12" customHeight="1">
      <c r="A20" s="258"/>
      <c r="B20" s="256"/>
      <c r="C20" s="266" t="s">
        <v>310</v>
      </c>
      <c r="D20" s="267"/>
      <c r="E20" s="262" t="s">
        <v>480</v>
      </c>
      <c r="F20" s="262" t="s">
        <v>480</v>
      </c>
      <c r="G20" s="262"/>
      <c r="H20" s="262" t="s">
        <v>480</v>
      </c>
      <c r="I20" s="262" t="s">
        <v>480</v>
      </c>
      <c r="J20" s="262" t="s">
        <v>480</v>
      </c>
      <c r="K20" s="262" t="s">
        <v>480</v>
      </c>
      <c r="L20" s="262" t="s">
        <v>480</v>
      </c>
      <c r="M20" s="262" t="s">
        <v>480</v>
      </c>
      <c r="N20" s="262" t="s">
        <v>480</v>
      </c>
      <c r="O20" s="262" t="s">
        <v>480</v>
      </c>
      <c r="P20" s="262" t="s">
        <v>480</v>
      </c>
      <c r="Q20" s="262" t="s">
        <v>480</v>
      </c>
      <c r="R20" s="263" t="s">
        <v>480</v>
      </c>
      <c r="S20" s="263"/>
      <c r="T20" s="264"/>
    </row>
    <row r="21" spans="1:20" ht="12" customHeight="1">
      <c r="A21" s="258"/>
      <c r="B21" s="256"/>
      <c r="C21" s="268" t="s">
        <v>311</v>
      </c>
      <c r="D21" s="179"/>
      <c r="E21" s="262">
        <v>24292</v>
      </c>
      <c r="F21" s="262">
        <v>567</v>
      </c>
      <c r="G21" s="262">
        <v>296</v>
      </c>
      <c r="H21" s="262">
        <v>15200</v>
      </c>
      <c r="I21" s="262">
        <v>183</v>
      </c>
      <c r="J21" s="262">
        <v>1781</v>
      </c>
      <c r="K21" s="262">
        <v>2378</v>
      </c>
      <c r="L21" s="262">
        <v>445</v>
      </c>
      <c r="M21" s="262">
        <v>992</v>
      </c>
      <c r="N21" s="262">
        <v>1249</v>
      </c>
      <c r="O21" s="262">
        <v>72</v>
      </c>
      <c r="P21" s="262">
        <v>1425</v>
      </c>
      <c r="Q21" s="263">
        <v>5101</v>
      </c>
      <c r="R21" s="263">
        <v>2302</v>
      </c>
      <c r="S21" s="263"/>
      <c r="T21" s="264">
        <v>2</v>
      </c>
    </row>
    <row r="22" spans="1:20" ht="12" customHeight="1">
      <c r="A22" s="258">
        <v>3</v>
      </c>
      <c r="B22" s="256"/>
      <c r="C22" s="269" t="s">
        <v>175</v>
      </c>
      <c r="D22" s="270"/>
      <c r="E22" s="262" t="s">
        <v>480</v>
      </c>
      <c r="F22" s="262" t="s">
        <v>480</v>
      </c>
      <c r="G22" s="262"/>
      <c r="H22" s="262" t="s">
        <v>480</v>
      </c>
      <c r="I22" s="262" t="s">
        <v>480</v>
      </c>
      <c r="J22" s="262" t="s">
        <v>480</v>
      </c>
      <c r="K22" s="262" t="s">
        <v>480</v>
      </c>
      <c r="L22" s="262" t="s">
        <v>480</v>
      </c>
      <c r="M22" s="262" t="s">
        <v>480</v>
      </c>
      <c r="N22" s="262" t="s">
        <v>480</v>
      </c>
      <c r="O22" s="262" t="s">
        <v>480</v>
      </c>
      <c r="P22" s="262" t="s">
        <v>480</v>
      </c>
      <c r="Q22" s="262" t="s">
        <v>480</v>
      </c>
      <c r="R22" s="262" t="s">
        <v>480</v>
      </c>
      <c r="S22" s="262"/>
      <c r="T22" s="264"/>
    </row>
    <row r="23" spans="1:20" ht="12" customHeight="1">
      <c r="A23" s="258"/>
      <c r="B23" s="256"/>
      <c r="C23" s="271" t="s">
        <v>176</v>
      </c>
      <c r="D23" s="272"/>
      <c r="E23" s="160" t="s">
        <v>480</v>
      </c>
      <c r="F23" s="262" t="s">
        <v>480</v>
      </c>
      <c r="G23" s="262"/>
      <c r="H23" s="262" t="s">
        <v>480</v>
      </c>
      <c r="I23" s="262" t="s">
        <v>480</v>
      </c>
      <c r="J23" s="262" t="s">
        <v>480</v>
      </c>
      <c r="K23" s="262" t="s">
        <v>480</v>
      </c>
      <c r="L23" s="262" t="s">
        <v>480</v>
      </c>
      <c r="M23" s="262" t="s">
        <v>480</v>
      </c>
      <c r="N23" s="262" t="s">
        <v>480</v>
      </c>
      <c r="O23" s="262" t="s">
        <v>480</v>
      </c>
      <c r="P23" s="262" t="s">
        <v>480</v>
      </c>
      <c r="Q23" s="262" t="s">
        <v>480</v>
      </c>
      <c r="R23" s="263" t="s">
        <v>480</v>
      </c>
      <c r="S23" s="263"/>
      <c r="T23" s="264"/>
    </row>
    <row r="24" spans="1:20" ht="12" customHeight="1">
      <c r="A24" s="258"/>
      <c r="B24" s="256"/>
      <c r="C24" s="268" t="s">
        <v>312</v>
      </c>
      <c r="D24" s="179"/>
      <c r="E24" s="262">
        <v>9639</v>
      </c>
      <c r="F24" s="262">
        <v>182</v>
      </c>
      <c r="G24" s="262">
        <v>90</v>
      </c>
      <c r="H24" s="262">
        <v>5990</v>
      </c>
      <c r="I24" s="262">
        <v>77</v>
      </c>
      <c r="J24" s="262">
        <v>878</v>
      </c>
      <c r="K24" s="262">
        <v>625</v>
      </c>
      <c r="L24" s="262">
        <v>196</v>
      </c>
      <c r="M24" s="262">
        <v>323</v>
      </c>
      <c r="N24" s="262">
        <v>702</v>
      </c>
      <c r="O24" s="262">
        <v>40</v>
      </c>
      <c r="P24" s="262">
        <v>626</v>
      </c>
      <c r="Q24" s="262">
        <v>1876</v>
      </c>
      <c r="R24" s="263">
        <v>1042</v>
      </c>
      <c r="S24" s="263"/>
      <c r="T24" s="264">
        <v>3</v>
      </c>
    </row>
    <row r="25" spans="1:20" ht="12" customHeight="1">
      <c r="A25" s="258">
        <v>4</v>
      </c>
      <c r="B25" s="256"/>
      <c r="C25" s="273" t="s">
        <v>147</v>
      </c>
      <c r="D25" s="274"/>
      <c r="E25" s="262">
        <v>306</v>
      </c>
      <c r="F25" s="262">
        <v>5</v>
      </c>
      <c r="G25" s="275">
        <v>1</v>
      </c>
      <c r="H25" s="262">
        <v>165</v>
      </c>
      <c r="I25" s="275">
        <v>1</v>
      </c>
      <c r="J25" s="262">
        <v>34</v>
      </c>
      <c r="K25" s="262">
        <v>8</v>
      </c>
      <c r="L25" s="275">
        <v>2</v>
      </c>
      <c r="M25" s="262">
        <v>34</v>
      </c>
      <c r="N25" s="262">
        <v>44</v>
      </c>
      <c r="O25" s="262">
        <v>2</v>
      </c>
      <c r="P25" s="262">
        <v>11</v>
      </c>
      <c r="Q25" s="262">
        <v>46</v>
      </c>
      <c r="R25" s="263">
        <v>79</v>
      </c>
      <c r="S25" s="263"/>
      <c r="T25" s="264">
        <v>4</v>
      </c>
    </row>
    <row r="26" spans="1:20" ht="12" customHeight="1">
      <c r="A26" s="258">
        <v>5</v>
      </c>
      <c r="B26" s="256"/>
      <c r="C26" s="273" t="s">
        <v>148</v>
      </c>
      <c r="D26" s="274"/>
      <c r="E26" s="262">
        <v>2297</v>
      </c>
      <c r="F26" s="262">
        <v>107</v>
      </c>
      <c r="G26" s="262">
        <v>75</v>
      </c>
      <c r="H26" s="262">
        <v>523</v>
      </c>
      <c r="I26" s="262">
        <v>64</v>
      </c>
      <c r="J26" s="262">
        <v>324</v>
      </c>
      <c r="K26" s="262">
        <v>12</v>
      </c>
      <c r="L26" s="262">
        <v>39</v>
      </c>
      <c r="M26" s="262">
        <v>241</v>
      </c>
      <c r="N26" s="262">
        <v>635</v>
      </c>
      <c r="O26" s="262">
        <v>20</v>
      </c>
      <c r="P26" s="262">
        <v>332</v>
      </c>
      <c r="Q26" s="262">
        <v>460</v>
      </c>
      <c r="R26" s="263">
        <v>882</v>
      </c>
      <c r="S26" s="263"/>
      <c r="T26" s="264">
        <v>5</v>
      </c>
    </row>
    <row r="27" spans="1:20" ht="12" customHeight="1">
      <c r="A27" s="258">
        <v>6</v>
      </c>
      <c r="B27" s="276"/>
      <c r="C27" s="277" t="s">
        <v>1</v>
      </c>
      <c r="D27" s="278"/>
      <c r="E27" s="279">
        <v>63363</v>
      </c>
      <c r="F27" s="279">
        <v>1370</v>
      </c>
      <c r="G27" s="279">
        <v>722</v>
      </c>
      <c r="H27" s="279">
        <v>41559</v>
      </c>
      <c r="I27" s="279">
        <v>568</v>
      </c>
      <c r="J27" s="279">
        <v>4114</v>
      </c>
      <c r="K27" s="279">
        <v>4670</v>
      </c>
      <c r="L27" s="279">
        <v>1038</v>
      </c>
      <c r="M27" s="279">
        <v>1942</v>
      </c>
      <c r="N27" s="279">
        <v>3164</v>
      </c>
      <c r="O27" s="279">
        <v>188</v>
      </c>
      <c r="P27" s="279">
        <v>4750</v>
      </c>
      <c r="Q27" s="279">
        <v>11112</v>
      </c>
      <c r="R27" s="280">
        <v>5226</v>
      </c>
      <c r="S27" s="280"/>
      <c r="T27" s="264">
        <v>6</v>
      </c>
    </row>
    <row r="28" spans="1:20" ht="12" customHeight="1">
      <c r="A28" s="258"/>
      <c r="B28" s="256"/>
      <c r="C28" s="281" t="s">
        <v>177</v>
      </c>
      <c r="D28" s="282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6"/>
      <c r="S28" s="166"/>
      <c r="T28" s="264"/>
    </row>
    <row r="29" spans="1:20" ht="12" customHeight="1">
      <c r="A29" s="258">
        <v>7</v>
      </c>
      <c r="B29" s="256"/>
      <c r="C29" s="271" t="s">
        <v>150</v>
      </c>
      <c r="D29" s="272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283"/>
    </row>
    <row r="30" spans="1:20" ht="12" customHeight="1">
      <c r="A30" s="258"/>
      <c r="B30" s="256"/>
      <c r="C30" s="268" t="s">
        <v>151</v>
      </c>
      <c r="D30" s="179"/>
      <c r="E30" s="263">
        <v>14174</v>
      </c>
      <c r="F30" s="263">
        <v>664</v>
      </c>
      <c r="G30" s="263">
        <v>344</v>
      </c>
      <c r="H30" s="263">
        <v>5479</v>
      </c>
      <c r="I30" s="263">
        <v>155</v>
      </c>
      <c r="J30" s="263">
        <v>1254</v>
      </c>
      <c r="K30" s="263">
        <v>2262</v>
      </c>
      <c r="L30" s="263">
        <v>441</v>
      </c>
      <c r="M30" s="263">
        <v>1227</v>
      </c>
      <c r="N30" s="263">
        <v>1435</v>
      </c>
      <c r="O30" s="263">
        <v>69</v>
      </c>
      <c r="P30" s="263">
        <v>1188</v>
      </c>
      <c r="Q30" s="263">
        <v>4428</v>
      </c>
      <c r="R30" s="263">
        <v>2726</v>
      </c>
      <c r="S30" s="263"/>
      <c r="T30" s="264">
        <v>7</v>
      </c>
    </row>
    <row r="31" spans="1:20" ht="5.25" customHeight="1">
      <c r="A31" s="258"/>
      <c r="B31" s="160"/>
      <c r="C31" s="160"/>
      <c r="D31" s="256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6"/>
      <c r="R31" s="166"/>
      <c r="S31" s="166"/>
      <c r="T31" s="265"/>
    </row>
    <row r="32" spans="1:20" ht="12" customHeight="1">
      <c r="A32" s="468" t="s">
        <v>179</v>
      </c>
      <c r="B32" s="468"/>
      <c r="C32" s="468"/>
      <c r="D32" s="468"/>
      <c r="E32" s="468"/>
      <c r="F32" s="468"/>
      <c r="G32" s="468"/>
      <c r="H32" s="468"/>
      <c r="I32" s="468"/>
      <c r="J32" s="468"/>
      <c r="K32" s="451" t="s">
        <v>153</v>
      </c>
      <c r="L32" s="451"/>
      <c r="M32" s="451"/>
      <c r="N32" s="451"/>
      <c r="O32" s="451"/>
      <c r="P32" s="451"/>
      <c r="Q32" s="451"/>
      <c r="R32" s="451"/>
      <c r="S32" s="451"/>
      <c r="T32" s="451"/>
    </row>
    <row r="33" spans="1:20" ht="4.5" customHeight="1">
      <c r="A33" s="258"/>
      <c r="B33" s="160"/>
      <c r="C33" s="160"/>
      <c r="D33" s="160"/>
      <c r="E33" s="166"/>
      <c r="F33" s="166"/>
      <c r="G33" s="166"/>
      <c r="H33" s="166"/>
      <c r="I33" s="166"/>
      <c r="J33" s="163"/>
      <c r="K33" s="160"/>
      <c r="L33" s="164"/>
      <c r="M33" s="164"/>
      <c r="N33" s="164"/>
      <c r="O33" s="164"/>
      <c r="P33" s="164"/>
      <c r="Q33" s="166"/>
      <c r="R33" s="166"/>
      <c r="S33" s="166"/>
      <c r="T33" s="265"/>
    </row>
    <row r="34" spans="1:20" ht="12" customHeight="1">
      <c r="A34" s="258">
        <v>8</v>
      </c>
      <c r="B34" s="260"/>
      <c r="C34" s="261" t="s">
        <v>146</v>
      </c>
      <c r="D34" s="260"/>
      <c r="E34" s="262">
        <v>26264</v>
      </c>
      <c r="F34" s="262">
        <v>451</v>
      </c>
      <c r="G34" s="262">
        <v>200</v>
      </c>
      <c r="H34" s="262">
        <v>19871</v>
      </c>
      <c r="I34" s="262">
        <v>186</v>
      </c>
      <c r="J34" s="262">
        <v>1045</v>
      </c>
      <c r="K34" s="262">
        <v>1518</v>
      </c>
      <c r="L34" s="262">
        <v>381</v>
      </c>
      <c r="M34" s="262">
        <v>281</v>
      </c>
      <c r="N34" s="262">
        <v>492</v>
      </c>
      <c r="O34" s="262">
        <v>53</v>
      </c>
      <c r="P34" s="262">
        <v>1986</v>
      </c>
      <c r="Q34" s="263">
        <v>3416</v>
      </c>
      <c r="R34" s="263">
        <v>788</v>
      </c>
      <c r="S34" s="263"/>
      <c r="T34" s="264">
        <v>8</v>
      </c>
    </row>
    <row r="35" spans="1:20" ht="12" customHeight="1">
      <c r="A35" s="258">
        <v>9</v>
      </c>
      <c r="B35" s="256"/>
      <c r="C35" s="160" t="s">
        <v>174</v>
      </c>
      <c r="D35" s="256"/>
      <c r="E35" s="262" t="s">
        <v>480</v>
      </c>
      <c r="F35" s="262" t="s">
        <v>480</v>
      </c>
      <c r="G35" s="262"/>
      <c r="H35" s="262" t="s">
        <v>480</v>
      </c>
      <c r="I35" s="262" t="s">
        <v>480</v>
      </c>
      <c r="J35" s="262" t="s">
        <v>480</v>
      </c>
      <c r="K35" s="262" t="s">
        <v>480</v>
      </c>
      <c r="L35" s="262" t="s">
        <v>480</v>
      </c>
      <c r="M35" s="262" t="s">
        <v>480</v>
      </c>
      <c r="N35" s="262" t="s">
        <v>480</v>
      </c>
      <c r="O35" s="262" t="s">
        <v>480</v>
      </c>
      <c r="P35" s="262" t="s">
        <v>480</v>
      </c>
      <c r="Q35" s="262" t="s">
        <v>480</v>
      </c>
      <c r="R35" s="262" t="s">
        <v>480</v>
      </c>
      <c r="S35" s="262"/>
      <c r="T35" s="264"/>
    </row>
    <row r="36" spans="1:20" ht="12" customHeight="1">
      <c r="A36" s="258"/>
      <c r="B36" s="256"/>
      <c r="C36" s="266" t="s">
        <v>310</v>
      </c>
      <c r="D36" s="267"/>
      <c r="E36" s="262" t="s">
        <v>480</v>
      </c>
      <c r="F36" s="262" t="s">
        <v>480</v>
      </c>
      <c r="G36" s="262"/>
      <c r="H36" s="262" t="s">
        <v>480</v>
      </c>
      <c r="I36" s="262" t="s">
        <v>480</v>
      </c>
      <c r="J36" s="262" t="s">
        <v>480</v>
      </c>
      <c r="K36" s="262" t="s">
        <v>480</v>
      </c>
      <c r="L36" s="262" t="s">
        <v>480</v>
      </c>
      <c r="M36" s="262" t="s">
        <v>480</v>
      </c>
      <c r="N36" s="262" t="s">
        <v>480</v>
      </c>
      <c r="O36" s="262" t="s">
        <v>480</v>
      </c>
      <c r="P36" s="262" t="s">
        <v>480</v>
      </c>
      <c r="Q36" s="262" t="s">
        <v>480</v>
      </c>
      <c r="R36" s="263" t="s">
        <v>480</v>
      </c>
      <c r="S36" s="263"/>
      <c r="T36" s="264"/>
    </row>
    <row r="37" spans="1:20" ht="12" customHeight="1">
      <c r="A37" s="258"/>
      <c r="B37" s="256"/>
      <c r="C37" s="268" t="s">
        <v>311</v>
      </c>
      <c r="D37" s="179"/>
      <c r="E37" s="262">
        <v>24122</v>
      </c>
      <c r="F37" s="262">
        <v>532</v>
      </c>
      <c r="G37" s="262">
        <v>255</v>
      </c>
      <c r="H37" s="262">
        <v>15479</v>
      </c>
      <c r="I37" s="262">
        <v>193</v>
      </c>
      <c r="J37" s="262">
        <v>1810</v>
      </c>
      <c r="K37" s="262">
        <v>2187</v>
      </c>
      <c r="L37" s="262">
        <v>465</v>
      </c>
      <c r="M37" s="262">
        <v>934</v>
      </c>
      <c r="N37" s="262">
        <v>1173</v>
      </c>
      <c r="O37" s="262">
        <v>67</v>
      </c>
      <c r="P37" s="262">
        <v>1282</v>
      </c>
      <c r="Q37" s="263">
        <v>4957</v>
      </c>
      <c r="R37" s="263">
        <v>2160</v>
      </c>
      <c r="S37" s="263"/>
      <c r="T37" s="264">
        <v>9</v>
      </c>
    </row>
    <row r="38" spans="1:20" ht="12" customHeight="1">
      <c r="A38" s="258">
        <v>10</v>
      </c>
      <c r="B38" s="256"/>
      <c r="C38" s="269" t="s">
        <v>175</v>
      </c>
      <c r="D38" s="270"/>
      <c r="E38" s="262" t="s">
        <v>480</v>
      </c>
      <c r="F38" s="262" t="s">
        <v>480</v>
      </c>
      <c r="G38" s="262"/>
      <c r="H38" s="262" t="s">
        <v>480</v>
      </c>
      <c r="I38" s="262" t="s">
        <v>480</v>
      </c>
      <c r="J38" s="262" t="s">
        <v>480</v>
      </c>
      <c r="K38" s="262" t="s">
        <v>480</v>
      </c>
      <c r="L38" s="262" t="s">
        <v>480</v>
      </c>
      <c r="M38" s="262" t="s">
        <v>480</v>
      </c>
      <c r="N38" s="262" t="s">
        <v>480</v>
      </c>
      <c r="O38" s="262" t="s">
        <v>480</v>
      </c>
      <c r="P38" s="262" t="s">
        <v>480</v>
      </c>
      <c r="Q38" s="262" t="s">
        <v>480</v>
      </c>
      <c r="R38" s="262" t="s">
        <v>480</v>
      </c>
      <c r="S38" s="262"/>
      <c r="T38" s="264"/>
    </row>
    <row r="39" spans="1:20" ht="12" customHeight="1">
      <c r="A39" s="258"/>
      <c r="B39" s="256"/>
      <c r="C39" s="284" t="s">
        <v>176</v>
      </c>
      <c r="D39" s="272"/>
      <c r="E39" s="262" t="s">
        <v>480</v>
      </c>
      <c r="F39" s="262" t="s">
        <v>480</v>
      </c>
      <c r="G39" s="262"/>
      <c r="H39" s="262" t="s">
        <v>480</v>
      </c>
      <c r="I39" s="262" t="s">
        <v>480</v>
      </c>
      <c r="J39" s="262" t="s">
        <v>480</v>
      </c>
      <c r="K39" s="262" t="s">
        <v>480</v>
      </c>
      <c r="L39" s="262" t="s">
        <v>480</v>
      </c>
      <c r="M39" s="262" t="s">
        <v>480</v>
      </c>
      <c r="N39" s="262" t="s">
        <v>480</v>
      </c>
      <c r="O39" s="262" t="s">
        <v>480</v>
      </c>
      <c r="P39" s="262" t="s">
        <v>480</v>
      </c>
      <c r="Q39" s="262" t="s">
        <v>480</v>
      </c>
      <c r="R39" s="263" t="s">
        <v>480</v>
      </c>
      <c r="S39" s="263"/>
      <c r="T39" s="264"/>
    </row>
    <row r="40" spans="1:20" ht="12" customHeight="1">
      <c r="A40" s="258"/>
      <c r="B40" s="256"/>
      <c r="C40" s="268" t="s">
        <v>312</v>
      </c>
      <c r="D40" s="179"/>
      <c r="E40" s="262">
        <v>9753</v>
      </c>
      <c r="F40" s="262">
        <v>185</v>
      </c>
      <c r="G40" s="262">
        <v>95</v>
      </c>
      <c r="H40" s="262">
        <v>6139</v>
      </c>
      <c r="I40" s="262">
        <v>86</v>
      </c>
      <c r="J40" s="262">
        <v>847</v>
      </c>
      <c r="K40" s="262">
        <v>656</v>
      </c>
      <c r="L40" s="262">
        <v>196</v>
      </c>
      <c r="M40" s="262">
        <v>334</v>
      </c>
      <c r="N40" s="262">
        <v>761</v>
      </c>
      <c r="O40" s="262">
        <v>51</v>
      </c>
      <c r="P40" s="262">
        <v>498</v>
      </c>
      <c r="Q40" s="262">
        <v>1890</v>
      </c>
      <c r="R40" s="263">
        <v>1119</v>
      </c>
      <c r="S40" s="263"/>
      <c r="T40" s="264">
        <v>10</v>
      </c>
    </row>
    <row r="41" spans="1:20" ht="12" customHeight="1">
      <c r="A41" s="258">
        <v>11</v>
      </c>
      <c r="B41" s="256"/>
      <c r="C41" s="273" t="s">
        <v>147</v>
      </c>
      <c r="D41" s="274"/>
      <c r="E41" s="262">
        <v>344</v>
      </c>
      <c r="F41" s="262">
        <v>6</v>
      </c>
      <c r="G41" s="262">
        <v>1</v>
      </c>
      <c r="H41" s="262">
        <v>189</v>
      </c>
      <c r="I41" s="275">
        <v>1</v>
      </c>
      <c r="J41" s="262">
        <v>33</v>
      </c>
      <c r="K41" s="262">
        <v>7</v>
      </c>
      <c r="L41" s="262">
        <v>1</v>
      </c>
      <c r="M41" s="262">
        <v>53</v>
      </c>
      <c r="N41" s="262">
        <v>49</v>
      </c>
      <c r="O41" s="262">
        <v>2</v>
      </c>
      <c r="P41" s="262">
        <v>3</v>
      </c>
      <c r="Q41" s="262">
        <v>42</v>
      </c>
      <c r="R41" s="263">
        <v>104</v>
      </c>
      <c r="S41" s="263"/>
      <c r="T41" s="264">
        <v>11</v>
      </c>
    </row>
    <row r="42" spans="1:20" ht="12" customHeight="1">
      <c r="A42" s="258">
        <v>12</v>
      </c>
      <c r="B42" s="256"/>
      <c r="C42" s="273" t="s">
        <v>148</v>
      </c>
      <c r="D42" s="274"/>
      <c r="E42" s="262">
        <v>1820</v>
      </c>
      <c r="F42" s="262">
        <v>77</v>
      </c>
      <c r="G42" s="262">
        <v>48</v>
      </c>
      <c r="H42" s="262">
        <v>531</v>
      </c>
      <c r="I42" s="262">
        <v>71</v>
      </c>
      <c r="J42" s="262">
        <v>244</v>
      </c>
      <c r="K42" s="262">
        <v>12</v>
      </c>
      <c r="L42" s="262">
        <v>45</v>
      </c>
      <c r="M42" s="262">
        <v>179</v>
      </c>
      <c r="N42" s="262">
        <v>416</v>
      </c>
      <c r="O42" s="275">
        <v>11</v>
      </c>
      <c r="P42" s="262">
        <v>234</v>
      </c>
      <c r="Q42" s="262">
        <v>389</v>
      </c>
      <c r="R42" s="263">
        <v>601</v>
      </c>
      <c r="S42" s="263"/>
      <c r="T42" s="264">
        <v>12</v>
      </c>
    </row>
    <row r="43" spans="1:20" ht="12" customHeight="1">
      <c r="A43" s="258">
        <v>13</v>
      </c>
      <c r="B43" s="276"/>
      <c r="C43" s="277" t="s">
        <v>1</v>
      </c>
      <c r="D43" s="278"/>
      <c r="E43" s="279">
        <v>62303</v>
      </c>
      <c r="F43" s="279">
        <v>1251</v>
      </c>
      <c r="G43" s="279">
        <v>599</v>
      </c>
      <c r="H43" s="279">
        <v>42209</v>
      </c>
      <c r="I43" s="279">
        <v>537</v>
      </c>
      <c r="J43" s="279">
        <v>3979</v>
      </c>
      <c r="K43" s="279">
        <v>4380</v>
      </c>
      <c r="L43" s="279">
        <v>1088</v>
      </c>
      <c r="M43" s="279">
        <v>1781</v>
      </c>
      <c r="N43" s="279">
        <v>2891</v>
      </c>
      <c r="O43" s="279">
        <v>184</v>
      </c>
      <c r="P43" s="279">
        <v>4003</v>
      </c>
      <c r="Q43" s="279">
        <v>10694</v>
      </c>
      <c r="R43" s="280">
        <v>4772</v>
      </c>
      <c r="S43" s="280"/>
      <c r="T43" s="264">
        <v>13</v>
      </c>
    </row>
    <row r="44" spans="1:20" ht="12" customHeight="1">
      <c r="A44" s="258"/>
      <c r="B44" s="256"/>
      <c r="C44" s="281" t="s">
        <v>177</v>
      </c>
      <c r="D44" s="28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3"/>
      <c r="S44" s="166"/>
      <c r="T44" s="264"/>
    </row>
    <row r="45" spans="1:20" ht="12" customHeight="1">
      <c r="A45" s="166">
        <v>14</v>
      </c>
      <c r="B45" s="173"/>
      <c r="C45" s="271" t="s">
        <v>150</v>
      </c>
      <c r="D45" s="272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166"/>
      <c r="T45" s="203"/>
    </row>
    <row r="46" spans="1:20" ht="12" customHeight="1">
      <c r="A46" s="166"/>
      <c r="B46" s="173"/>
      <c r="C46" s="268" t="s">
        <v>151</v>
      </c>
      <c r="D46" s="179"/>
      <c r="E46" s="263">
        <v>13793</v>
      </c>
      <c r="F46" s="263">
        <v>584</v>
      </c>
      <c r="G46" s="263">
        <v>301</v>
      </c>
      <c r="H46" s="263">
        <v>5416</v>
      </c>
      <c r="I46" s="263">
        <v>166</v>
      </c>
      <c r="J46" s="263">
        <v>1299</v>
      </c>
      <c r="K46" s="263">
        <v>2263</v>
      </c>
      <c r="L46" s="263">
        <v>472</v>
      </c>
      <c r="M46" s="263">
        <v>1167</v>
      </c>
      <c r="N46" s="263">
        <v>1345</v>
      </c>
      <c r="O46" s="263">
        <v>68</v>
      </c>
      <c r="P46" s="263">
        <v>1013</v>
      </c>
      <c r="Q46" s="263">
        <v>4491</v>
      </c>
      <c r="R46" s="263">
        <v>2570</v>
      </c>
      <c r="S46" s="263"/>
      <c r="T46" s="203">
        <v>14</v>
      </c>
    </row>
    <row r="47" spans="1:20" ht="3.75" customHeight="1">
      <c r="A47" s="166"/>
      <c r="B47" s="166"/>
      <c r="C47" s="160"/>
      <c r="D47" s="160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</row>
    <row r="48" spans="1:20" ht="12" customHeight="1">
      <c r="A48" s="468" t="s">
        <v>180</v>
      </c>
      <c r="B48" s="468"/>
      <c r="C48" s="468"/>
      <c r="D48" s="468"/>
      <c r="E48" s="468"/>
      <c r="F48" s="468"/>
      <c r="G48" s="468"/>
      <c r="H48" s="468"/>
      <c r="I48" s="468"/>
      <c r="J48" s="468"/>
      <c r="K48" s="451" t="s">
        <v>124</v>
      </c>
      <c r="L48" s="451"/>
      <c r="M48" s="451"/>
      <c r="N48" s="451"/>
      <c r="O48" s="451"/>
      <c r="P48" s="451"/>
      <c r="Q48" s="451"/>
      <c r="R48" s="451"/>
      <c r="S48" s="451"/>
      <c r="T48" s="451"/>
    </row>
    <row r="49" spans="1:20" ht="5.25" customHeight="1">
      <c r="A49" s="258"/>
      <c r="B49" s="160"/>
      <c r="C49" s="160"/>
      <c r="D49" s="160"/>
      <c r="E49" s="166"/>
      <c r="F49" s="160"/>
      <c r="G49" s="160"/>
      <c r="H49" s="160"/>
      <c r="I49" s="160"/>
      <c r="J49" s="163"/>
      <c r="K49" s="166"/>
      <c r="L49" s="160"/>
      <c r="M49" s="160"/>
      <c r="N49" s="160"/>
      <c r="O49" s="160"/>
      <c r="P49" s="160"/>
      <c r="Q49" s="160"/>
      <c r="R49" s="160"/>
      <c r="S49" s="160"/>
      <c r="T49" s="258"/>
    </row>
    <row r="50" spans="1:20" ht="12" customHeight="1">
      <c r="A50" s="258">
        <v>15</v>
      </c>
      <c r="B50" s="260"/>
      <c r="C50" s="261" t="s">
        <v>146</v>
      </c>
      <c r="D50" s="260"/>
      <c r="E50" s="262">
        <v>22361</v>
      </c>
      <c r="F50" s="262">
        <v>724</v>
      </c>
      <c r="G50" s="262">
        <v>359</v>
      </c>
      <c r="H50" s="262">
        <v>8757</v>
      </c>
      <c r="I50" s="262">
        <v>229</v>
      </c>
      <c r="J50" s="262">
        <v>1432</v>
      </c>
      <c r="K50" s="262">
        <v>2644</v>
      </c>
      <c r="L50" s="262">
        <v>928</v>
      </c>
      <c r="M50" s="262">
        <v>1303</v>
      </c>
      <c r="N50" s="262">
        <v>997</v>
      </c>
      <c r="O50" s="262">
        <v>54</v>
      </c>
      <c r="P50" s="262">
        <v>5293</v>
      </c>
      <c r="Q50" s="263">
        <v>5633</v>
      </c>
      <c r="R50" s="263">
        <v>2338</v>
      </c>
      <c r="S50" s="263"/>
      <c r="T50" s="264">
        <v>15</v>
      </c>
    </row>
    <row r="51" spans="1:20" ht="12" customHeight="1">
      <c r="A51" s="265">
        <v>16</v>
      </c>
      <c r="B51" s="260"/>
      <c r="C51" s="160" t="s">
        <v>174</v>
      </c>
      <c r="D51" s="256"/>
      <c r="E51" s="262" t="s">
        <v>480</v>
      </c>
      <c r="F51" s="262" t="s">
        <v>480</v>
      </c>
      <c r="G51" s="262"/>
      <c r="H51" s="262" t="s">
        <v>480</v>
      </c>
      <c r="I51" s="262" t="s">
        <v>480</v>
      </c>
      <c r="J51" s="262" t="s">
        <v>480</v>
      </c>
      <c r="K51" s="262" t="s">
        <v>480</v>
      </c>
      <c r="L51" s="262" t="s">
        <v>480</v>
      </c>
      <c r="M51" s="262" t="s">
        <v>480</v>
      </c>
      <c r="N51" s="262" t="s">
        <v>480</v>
      </c>
      <c r="O51" s="262" t="s">
        <v>480</v>
      </c>
      <c r="P51" s="262" t="s">
        <v>480</v>
      </c>
      <c r="Q51" s="262" t="s">
        <v>480</v>
      </c>
      <c r="R51" s="262" t="s">
        <v>480</v>
      </c>
      <c r="S51" s="262"/>
      <c r="T51" s="264"/>
    </row>
    <row r="52" spans="1:20" ht="12" customHeight="1">
      <c r="A52" s="258"/>
      <c r="B52" s="260"/>
      <c r="C52" s="266" t="s">
        <v>310</v>
      </c>
      <c r="D52" s="267"/>
      <c r="E52" s="262" t="s">
        <v>480</v>
      </c>
      <c r="F52" s="262" t="s">
        <v>480</v>
      </c>
      <c r="G52" s="262"/>
      <c r="H52" s="262" t="s">
        <v>480</v>
      </c>
      <c r="I52" s="262" t="s">
        <v>480</v>
      </c>
      <c r="J52" s="262" t="s">
        <v>480</v>
      </c>
      <c r="K52" s="262" t="s">
        <v>480</v>
      </c>
      <c r="L52" s="262" t="s">
        <v>480</v>
      </c>
      <c r="M52" s="262" t="s">
        <v>480</v>
      </c>
      <c r="N52" s="262" t="s">
        <v>480</v>
      </c>
      <c r="O52" s="262" t="s">
        <v>480</v>
      </c>
      <c r="P52" s="262" t="s">
        <v>480</v>
      </c>
      <c r="Q52" s="262" t="s">
        <v>480</v>
      </c>
      <c r="R52" s="263" t="s">
        <v>480</v>
      </c>
      <c r="S52" s="263"/>
      <c r="T52" s="264"/>
    </row>
    <row r="53" spans="1:20" ht="12" customHeight="1">
      <c r="A53" s="258"/>
      <c r="B53" s="260"/>
      <c r="C53" s="268" t="s">
        <v>311</v>
      </c>
      <c r="D53" s="179"/>
      <c r="E53" s="262">
        <v>25808</v>
      </c>
      <c r="F53" s="262">
        <v>884</v>
      </c>
      <c r="G53" s="262">
        <v>460</v>
      </c>
      <c r="H53" s="262">
        <v>7569</v>
      </c>
      <c r="I53" s="262">
        <v>183</v>
      </c>
      <c r="J53" s="262">
        <v>2227</v>
      </c>
      <c r="K53" s="262">
        <v>3639</v>
      </c>
      <c r="L53" s="262">
        <v>1096</v>
      </c>
      <c r="M53" s="262">
        <v>4145</v>
      </c>
      <c r="N53" s="262">
        <v>3002</v>
      </c>
      <c r="O53" s="262">
        <v>116</v>
      </c>
      <c r="P53" s="262">
        <v>2947</v>
      </c>
      <c r="Q53" s="263">
        <v>7604</v>
      </c>
      <c r="R53" s="263">
        <v>7221</v>
      </c>
      <c r="S53" s="263"/>
      <c r="T53" s="264">
        <v>16</v>
      </c>
    </row>
    <row r="54" spans="1:20" ht="12" customHeight="1">
      <c r="A54" s="258">
        <v>17</v>
      </c>
      <c r="B54" s="260"/>
      <c r="C54" s="269" t="s">
        <v>175</v>
      </c>
      <c r="D54" s="270"/>
      <c r="E54" s="262" t="s">
        <v>480</v>
      </c>
      <c r="F54" s="262" t="s">
        <v>480</v>
      </c>
      <c r="G54" s="262"/>
      <c r="H54" s="262" t="s">
        <v>480</v>
      </c>
      <c r="I54" s="262" t="s">
        <v>480</v>
      </c>
      <c r="J54" s="262" t="s">
        <v>480</v>
      </c>
      <c r="K54" s="262" t="s">
        <v>480</v>
      </c>
      <c r="L54" s="262" t="s">
        <v>480</v>
      </c>
      <c r="M54" s="262" t="s">
        <v>480</v>
      </c>
      <c r="N54" s="262" t="s">
        <v>480</v>
      </c>
      <c r="O54" s="262" t="s">
        <v>480</v>
      </c>
      <c r="P54" s="262" t="s">
        <v>480</v>
      </c>
      <c r="Q54" s="262" t="s">
        <v>480</v>
      </c>
      <c r="R54" s="262" t="s">
        <v>480</v>
      </c>
      <c r="S54" s="262"/>
      <c r="T54" s="264"/>
    </row>
    <row r="55" spans="1:20" ht="12" customHeight="1">
      <c r="A55" s="258"/>
      <c r="B55" s="260"/>
      <c r="C55" s="284" t="s">
        <v>176</v>
      </c>
      <c r="D55" s="272"/>
      <c r="E55" s="262" t="s">
        <v>480</v>
      </c>
      <c r="F55" s="262" t="s">
        <v>480</v>
      </c>
      <c r="G55" s="262"/>
      <c r="H55" s="262" t="s">
        <v>480</v>
      </c>
      <c r="I55" s="262" t="s">
        <v>480</v>
      </c>
      <c r="J55" s="262" t="s">
        <v>480</v>
      </c>
      <c r="K55" s="262" t="s">
        <v>480</v>
      </c>
      <c r="L55" s="262" t="s">
        <v>480</v>
      </c>
      <c r="M55" s="262" t="s">
        <v>480</v>
      </c>
      <c r="N55" s="262" t="s">
        <v>480</v>
      </c>
      <c r="O55" s="262" t="s">
        <v>480</v>
      </c>
      <c r="P55" s="262" t="s">
        <v>480</v>
      </c>
      <c r="Q55" s="262" t="s">
        <v>480</v>
      </c>
      <c r="R55" s="263" t="s">
        <v>480</v>
      </c>
      <c r="S55" s="263"/>
      <c r="T55" s="264"/>
    </row>
    <row r="56" spans="1:20" ht="12" customHeight="1">
      <c r="A56" s="258"/>
      <c r="B56" s="260"/>
      <c r="C56" s="268" t="s">
        <v>312</v>
      </c>
      <c r="D56" s="179"/>
      <c r="E56" s="262">
        <v>9435</v>
      </c>
      <c r="F56" s="262">
        <v>200</v>
      </c>
      <c r="G56" s="262">
        <v>90</v>
      </c>
      <c r="H56" s="262">
        <v>2747</v>
      </c>
      <c r="I56" s="262">
        <v>75</v>
      </c>
      <c r="J56" s="262">
        <v>982</v>
      </c>
      <c r="K56" s="262">
        <v>940</v>
      </c>
      <c r="L56" s="262">
        <v>421</v>
      </c>
      <c r="M56" s="262">
        <v>1322</v>
      </c>
      <c r="N56" s="262">
        <v>1454</v>
      </c>
      <c r="O56" s="262">
        <v>60</v>
      </c>
      <c r="P56" s="262">
        <v>1234</v>
      </c>
      <c r="Q56" s="262">
        <v>2531</v>
      </c>
      <c r="R56" s="263">
        <v>2787</v>
      </c>
      <c r="S56" s="263"/>
      <c r="T56" s="264">
        <v>17</v>
      </c>
    </row>
    <row r="57" spans="1:20" ht="12" customHeight="1">
      <c r="A57" s="258">
        <v>18</v>
      </c>
      <c r="B57" s="260"/>
      <c r="C57" s="273" t="s">
        <v>147</v>
      </c>
      <c r="D57" s="274"/>
      <c r="E57" s="262">
        <v>441</v>
      </c>
      <c r="F57" s="262">
        <v>15</v>
      </c>
      <c r="G57" s="262">
        <v>8</v>
      </c>
      <c r="H57" s="262">
        <v>67</v>
      </c>
      <c r="I57" s="275">
        <v>1</v>
      </c>
      <c r="J57" s="262">
        <v>46</v>
      </c>
      <c r="K57" s="262">
        <v>7</v>
      </c>
      <c r="L57" s="262">
        <v>3</v>
      </c>
      <c r="M57" s="262">
        <v>189</v>
      </c>
      <c r="N57" s="262">
        <v>89</v>
      </c>
      <c r="O57" s="262">
        <v>3</v>
      </c>
      <c r="P57" s="262">
        <v>21</v>
      </c>
      <c r="Q57" s="262">
        <v>63</v>
      </c>
      <c r="R57" s="263">
        <v>281</v>
      </c>
      <c r="S57" s="263"/>
      <c r="T57" s="264">
        <v>18</v>
      </c>
    </row>
    <row r="58" spans="1:20" ht="12" customHeight="1">
      <c r="A58" s="258">
        <v>19</v>
      </c>
      <c r="B58" s="260"/>
      <c r="C58" s="273" t="s">
        <v>148</v>
      </c>
      <c r="D58" s="274"/>
      <c r="E58" s="262">
        <v>3058</v>
      </c>
      <c r="F58" s="262">
        <v>114</v>
      </c>
      <c r="G58" s="262">
        <v>67</v>
      </c>
      <c r="H58" s="262">
        <v>200</v>
      </c>
      <c r="I58" s="262">
        <v>38</v>
      </c>
      <c r="J58" s="262">
        <v>340</v>
      </c>
      <c r="K58" s="262">
        <v>18</v>
      </c>
      <c r="L58" s="262">
        <v>93</v>
      </c>
      <c r="M58" s="262">
        <v>700</v>
      </c>
      <c r="N58" s="262">
        <v>898</v>
      </c>
      <c r="O58" s="262">
        <v>16</v>
      </c>
      <c r="P58" s="262">
        <v>641</v>
      </c>
      <c r="Q58" s="262">
        <v>516</v>
      </c>
      <c r="R58" s="263">
        <v>1607</v>
      </c>
      <c r="S58" s="263"/>
      <c r="T58" s="264">
        <v>19</v>
      </c>
    </row>
    <row r="59" spans="1:20" ht="12" customHeight="1">
      <c r="A59" s="258">
        <v>20</v>
      </c>
      <c r="B59" s="260"/>
      <c r="C59" s="277" t="s">
        <v>1</v>
      </c>
      <c r="D59" s="278"/>
      <c r="E59" s="279">
        <v>61103</v>
      </c>
      <c r="F59" s="279">
        <v>1937</v>
      </c>
      <c r="G59" s="279">
        <v>984</v>
      </c>
      <c r="H59" s="279">
        <v>19340</v>
      </c>
      <c r="I59" s="279">
        <v>526</v>
      </c>
      <c r="J59" s="279">
        <v>5027</v>
      </c>
      <c r="K59" s="279">
        <v>7248</v>
      </c>
      <c r="L59" s="279">
        <v>2541</v>
      </c>
      <c r="M59" s="279">
        <v>7659</v>
      </c>
      <c r="N59" s="279">
        <v>6440</v>
      </c>
      <c r="O59" s="279">
        <v>249</v>
      </c>
      <c r="P59" s="279">
        <v>10136</v>
      </c>
      <c r="Q59" s="279">
        <v>16347</v>
      </c>
      <c r="R59" s="280">
        <v>14234</v>
      </c>
      <c r="S59" s="280"/>
      <c r="T59" s="264">
        <v>20</v>
      </c>
    </row>
    <row r="60" spans="1:20" ht="12" customHeight="1">
      <c r="A60" s="285"/>
      <c r="B60" s="260"/>
      <c r="C60" s="281" t="s">
        <v>177</v>
      </c>
      <c r="D60" s="28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3"/>
      <c r="S60" s="263"/>
      <c r="T60" s="286"/>
    </row>
    <row r="61" spans="1:20" ht="12" customHeight="1">
      <c r="A61" s="258">
        <v>21</v>
      </c>
      <c r="B61" s="260"/>
      <c r="C61" s="271" t="s">
        <v>150</v>
      </c>
      <c r="D61" s="272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86"/>
    </row>
    <row r="62" spans="1:20" ht="12" customHeight="1">
      <c r="A62" s="285"/>
      <c r="B62" s="260"/>
      <c r="C62" s="268" t="s">
        <v>151</v>
      </c>
      <c r="D62" s="179"/>
      <c r="E62" s="263">
        <v>22063</v>
      </c>
      <c r="F62" s="263">
        <v>931</v>
      </c>
      <c r="G62" s="263">
        <v>470</v>
      </c>
      <c r="H62" s="263">
        <v>3025</v>
      </c>
      <c r="I62" s="263">
        <v>181</v>
      </c>
      <c r="J62" s="263">
        <v>1610</v>
      </c>
      <c r="K62" s="263">
        <v>3746</v>
      </c>
      <c r="L62" s="263">
        <v>1194</v>
      </c>
      <c r="M62" s="263">
        <v>5283</v>
      </c>
      <c r="N62" s="263">
        <v>3500</v>
      </c>
      <c r="O62" s="263">
        <v>94</v>
      </c>
      <c r="P62" s="263">
        <v>2499</v>
      </c>
      <c r="Q62" s="263">
        <v>7165</v>
      </c>
      <c r="R62" s="263">
        <v>8850</v>
      </c>
      <c r="S62" s="263"/>
      <c r="T62" s="264">
        <v>21</v>
      </c>
    </row>
    <row r="63" spans="1:20" ht="6" customHeight="1">
      <c r="A63" s="265" t="s">
        <v>183</v>
      </c>
      <c r="B63" s="287"/>
      <c r="C63" s="287"/>
      <c r="D63" s="287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6"/>
      <c r="R63" s="166"/>
      <c r="S63" s="166"/>
      <c r="T63" s="265"/>
    </row>
    <row r="64" spans="1:20" ht="12" customHeight="1">
      <c r="A64" s="265" t="s">
        <v>184</v>
      </c>
      <c r="B64" s="287"/>
      <c r="C64" s="287"/>
      <c r="D64" s="287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265"/>
    </row>
    <row r="66" spans="5:18" ht="12.75"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47"/>
      <c r="R66" s="47"/>
    </row>
    <row r="67" spans="5:18" ht="12.75"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</row>
    <row r="68" spans="5:18" ht="12.75"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47"/>
    </row>
    <row r="69" spans="5:18" ht="12.75"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47"/>
      <c r="R69" s="47"/>
    </row>
    <row r="70" spans="5:18" ht="12.75"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</row>
    <row r="71" spans="5:18" ht="12.75"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47"/>
    </row>
    <row r="72" spans="5:18" ht="12.75"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47"/>
    </row>
    <row r="73" spans="5:18" ht="12.75">
      <c r="E73" s="64"/>
      <c r="F73" s="64"/>
      <c r="G73" s="64"/>
      <c r="H73" s="64"/>
      <c r="I73" s="35"/>
      <c r="J73" s="64"/>
      <c r="K73" s="64"/>
      <c r="L73" s="64"/>
      <c r="M73" s="64"/>
      <c r="N73" s="64"/>
      <c r="O73" s="64"/>
      <c r="P73" s="64"/>
      <c r="Q73" s="64"/>
      <c r="R73" s="47"/>
    </row>
    <row r="74" spans="5:18" ht="12.75"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47"/>
    </row>
    <row r="75" spans="5:18" ht="12.75"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51"/>
    </row>
    <row r="76" spans="5:18" ht="12.75"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22"/>
    </row>
    <row r="77" spans="5:18" ht="12.75"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spans="5:18" ht="12.75"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</row>
  </sheetData>
  <sheetProtection/>
  <mergeCells count="34">
    <mergeCell ref="A2:J2"/>
    <mergeCell ref="A3:J3"/>
    <mergeCell ref="A4:J4"/>
    <mergeCell ref="K2:T2"/>
    <mergeCell ref="K3:T3"/>
    <mergeCell ref="K4:T4"/>
    <mergeCell ref="A48:J48"/>
    <mergeCell ref="A16:J16"/>
    <mergeCell ref="A32:J32"/>
    <mergeCell ref="H7:H14"/>
    <mergeCell ref="I7:I14"/>
    <mergeCell ref="J7:J14"/>
    <mergeCell ref="G9:G14"/>
    <mergeCell ref="C6:D14"/>
    <mergeCell ref="P7:P14"/>
    <mergeCell ref="Q6:S6"/>
    <mergeCell ref="Q7:S7"/>
    <mergeCell ref="E6:E14"/>
    <mergeCell ref="F7:F14"/>
    <mergeCell ref="K7:K14"/>
    <mergeCell ref="L7:L14"/>
    <mergeCell ref="M7:M14"/>
    <mergeCell ref="N7:N14"/>
    <mergeCell ref="G7:G8"/>
    <mergeCell ref="A1:J1"/>
    <mergeCell ref="K1:T1"/>
    <mergeCell ref="K48:T48"/>
    <mergeCell ref="A6:B14"/>
    <mergeCell ref="Q8:Q14"/>
    <mergeCell ref="R8:R14"/>
    <mergeCell ref="K16:T16"/>
    <mergeCell ref="K32:T32"/>
    <mergeCell ref="T6:T14"/>
    <mergeCell ref="O7:O14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differentFirst="1" alignWithMargins="0">
    <oddFooter>&amp;C29</oddFooter>
    <firstFooter>&amp;C28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737"/>
  <sheetViews>
    <sheetView view="pageLayout" workbookViewId="0" topLeftCell="A1">
      <selection activeCell="J42" sqref="J42"/>
    </sheetView>
  </sheetViews>
  <sheetFormatPr defaultColWidth="11.421875" defaultRowHeight="12.75"/>
  <cols>
    <col min="1" max="1" width="3.7109375" style="45" customWidth="1"/>
    <col min="2" max="2" width="0.85546875" style="46" customWidth="1"/>
    <col min="3" max="3" width="25.7109375" style="46" customWidth="1"/>
    <col min="4" max="4" width="0.71875" style="46" customWidth="1"/>
    <col min="5" max="6" width="10.28125" style="46" customWidth="1"/>
    <col min="7" max="17" width="10.28125" style="1" customWidth="1"/>
    <col min="18" max="18" width="0.85546875" style="1" customWidth="1"/>
    <col min="19" max="19" width="3.7109375" style="45" customWidth="1"/>
  </cols>
  <sheetData>
    <row r="1" spans="1:19" ht="12.75">
      <c r="A1" s="449"/>
      <c r="B1" s="450"/>
      <c r="C1" s="450"/>
      <c r="D1" s="450"/>
      <c r="E1" s="450"/>
      <c r="F1" s="450"/>
      <c r="G1" s="450"/>
      <c r="H1" s="450"/>
      <c r="I1" s="450"/>
      <c r="J1" s="408"/>
      <c r="K1" s="409"/>
      <c r="L1" s="409"/>
      <c r="M1" s="409"/>
      <c r="N1" s="409"/>
      <c r="O1" s="409"/>
      <c r="P1" s="409"/>
      <c r="Q1" s="409"/>
      <c r="R1" s="409"/>
      <c r="S1" s="409"/>
    </row>
    <row r="3" spans="1:19" ht="12.75">
      <c r="A3" s="432" t="s">
        <v>98</v>
      </c>
      <c r="B3" s="432"/>
      <c r="C3" s="432"/>
      <c r="D3" s="432"/>
      <c r="E3" s="432"/>
      <c r="F3" s="432"/>
      <c r="G3" s="432"/>
      <c r="H3" s="432"/>
      <c r="I3" s="432"/>
      <c r="J3" s="431" t="s">
        <v>99</v>
      </c>
      <c r="K3" s="431"/>
      <c r="L3" s="431"/>
      <c r="M3" s="431"/>
      <c r="N3" s="431"/>
      <c r="O3" s="431"/>
      <c r="P3" s="431"/>
      <c r="Q3" s="431"/>
      <c r="R3" s="431"/>
      <c r="S3" s="431"/>
    </row>
    <row r="4" spans="1:20" ht="12.75">
      <c r="A4" s="432" t="s">
        <v>453</v>
      </c>
      <c r="B4" s="432"/>
      <c r="C4" s="432"/>
      <c r="D4" s="432"/>
      <c r="E4" s="432"/>
      <c r="F4" s="432"/>
      <c r="G4" s="432"/>
      <c r="H4" s="432"/>
      <c r="I4" s="432"/>
      <c r="J4" s="431" t="s">
        <v>454</v>
      </c>
      <c r="K4" s="431"/>
      <c r="L4" s="431"/>
      <c r="M4" s="431"/>
      <c r="N4" s="431"/>
      <c r="O4" s="431"/>
      <c r="P4" s="431"/>
      <c r="Q4" s="431"/>
      <c r="R4" s="431"/>
      <c r="S4" s="431"/>
      <c r="T4" s="131"/>
    </row>
    <row r="5" spans="1:19" ht="12.75">
      <c r="A5" s="432" t="s">
        <v>611</v>
      </c>
      <c r="B5" s="432"/>
      <c r="C5" s="432"/>
      <c r="D5" s="432"/>
      <c r="E5" s="432"/>
      <c r="F5" s="432"/>
      <c r="G5" s="432"/>
      <c r="H5" s="432"/>
      <c r="I5" s="432"/>
      <c r="J5" s="431" t="s">
        <v>185</v>
      </c>
      <c r="K5" s="431"/>
      <c r="L5" s="431"/>
      <c r="M5" s="431"/>
      <c r="N5" s="431"/>
      <c r="O5" s="431"/>
      <c r="P5" s="431"/>
      <c r="Q5" s="431"/>
      <c r="R5" s="431"/>
      <c r="S5" s="431"/>
    </row>
    <row r="6" spans="1:19" ht="12.75">
      <c r="A6" s="432" t="s">
        <v>213</v>
      </c>
      <c r="B6" s="432"/>
      <c r="C6" s="432"/>
      <c r="D6" s="432"/>
      <c r="E6" s="432"/>
      <c r="F6" s="432"/>
      <c r="G6" s="432"/>
      <c r="H6" s="432"/>
      <c r="I6" s="432"/>
      <c r="J6" s="431" t="s">
        <v>214</v>
      </c>
      <c r="K6" s="431"/>
      <c r="L6" s="431"/>
      <c r="M6" s="431"/>
      <c r="N6" s="431"/>
      <c r="O6" s="431"/>
      <c r="P6" s="431"/>
      <c r="Q6" s="431"/>
      <c r="R6" s="431"/>
      <c r="S6" s="431"/>
    </row>
    <row r="7" spans="9:12" ht="12.75">
      <c r="I7" s="43"/>
      <c r="J7" s="44"/>
      <c r="L7" s="42"/>
    </row>
    <row r="8" spans="1:19" ht="12.75" customHeight="1">
      <c r="A8" s="473" t="s">
        <v>155</v>
      </c>
      <c r="B8" s="478"/>
      <c r="C8" s="425" t="s">
        <v>187</v>
      </c>
      <c r="D8" s="413"/>
      <c r="E8" s="413" t="s">
        <v>188</v>
      </c>
      <c r="F8" s="403" t="s">
        <v>462</v>
      </c>
      <c r="G8" s="52"/>
      <c r="H8" s="31"/>
      <c r="I8" s="31"/>
      <c r="J8" s="31"/>
      <c r="K8" s="60" t="s">
        <v>63</v>
      </c>
      <c r="L8" s="31" t="s">
        <v>102</v>
      </c>
      <c r="M8" s="31"/>
      <c r="N8" s="31"/>
      <c r="O8" s="31"/>
      <c r="P8" s="31"/>
      <c r="Q8" s="31"/>
      <c r="R8" s="53"/>
      <c r="S8" s="473" t="s">
        <v>155</v>
      </c>
    </row>
    <row r="9" spans="1:19" ht="12.75" customHeight="1">
      <c r="A9" s="474"/>
      <c r="B9" s="479"/>
      <c r="C9" s="416"/>
      <c r="D9" s="414"/>
      <c r="E9" s="414"/>
      <c r="F9" s="404"/>
      <c r="G9" s="404" t="s">
        <v>104</v>
      </c>
      <c r="H9" s="403" t="s">
        <v>149</v>
      </c>
      <c r="I9" s="425" t="s">
        <v>105</v>
      </c>
      <c r="J9" s="413" t="s">
        <v>106</v>
      </c>
      <c r="K9" s="413" t="s">
        <v>107</v>
      </c>
      <c r="L9" s="414" t="s">
        <v>189</v>
      </c>
      <c r="M9" s="404" t="s">
        <v>109</v>
      </c>
      <c r="N9" s="404" t="s">
        <v>110</v>
      </c>
      <c r="O9" s="414" t="s">
        <v>111</v>
      </c>
      <c r="P9" s="404" t="s">
        <v>112</v>
      </c>
      <c r="Q9" s="416" t="s">
        <v>113</v>
      </c>
      <c r="R9" s="428"/>
      <c r="S9" s="474"/>
    </row>
    <row r="10" spans="1:19" ht="12.75">
      <c r="A10" s="474"/>
      <c r="B10" s="479"/>
      <c r="C10" s="416"/>
      <c r="D10" s="414"/>
      <c r="E10" s="414"/>
      <c r="F10" s="404"/>
      <c r="G10" s="404"/>
      <c r="H10" s="405"/>
      <c r="I10" s="416"/>
      <c r="J10" s="414"/>
      <c r="K10" s="414"/>
      <c r="L10" s="414"/>
      <c r="M10" s="404"/>
      <c r="N10" s="404"/>
      <c r="O10" s="414"/>
      <c r="P10" s="404"/>
      <c r="Q10" s="416"/>
      <c r="R10" s="476"/>
      <c r="S10" s="474"/>
    </row>
    <row r="11" spans="1:19" ht="12.75">
      <c r="A11" s="474"/>
      <c r="B11" s="479"/>
      <c r="C11" s="416"/>
      <c r="D11" s="414"/>
      <c r="E11" s="414"/>
      <c r="F11" s="404"/>
      <c r="G11" s="404"/>
      <c r="H11" s="404" t="s">
        <v>154</v>
      </c>
      <c r="I11" s="416"/>
      <c r="J11" s="414"/>
      <c r="K11" s="414"/>
      <c r="L11" s="414"/>
      <c r="M11" s="404"/>
      <c r="N11" s="404"/>
      <c r="O11" s="414"/>
      <c r="P11" s="404"/>
      <c r="Q11" s="416"/>
      <c r="R11" s="476"/>
      <c r="S11" s="474"/>
    </row>
    <row r="12" spans="1:19" ht="12.75">
      <c r="A12" s="474"/>
      <c r="B12" s="479"/>
      <c r="C12" s="416"/>
      <c r="D12" s="414"/>
      <c r="E12" s="414"/>
      <c r="F12" s="404"/>
      <c r="G12" s="404"/>
      <c r="H12" s="404"/>
      <c r="I12" s="416"/>
      <c r="J12" s="414"/>
      <c r="K12" s="414"/>
      <c r="L12" s="414"/>
      <c r="M12" s="404"/>
      <c r="N12" s="404"/>
      <c r="O12" s="414"/>
      <c r="P12" s="404"/>
      <c r="Q12" s="416"/>
      <c r="R12" s="476"/>
      <c r="S12" s="474"/>
    </row>
    <row r="13" spans="1:19" ht="12.75">
      <c r="A13" s="474"/>
      <c r="B13" s="479"/>
      <c r="C13" s="416"/>
      <c r="D13" s="414"/>
      <c r="E13" s="414"/>
      <c r="F13" s="404"/>
      <c r="G13" s="404"/>
      <c r="H13" s="404"/>
      <c r="I13" s="416"/>
      <c r="J13" s="414"/>
      <c r="K13" s="414"/>
      <c r="L13" s="414"/>
      <c r="M13" s="404"/>
      <c r="N13" s="404"/>
      <c r="O13" s="414"/>
      <c r="P13" s="404"/>
      <c r="Q13" s="416"/>
      <c r="R13" s="476"/>
      <c r="S13" s="474"/>
    </row>
    <row r="14" spans="1:19" ht="12.75">
      <c r="A14" s="474"/>
      <c r="B14" s="479"/>
      <c r="C14" s="416"/>
      <c r="D14" s="414"/>
      <c r="E14" s="414"/>
      <c r="F14" s="404"/>
      <c r="G14" s="404"/>
      <c r="H14" s="404"/>
      <c r="I14" s="416"/>
      <c r="J14" s="414"/>
      <c r="K14" s="414"/>
      <c r="L14" s="414"/>
      <c r="M14" s="404"/>
      <c r="N14" s="404"/>
      <c r="O14" s="414"/>
      <c r="P14" s="404"/>
      <c r="Q14" s="416"/>
      <c r="R14" s="476"/>
      <c r="S14" s="474"/>
    </row>
    <row r="15" spans="1:19" ht="12.75">
      <c r="A15" s="474"/>
      <c r="B15" s="479"/>
      <c r="C15" s="416"/>
      <c r="D15" s="414"/>
      <c r="E15" s="414"/>
      <c r="F15" s="404"/>
      <c r="G15" s="404"/>
      <c r="H15" s="404"/>
      <c r="I15" s="416"/>
      <c r="J15" s="414"/>
      <c r="K15" s="414"/>
      <c r="L15" s="414"/>
      <c r="M15" s="404"/>
      <c r="N15" s="404"/>
      <c r="O15" s="414"/>
      <c r="P15" s="404"/>
      <c r="Q15" s="416"/>
      <c r="R15" s="476"/>
      <c r="S15" s="474"/>
    </row>
    <row r="16" spans="1:19" ht="12.75">
      <c r="A16" s="475"/>
      <c r="B16" s="480"/>
      <c r="C16" s="417"/>
      <c r="D16" s="415"/>
      <c r="E16" s="415"/>
      <c r="F16" s="405"/>
      <c r="G16" s="405"/>
      <c r="H16" s="405"/>
      <c r="I16" s="417"/>
      <c r="J16" s="415"/>
      <c r="K16" s="415"/>
      <c r="L16" s="415"/>
      <c r="M16" s="405"/>
      <c r="N16" s="405"/>
      <c r="O16" s="415"/>
      <c r="P16" s="405"/>
      <c r="Q16" s="417"/>
      <c r="R16" s="477"/>
      <c r="S16" s="475"/>
    </row>
    <row r="17" spans="1:19" ht="12.75">
      <c r="A17" s="66"/>
      <c r="B17" s="81"/>
      <c r="C17" s="81"/>
      <c r="D17" s="81"/>
      <c r="E17" s="13"/>
      <c r="F17" s="13"/>
      <c r="G17" s="22" t="s">
        <v>116</v>
      </c>
      <c r="H17" s="55"/>
      <c r="I17" s="55"/>
      <c r="J17" s="22"/>
      <c r="K17" s="22"/>
      <c r="L17" s="22"/>
      <c r="M17" s="22"/>
      <c r="N17" s="22"/>
      <c r="O17" s="22"/>
      <c r="P17" s="22"/>
      <c r="Q17" s="113"/>
      <c r="R17" s="22"/>
      <c r="S17" s="66"/>
    </row>
    <row r="18" spans="1:19" ht="12.75">
      <c r="A18" s="66">
        <v>1</v>
      </c>
      <c r="B18" s="80"/>
      <c r="C18" s="81" t="s">
        <v>190</v>
      </c>
      <c r="D18" s="80"/>
      <c r="E18" s="13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22"/>
      <c r="R18" s="19"/>
      <c r="S18" s="56"/>
    </row>
    <row r="19" spans="1:19" ht="12.75">
      <c r="A19" s="66"/>
      <c r="B19" s="80"/>
      <c r="C19" s="120" t="s">
        <v>191</v>
      </c>
      <c r="D19" s="93"/>
      <c r="E19" s="34">
        <v>1895</v>
      </c>
      <c r="F19" s="34">
        <v>2536</v>
      </c>
      <c r="G19" s="35">
        <v>140</v>
      </c>
      <c r="H19" s="35">
        <v>79</v>
      </c>
      <c r="I19" s="35">
        <v>449</v>
      </c>
      <c r="J19" s="35">
        <v>10</v>
      </c>
      <c r="K19" s="35">
        <v>195</v>
      </c>
      <c r="L19" s="35">
        <v>231</v>
      </c>
      <c r="M19" s="35">
        <v>32</v>
      </c>
      <c r="N19" s="35">
        <v>593</v>
      </c>
      <c r="O19" s="35">
        <v>767</v>
      </c>
      <c r="P19" s="35">
        <v>17</v>
      </c>
      <c r="Q19" s="35">
        <v>102</v>
      </c>
      <c r="R19" s="110"/>
      <c r="S19" s="56">
        <v>1</v>
      </c>
    </row>
    <row r="20" spans="1:19" ht="12.75">
      <c r="A20" s="66">
        <v>2</v>
      </c>
      <c r="B20" s="80"/>
      <c r="C20" s="81" t="s">
        <v>198</v>
      </c>
      <c r="D20" s="80"/>
      <c r="E20" s="34" t="s">
        <v>480</v>
      </c>
      <c r="F20" s="34" t="s">
        <v>480</v>
      </c>
      <c r="G20" s="35" t="s">
        <v>480</v>
      </c>
      <c r="H20" s="35"/>
      <c r="I20" s="35" t="s">
        <v>480</v>
      </c>
      <c r="J20" s="35" t="s">
        <v>480</v>
      </c>
      <c r="K20" s="35" t="s">
        <v>480</v>
      </c>
      <c r="L20" s="35" t="s">
        <v>480</v>
      </c>
      <c r="M20" s="35" t="s">
        <v>480</v>
      </c>
      <c r="N20" s="35" t="s">
        <v>480</v>
      </c>
      <c r="O20" s="35" t="s">
        <v>480</v>
      </c>
      <c r="P20" s="35" t="s">
        <v>480</v>
      </c>
      <c r="Q20" s="35" t="s">
        <v>480</v>
      </c>
      <c r="R20" s="110"/>
      <c r="S20" s="56"/>
    </row>
    <row r="21" spans="1:19" ht="12.75">
      <c r="A21" s="66"/>
      <c r="B21" s="80"/>
      <c r="C21" s="154" t="s">
        <v>199</v>
      </c>
      <c r="D21" s="104"/>
      <c r="E21" s="34" t="s">
        <v>480</v>
      </c>
      <c r="F21" s="34" t="s">
        <v>480</v>
      </c>
      <c r="G21" s="35" t="s">
        <v>480</v>
      </c>
      <c r="H21" s="35"/>
      <c r="I21" s="35" t="s">
        <v>480</v>
      </c>
      <c r="J21" s="35" t="s">
        <v>480</v>
      </c>
      <c r="K21" s="35" t="s">
        <v>480</v>
      </c>
      <c r="L21" s="35" t="s">
        <v>480</v>
      </c>
      <c r="M21" s="35" t="s">
        <v>480</v>
      </c>
      <c r="N21" s="35" t="s">
        <v>480</v>
      </c>
      <c r="O21" s="35" t="s">
        <v>480</v>
      </c>
      <c r="P21" s="35" t="s">
        <v>480</v>
      </c>
      <c r="Q21" s="35" t="s">
        <v>480</v>
      </c>
      <c r="R21" s="110"/>
      <c r="S21" s="56"/>
    </row>
    <row r="22" spans="1:19" ht="12.75">
      <c r="A22" s="66"/>
      <c r="B22" s="80"/>
      <c r="C22" s="120" t="s">
        <v>200</v>
      </c>
      <c r="D22" s="93"/>
      <c r="E22" s="34">
        <v>3021</v>
      </c>
      <c r="F22" s="34">
        <v>5410</v>
      </c>
      <c r="G22" s="35">
        <v>413</v>
      </c>
      <c r="H22" s="35">
        <v>263</v>
      </c>
      <c r="I22" s="35">
        <v>1198</v>
      </c>
      <c r="J22" s="35">
        <v>61</v>
      </c>
      <c r="K22" s="35">
        <v>485</v>
      </c>
      <c r="L22" s="35">
        <v>1237</v>
      </c>
      <c r="M22" s="35">
        <v>292</v>
      </c>
      <c r="N22" s="35">
        <v>658</v>
      </c>
      <c r="O22" s="35">
        <v>712</v>
      </c>
      <c r="P22" s="35">
        <v>18</v>
      </c>
      <c r="Q22" s="35">
        <v>336</v>
      </c>
      <c r="R22" s="110"/>
      <c r="S22" s="56">
        <v>2</v>
      </c>
    </row>
    <row r="23" spans="1:19" ht="12.75">
      <c r="A23" s="66">
        <v>3</v>
      </c>
      <c r="B23" s="80"/>
      <c r="C23" s="148" t="s">
        <v>192</v>
      </c>
      <c r="D23" s="96"/>
      <c r="E23" s="34">
        <v>2370</v>
      </c>
      <c r="F23" s="34">
        <v>3916</v>
      </c>
      <c r="G23" s="35">
        <v>101</v>
      </c>
      <c r="H23" s="35">
        <v>52</v>
      </c>
      <c r="I23" s="35">
        <v>1853</v>
      </c>
      <c r="J23" s="35">
        <v>12</v>
      </c>
      <c r="K23" s="35">
        <v>182</v>
      </c>
      <c r="L23" s="35">
        <v>553</v>
      </c>
      <c r="M23" s="35">
        <v>28</v>
      </c>
      <c r="N23" s="35">
        <v>520</v>
      </c>
      <c r="O23" s="35">
        <v>550</v>
      </c>
      <c r="P23" s="35">
        <v>8</v>
      </c>
      <c r="Q23" s="35">
        <v>109</v>
      </c>
      <c r="R23" s="110"/>
      <c r="S23" s="56">
        <v>3</v>
      </c>
    </row>
    <row r="24" spans="1:19" ht="12.75">
      <c r="A24" s="66">
        <v>4</v>
      </c>
      <c r="B24" s="80"/>
      <c r="C24" s="81" t="s">
        <v>201</v>
      </c>
      <c r="D24" s="80"/>
      <c r="E24" s="34" t="s">
        <v>480</v>
      </c>
      <c r="F24" s="34" t="s">
        <v>480</v>
      </c>
      <c r="G24" s="35" t="s">
        <v>480</v>
      </c>
      <c r="H24" s="35"/>
      <c r="I24" s="35" t="s">
        <v>480</v>
      </c>
      <c r="J24" s="35" t="s">
        <v>480</v>
      </c>
      <c r="K24" s="35" t="s">
        <v>480</v>
      </c>
      <c r="L24" s="35" t="s">
        <v>480</v>
      </c>
      <c r="M24" s="35" t="s">
        <v>480</v>
      </c>
      <c r="N24" s="35" t="s">
        <v>480</v>
      </c>
      <c r="O24" s="35" t="s">
        <v>480</v>
      </c>
      <c r="P24" s="35" t="s">
        <v>480</v>
      </c>
      <c r="Q24" s="35" t="s">
        <v>480</v>
      </c>
      <c r="R24" s="110"/>
      <c r="S24" s="56"/>
    </row>
    <row r="25" spans="1:19" ht="12.75">
      <c r="A25" s="66"/>
      <c r="B25" s="80"/>
      <c r="C25" s="155" t="s">
        <v>202</v>
      </c>
      <c r="D25" s="108"/>
      <c r="E25" s="34" t="s">
        <v>480</v>
      </c>
      <c r="F25" s="34" t="s">
        <v>480</v>
      </c>
      <c r="G25" s="35" t="s">
        <v>480</v>
      </c>
      <c r="H25" s="35"/>
      <c r="I25" s="35" t="s">
        <v>480</v>
      </c>
      <c r="J25" s="35" t="s">
        <v>480</v>
      </c>
      <c r="K25" s="35" t="s">
        <v>480</v>
      </c>
      <c r="L25" s="35" t="s">
        <v>480</v>
      </c>
      <c r="M25" s="35" t="s">
        <v>480</v>
      </c>
      <c r="N25" s="35" t="s">
        <v>480</v>
      </c>
      <c r="O25" s="35" t="s">
        <v>480</v>
      </c>
      <c r="P25" s="35" t="s">
        <v>480</v>
      </c>
      <c r="Q25" s="35" t="s">
        <v>480</v>
      </c>
      <c r="R25" s="110"/>
      <c r="S25" s="56"/>
    </row>
    <row r="26" spans="1:19" ht="12.75">
      <c r="A26" s="66"/>
      <c r="B26" s="80"/>
      <c r="C26" s="120" t="s">
        <v>203</v>
      </c>
      <c r="D26" s="93"/>
      <c r="E26" s="34">
        <v>8210</v>
      </c>
      <c r="F26" s="34">
        <v>17228</v>
      </c>
      <c r="G26" s="35">
        <v>455</v>
      </c>
      <c r="H26" s="35">
        <v>190</v>
      </c>
      <c r="I26" s="35">
        <v>9702</v>
      </c>
      <c r="J26" s="35">
        <v>113</v>
      </c>
      <c r="K26" s="35">
        <v>1523</v>
      </c>
      <c r="L26" s="35">
        <v>2591</v>
      </c>
      <c r="M26" s="35">
        <v>405</v>
      </c>
      <c r="N26" s="35">
        <v>659</v>
      </c>
      <c r="O26" s="35">
        <v>1064</v>
      </c>
      <c r="P26" s="35">
        <v>55</v>
      </c>
      <c r="Q26" s="35">
        <v>661</v>
      </c>
      <c r="R26" s="110"/>
      <c r="S26" s="56">
        <v>4</v>
      </c>
    </row>
    <row r="27" spans="1:19" ht="12.75">
      <c r="A27" s="66">
        <v>5</v>
      </c>
      <c r="B27" s="80"/>
      <c r="C27" s="81" t="s">
        <v>204</v>
      </c>
      <c r="D27" s="80"/>
      <c r="E27" s="34" t="s">
        <v>480</v>
      </c>
      <c r="F27" s="34" t="s">
        <v>480</v>
      </c>
      <c r="G27" s="35" t="s">
        <v>480</v>
      </c>
      <c r="H27" s="35"/>
      <c r="I27" s="35" t="s">
        <v>480</v>
      </c>
      <c r="J27" s="35" t="s">
        <v>480</v>
      </c>
      <c r="K27" s="35" t="s">
        <v>480</v>
      </c>
      <c r="L27" s="35" t="s">
        <v>480</v>
      </c>
      <c r="M27" s="35" t="s">
        <v>480</v>
      </c>
      <c r="N27" s="35" t="s">
        <v>480</v>
      </c>
      <c r="O27" s="35" t="s">
        <v>480</v>
      </c>
      <c r="P27" s="35" t="s">
        <v>480</v>
      </c>
      <c r="Q27" s="35" t="s">
        <v>480</v>
      </c>
      <c r="R27" s="110"/>
      <c r="S27" s="56"/>
    </row>
    <row r="28" spans="1:19" ht="12.75">
      <c r="A28" s="66"/>
      <c r="B28" s="80"/>
      <c r="C28" s="154" t="s">
        <v>205</v>
      </c>
      <c r="D28" s="104"/>
      <c r="E28" s="34" t="s">
        <v>480</v>
      </c>
      <c r="F28" s="34" t="s">
        <v>480</v>
      </c>
      <c r="G28" s="35" t="s">
        <v>480</v>
      </c>
      <c r="H28" s="35"/>
      <c r="I28" s="35" t="s">
        <v>480</v>
      </c>
      <c r="J28" s="35" t="s">
        <v>480</v>
      </c>
      <c r="K28" s="35" t="s">
        <v>480</v>
      </c>
      <c r="L28" s="35" t="s">
        <v>480</v>
      </c>
      <c r="M28" s="35" t="s">
        <v>480</v>
      </c>
      <c r="N28" s="35" t="s">
        <v>480</v>
      </c>
      <c r="O28" s="35" t="s">
        <v>480</v>
      </c>
      <c r="P28" s="35" t="s">
        <v>480</v>
      </c>
      <c r="Q28" s="35" t="s">
        <v>480</v>
      </c>
      <c r="R28" s="110"/>
      <c r="S28" s="56"/>
    </row>
    <row r="29" spans="1:19" ht="12.75">
      <c r="A29" s="66"/>
      <c r="B29" s="80"/>
      <c r="C29" s="120" t="s">
        <v>193</v>
      </c>
      <c r="D29" s="93"/>
      <c r="E29" s="34">
        <v>5723</v>
      </c>
      <c r="F29" s="34">
        <v>12750</v>
      </c>
      <c r="G29" s="35">
        <v>251</v>
      </c>
      <c r="H29" s="35">
        <v>127</v>
      </c>
      <c r="I29" s="35">
        <v>8837</v>
      </c>
      <c r="J29" s="35">
        <v>51</v>
      </c>
      <c r="K29" s="35">
        <v>729</v>
      </c>
      <c r="L29" s="35">
        <v>1438</v>
      </c>
      <c r="M29" s="35">
        <v>166</v>
      </c>
      <c r="N29" s="35">
        <v>343</v>
      </c>
      <c r="O29" s="35">
        <v>527</v>
      </c>
      <c r="P29" s="35">
        <v>39</v>
      </c>
      <c r="Q29" s="35">
        <v>369</v>
      </c>
      <c r="R29" s="110"/>
      <c r="S29" s="56">
        <v>5</v>
      </c>
    </row>
    <row r="30" spans="1:19" ht="12.75">
      <c r="A30" s="66">
        <v>6</v>
      </c>
      <c r="B30" s="80"/>
      <c r="C30" s="81" t="s">
        <v>204</v>
      </c>
      <c r="D30" s="80"/>
      <c r="E30" s="34" t="s">
        <v>480</v>
      </c>
      <c r="F30" s="34" t="s">
        <v>480</v>
      </c>
      <c r="G30" s="35" t="s">
        <v>480</v>
      </c>
      <c r="H30" s="35"/>
      <c r="I30" s="35" t="s">
        <v>480</v>
      </c>
      <c r="J30" s="35" t="s">
        <v>480</v>
      </c>
      <c r="K30" s="35" t="s">
        <v>480</v>
      </c>
      <c r="L30" s="35" t="s">
        <v>480</v>
      </c>
      <c r="M30" s="35" t="s">
        <v>480</v>
      </c>
      <c r="N30" s="35" t="s">
        <v>480</v>
      </c>
      <c r="O30" s="35" t="s">
        <v>480</v>
      </c>
      <c r="P30" s="35" t="s">
        <v>480</v>
      </c>
      <c r="Q30" s="35" t="s">
        <v>480</v>
      </c>
      <c r="R30" s="110"/>
      <c r="S30" s="56"/>
    </row>
    <row r="31" spans="1:19" ht="12.75">
      <c r="A31" s="66"/>
      <c r="B31" s="80"/>
      <c r="C31" s="120" t="s">
        <v>206</v>
      </c>
      <c r="D31" s="93"/>
      <c r="E31" s="34">
        <v>15821</v>
      </c>
      <c r="F31" s="34">
        <v>25962</v>
      </c>
      <c r="G31" s="35">
        <v>207</v>
      </c>
      <c r="H31" s="35">
        <v>104</v>
      </c>
      <c r="I31" s="35">
        <v>22651</v>
      </c>
      <c r="J31" s="35">
        <v>59</v>
      </c>
      <c r="K31" s="35">
        <v>922</v>
      </c>
      <c r="L31" s="35">
        <v>997</v>
      </c>
      <c r="M31" s="35">
        <v>103</v>
      </c>
      <c r="N31" s="35">
        <v>139</v>
      </c>
      <c r="O31" s="35">
        <v>539</v>
      </c>
      <c r="P31" s="35">
        <v>36</v>
      </c>
      <c r="Q31" s="35">
        <v>309</v>
      </c>
      <c r="R31" s="110"/>
      <c r="S31" s="56">
        <v>6</v>
      </c>
    </row>
    <row r="32" spans="1:19" ht="12.75">
      <c r="A32" s="66">
        <v>7</v>
      </c>
      <c r="B32" s="80"/>
      <c r="C32" s="81" t="s">
        <v>207</v>
      </c>
      <c r="D32" s="80"/>
      <c r="E32" s="34" t="s">
        <v>480</v>
      </c>
      <c r="F32" s="34" t="s">
        <v>480</v>
      </c>
      <c r="G32" s="35" t="s">
        <v>480</v>
      </c>
      <c r="H32" s="35"/>
      <c r="I32" s="35" t="s">
        <v>480</v>
      </c>
      <c r="J32" s="35" t="s">
        <v>480</v>
      </c>
      <c r="K32" s="35" t="s">
        <v>480</v>
      </c>
      <c r="L32" s="35" t="s">
        <v>480</v>
      </c>
      <c r="M32" s="35" t="s">
        <v>480</v>
      </c>
      <c r="N32" s="35" t="s">
        <v>480</v>
      </c>
      <c r="O32" s="35" t="s">
        <v>480</v>
      </c>
      <c r="P32" s="35" t="s">
        <v>480</v>
      </c>
      <c r="Q32" s="35" t="s">
        <v>480</v>
      </c>
      <c r="R32" s="110"/>
      <c r="S32" s="56"/>
    </row>
    <row r="33" spans="1:19" ht="12.75">
      <c r="A33" s="66"/>
      <c r="B33" s="80"/>
      <c r="C33" s="154" t="s">
        <v>247</v>
      </c>
      <c r="D33" s="104"/>
      <c r="E33" s="34" t="s">
        <v>480</v>
      </c>
      <c r="F33" s="34" t="s">
        <v>480</v>
      </c>
      <c r="G33" s="35" t="s">
        <v>480</v>
      </c>
      <c r="H33" s="35"/>
      <c r="I33" s="35" t="s">
        <v>480</v>
      </c>
      <c r="J33" s="35" t="s">
        <v>480</v>
      </c>
      <c r="K33" s="35" t="s">
        <v>480</v>
      </c>
      <c r="L33" s="35" t="s">
        <v>480</v>
      </c>
      <c r="M33" s="35" t="s">
        <v>480</v>
      </c>
      <c r="N33" s="35" t="s">
        <v>480</v>
      </c>
      <c r="O33" s="35" t="s">
        <v>480</v>
      </c>
      <c r="P33" s="35" t="s">
        <v>480</v>
      </c>
      <c r="Q33" s="35" t="s">
        <v>480</v>
      </c>
      <c r="R33" s="110"/>
      <c r="S33" s="56"/>
    </row>
    <row r="34" spans="1:19" ht="12.75">
      <c r="A34" s="66"/>
      <c r="B34" s="80"/>
      <c r="C34" s="120" t="s">
        <v>194</v>
      </c>
      <c r="D34" s="93"/>
      <c r="E34" s="34">
        <v>8266</v>
      </c>
      <c r="F34" s="34">
        <v>15507</v>
      </c>
      <c r="G34" s="35">
        <v>261</v>
      </c>
      <c r="H34" s="35">
        <v>116</v>
      </c>
      <c r="I34" s="35">
        <v>8659</v>
      </c>
      <c r="J34" s="35">
        <v>374</v>
      </c>
      <c r="K34" s="35">
        <v>1741</v>
      </c>
      <c r="L34" s="35">
        <v>936</v>
      </c>
      <c r="M34" s="35">
        <v>486</v>
      </c>
      <c r="N34" s="35">
        <v>105</v>
      </c>
      <c r="O34" s="35">
        <v>836</v>
      </c>
      <c r="P34" s="35">
        <v>106</v>
      </c>
      <c r="Q34" s="35">
        <v>2003</v>
      </c>
      <c r="R34" s="110"/>
      <c r="S34" s="56">
        <v>7</v>
      </c>
    </row>
    <row r="35" spans="1:19" ht="12.75">
      <c r="A35" s="66">
        <v>8</v>
      </c>
      <c r="B35" s="80"/>
      <c r="C35" s="81" t="s">
        <v>208</v>
      </c>
      <c r="D35" s="80"/>
      <c r="E35" s="34" t="s">
        <v>480</v>
      </c>
      <c r="F35" s="34" t="s">
        <v>480</v>
      </c>
      <c r="G35" s="34" t="s">
        <v>480</v>
      </c>
      <c r="H35" s="35"/>
      <c r="I35" s="34" t="s">
        <v>480</v>
      </c>
      <c r="J35" s="34" t="s">
        <v>480</v>
      </c>
      <c r="K35" s="34" t="s">
        <v>480</v>
      </c>
      <c r="L35" s="34" t="s">
        <v>480</v>
      </c>
      <c r="M35" s="34" t="s">
        <v>480</v>
      </c>
      <c r="N35" s="34" t="s">
        <v>480</v>
      </c>
      <c r="O35" s="34" t="s">
        <v>480</v>
      </c>
      <c r="P35" s="34" t="s">
        <v>480</v>
      </c>
      <c r="Q35" s="34" t="s">
        <v>480</v>
      </c>
      <c r="R35" s="110"/>
      <c r="S35" s="56"/>
    </row>
    <row r="36" spans="1:19" ht="12.75">
      <c r="A36" s="66"/>
      <c r="B36" s="80"/>
      <c r="C36" s="154" t="s">
        <v>209</v>
      </c>
      <c r="D36" s="104"/>
      <c r="E36" s="34" t="s">
        <v>480</v>
      </c>
      <c r="F36" s="34" t="s">
        <v>480</v>
      </c>
      <c r="G36" s="35" t="s">
        <v>480</v>
      </c>
      <c r="H36" s="35"/>
      <c r="I36" s="35" t="s">
        <v>480</v>
      </c>
      <c r="J36" s="35" t="s">
        <v>480</v>
      </c>
      <c r="K36" s="35" t="s">
        <v>480</v>
      </c>
      <c r="L36" s="35" t="s">
        <v>480</v>
      </c>
      <c r="M36" s="35" t="s">
        <v>480</v>
      </c>
      <c r="N36" s="35" t="s">
        <v>480</v>
      </c>
      <c r="O36" s="35" t="s">
        <v>480</v>
      </c>
      <c r="P36" s="35" t="s">
        <v>480</v>
      </c>
      <c r="Q36" s="35" t="s">
        <v>480</v>
      </c>
      <c r="R36" s="110"/>
      <c r="S36" s="56"/>
    </row>
    <row r="37" spans="1:19" ht="12.75">
      <c r="A37" s="66"/>
      <c r="B37" s="80"/>
      <c r="C37" s="120" t="s">
        <v>210</v>
      </c>
      <c r="D37" s="93"/>
      <c r="E37" s="34">
        <v>9955</v>
      </c>
      <c r="F37" s="34">
        <v>19632</v>
      </c>
      <c r="G37" s="35">
        <v>175</v>
      </c>
      <c r="H37" s="35">
        <v>88</v>
      </c>
      <c r="I37" s="35">
        <v>14645</v>
      </c>
      <c r="J37" s="35">
        <v>96</v>
      </c>
      <c r="K37" s="35">
        <v>914</v>
      </c>
      <c r="L37" s="35">
        <v>678</v>
      </c>
      <c r="M37" s="35">
        <v>198</v>
      </c>
      <c r="N37" s="35">
        <v>92</v>
      </c>
      <c r="O37" s="35">
        <v>442</v>
      </c>
      <c r="P37" s="35">
        <v>72</v>
      </c>
      <c r="Q37" s="35">
        <v>2320</v>
      </c>
      <c r="R37" s="110"/>
      <c r="S37" s="56">
        <v>8</v>
      </c>
    </row>
    <row r="38" spans="1:19" ht="12.75">
      <c r="A38" s="66">
        <v>9</v>
      </c>
      <c r="B38" s="80"/>
      <c r="C38" s="81" t="s">
        <v>195</v>
      </c>
      <c r="D38" s="80"/>
      <c r="E38" s="111" t="s">
        <v>480</v>
      </c>
      <c r="F38" s="111" t="s">
        <v>480</v>
      </c>
      <c r="G38" s="82" t="s">
        <v>480</v>
      </c>
      <c r="H38" s="35"/>
      <c r="I38" s="82" t="s">
        <v>480</v>
      </c>
      <c r="J38" s="82" t="s">
        <v>480</v>
      </c>
      <c r="K38" s="82" t="s">
        <v>480</v>
      </c>
      <c r="L38" s="82" t="s">
        <v>480</v>
      </c>
      <c r="M38" s="82" t="s">
        <v>480</v>
      </c>
      <c r="N38" s="82" t="s">
        <v>480</v>
      </c>
      <c r="O38" s="82" t="s">
        <v>480</v>
      </c>
      <c r="P38" s="82" t="s">
        <v>480</v>
      </c>
      <c r="Q38" s="82" t="s">
        <v>480</v>
      </c>
      <c r="R38" s="110"/>
      <c r="S38" s="56"/>
    </row>
    <row r="39" spans="1:19" ht="12.75">
      <c r="A39" s="66"/>
      <c r="B39" s="80"/>
      <c r="C39" s="120" t="s">
        <v>194</v>
      </c>
      <c r="D39" s="93"/>
      <c r="E39" s="34">
        <v>7241</v>
      </c>
      <c r="F39" s="34">
        <v>14403</v>
      </c>
      <c r="G39" s="14">
        <v>297</v>
      </c>
      <c r="H39" s="35">
        <v>131</v>
      </c>
      <c r="I39" s="35">
        <v>8943</v>
      </c>
      <c r="J39" s="14">
        <v>156</v>
      </c>
      <c r="K39" s="35">
        <v>1191</v>
      </c>
      <c r="L39" s="14">
        <v>499</v>
      </c>
      <c r="M39" s="14">
        <v>383</v>
      </c>
      <c r="N39" s="14">
        <v>47</v>
      </c>
      <c r="O39" s="14">
        <v>422</v>
      </c>
      <c r="P39" s="14">
        <v>59</v>
      </c>
      <c r="Q39" s="35">
        <v>2406</v>
      </c>
      <c r="R39" s="110"/>
      <c r="S39" s="56">
        <v>9</v>
      </c>
    </row>
    <row r="40" spans="1:19" ht="12.75">
      <c r="A40" s="66">
        <v>10</v>
      </c>
      <c r="B40" s="80"/>
      <c r="C40" s="81" t="s">
        <v>211</v>
      </c>
      <c r="D40" s="80"/>
      <c r="E40" s="46" t="s">
        <v>480</v>
      </c>
      <c r="F40" s="46" t="s">
        <v>480</v>
      </c>
      <c r="G40" s="1" t="s">
        <v>480</v>
      </c>
      <c r="H40" s="35"/>
      <c r="I40" s="1" t="s">
        <v>480</v>
      </c>
      <c r="J40" s="1" t="s">
        <v>480</v>
      </c>
      <c r="K40" s="1" t="s">
        <v>480</v>
      </c>
      <c r="L40" s="1" t="s">
        <v>480</v>
      </c>
      <c r="M40" s="1" t="s">
        <v>480</v>
      </c>
      <c r="N40" s="1" t="s">
        <v>480</v>
      </c>
      <c r="O40" s="1" t="s">
        <v>480</v>
      </c>
      <c r="P40" s="1" t="s">
        <v>480</v>
      </c>
      <c r="Q40" s="1" t="s">
        <v>480</v>
      </c>
      <c r="R40" s="110"/>
      <c r="S40" s="56"/>
    </row>
    <row r="41" spans="1:19" ht="12.75">
      <c r="A41" s="66"/>
      <c r="B41" s="80"/>
      <c r="C41" s="154" t="s">
        <v>196</v>
      </c>
      <c r="D41" s="104"/>
      <c r="E41" s="111" t="s">
        <v>480</v>
      </c>
      <c r="F41" s="111" t="s">
        <v>480</v>
      </c>
      <c r="G41" s="82" t="s">
        <v>480</v>
      </c>
      <c r="H41" s="34"/>
      <c r="I41" s="82" t="s">
        <v>480</v>
      </c>
      <c r="J41" s="82" t="s">
        <v>480</v>
      </c>
      <c r="K41" s="82" t="s">
        <v>480</v>
      </c>
      <c r="L41" s="82" t="s">
        <v>480</v>
      </c>
      <c r="M41" s="82" t="s">
        <v>480</v>
      </c>
      <c r="N41" s="82" t="s">
        <v>480</v>
      </c>
      <c r="O41" s="82" t="s">
        <v>480</v>
      </c>
      <c r="P41" s="82" t="s">
        <v>480</v>
      </c>
      <c r="Q41" s="82" t="s">
        <v>480</v>
      </c>
      <c r="R41" s="110"/>
      <c r="S41" s="66"/>
    </row>
    <row r="42" spans="1:19" ht="12.75">
      <c r="A42" s="66"/>
      <c r="B42" s="80"/>
      <c r="C42" s="120" t="s">
        <v>197</v>
      </c>
      <c r="D42" s="93"/>
      <c r="E42" s="20">
        <v>861</v>
      </c>
      <c r="F42" s="20">
        <v>861</v>
      </c>
      <c r="G42" s="14">
        <v>19</v>
      </c>
      <c r="H42" s="35">
        <v>3</v>
      </c>
      <c r="I42" s="14">
        <v>7</v>
      </c>
      <c r="J42" s="35">
        <v>4</v>
      </c>
      <c r="K42" s="35">
        <v>43</v>
      </c>
      <c r="L42" s="14">
        <v>91</v>
      </c>
      <c r="M42" s="14">
        <v>18</v>
      </c>
      <c r="N42" s="14">
        <v>288</v>
      </c>
      <c r="O42" s="14">
        <v>284</v>
      </c>
      <c r="P42" s="14">
        <v>4</v>
      </c>
      <c r="Q42" s="35">
        <v>103</v>
      </c>
      <c r="R42" s="110"/>
      <c r="S42" s="56">
        <v>10</v>
      </c>
    </row>
    <row r="43" spans="1:19" ht="12.75">
      <c r="A43" s="66"/>
      <c r="B43" s="80"/>
      <c r="C43" s="81"/>
      <c r="D43" s="80"/>
      <c r="E43" s="20"/>
      <c r="F43" s="20"/>
      <c r="G43" s="14"/>
      <c r="H43" s="35"/>
      <c r="R43" s="110"/>
      <c r="S43" s="56"/>
    </row>
    <row r="44" spans="1:19" ht="12.75">
      <c r="A44" s="66">
        <v>11</v>
      </c>
      <c r="B44" s="107"/>
      <c r="C44" s="156" t="s">
        <v>1</v>
      </c>
      <c r="D44" s="107"/>
      <c r="E44" s="111">
        <v>63363</v>
      </c>
      <c r="F44" s="111">
        <v>118205</v>
      </c>
      <c r="G44" s="82">
        <v>2319</v>
      </c>
      <c r="H44" s="82">
        <f>SUM(H19:H42)</f>
        <v>1153</v>
      </c>
      <c r="I44" s="82">
        <v>76944</v>
      </c>
      <c r="J44" s="82">
        <v>936</v>
      </c>
      <c r="K44" s="82">
        <v>7925</v>
      </c>
      <c r="L44" s="82">
        <v>9251</v>
      </c>
      <c r="M44" s="82">
        <v>2111</v>
      </c>
      <c r="N44" s="82">
        <v>3444</v>
      </c>
      <c r="O44" s="82">
        <v>6143</v>
      </c>
      <c r="P44" s="82">
        <v>414</v>
      </c>
      <c r="Q44" s="82">
        <v>8718</v>
      </c>
      <c r="R44" s="112"/>
      <c r="S44" s="56">
        <v>11</v>
      </c>
    </row>
    <row r="45" spans="1:19" ht="12.75">
      <c r="A45" s="14" t="s">
        <v>183</v>
      </c>
      <c r="B45" s="14"/>
      <c r="C45" s="14"/>
      <c r="D45" s="14"/>
      <c r="H45" s="14"/>
      <c r="R45" s="14"/>
      <c r="S45" s="14"/>
    </row>
    <row r="46" spans="1:19" ht="12.75">
      <c r="A46" s="441" t="s">
        <v>212</v>
      </c>
      <c r="B46" s="441"/>
      <c r="C46" s="441"/>
      <c r="D46" s="18"/>
      <c r="H46" s="14"/>
      <c r="R46" s="14"/>
      <c r="S46" s="14"/>
    </row>
    <row r="47" spans="1:19" ht="12.75">
      <c r="A47" s="441" t="s">
        <v>442</v>
      </c>
      <c r="B47" s="441"/>
      <c r="C47" s="441"/>
      <c r="D47" s="18"/>
      <c r="E47" s="18"/>
      <c r="F47" s="18"/>
      <c r="S47" s="1"/>
    </row>
    <row r="48" spans="1:19" ht="12.75">
      <c r="A48" s="1"/>
      <c r="B48" s="1"/>
      <c r="C48" s="1"/>
      <c r="D48" s="1"/>
      <c r="E48" s="1"/>
      <c r="F48" s="1"/>
      <c r="S48" s="1"/>
    </row>
    <row r="49" spans="1:19" ht="12.75">
      <c r="A49" s="1"/>
      <c r="B49" s="1"/>
      <c r="C49" s="1"/>
      <c r="D49" s="1"/>
      <c r="E49" s="1"/>
      <c r="F49" s="1"/>
      <c r="J49" s="35"/>
      <c r="S49" s="1"/>
    </row>
    <row r="50" spans="1:19" ht="12.75">
      <c r="A50" s="1"/>
      <c r="B50" s="1"/>
      <c r="C50" s="1"/>
      <c r="D50" s="1"/>
      <c r="E50" s="1"/>
      <c r="F50" s="1"/>
      <c r="S50" s="1"/>
    </row>
    <row r="51" spans="1:19" ht="12.75">
      <c r="A51" s="1"/>
      <c r="B51" s="1"/>
      <c r="C51" s="1"/>
      <c r="D51" s="1"/>
      <c r="E51" s="1"/>
      <c r="F51" s="1"/>
      <c r="S51" s="1"/>
    </row>
    <row r="52" spans="1:19" ht="12.75">
      <c r="A52" s="1"/>
      <c r="B52" s="1"/>
      <c r="C52" s="1"/>
      <c r="D52" s="1"/>
      <c r="E52" s="1"/>
      <c r="F52" s="1"/>
      <c r="S52" s="1"/>
    </row>
    <row r="53" spans="1:19" ht="12.75">
      <c r="A53" s="1"/>
      <c r="B53" s="1"/>
      <c r="C53" s="1"/>
      <c r="D53" s="1"/>
      <c r="E53" s="1"/>
      <c r="F53" s="1"/>
      <c r="S53" s="1"/>
    </row>
    <row r="54" spans="1:19" ht="12.75">
      <c r="A54" s="1"/>
      <c r="B54" s="1"/>
      <c r="C54" s="1"/>
      <c r="D54" s="1"/>
      <c r="E54" s="1"/>
      <c r="F54" s="1"/>
      <c r="S54" s="1"/>
    </row>
    <row r="55" spans="1:19" ht="12.75">
      <c r="A55" s="1"/>
      <c r="B55" s="1"/>
      <c r="C55" s="1"/>
      <c r="D55" s="1"/>
      <c r="E55" s="1"/>
      <c r="F55" s="1"/>
      <c r="S55" s="1"/>
    </row>
    <row r="56" spans="1:19" ht="12.75">
      <c r="A56" s="1"/>
      <c r="B56" s="1"/>
      <c r="C56" s="1"/>
      <c r="D56" s="1"/>
      <c r="E56" s="1"/>
      <c r="F56" s="1"/>
      <c r="S56" s="1"/>
    </row>
    <row r="57" spans="1:19" ht="12.75">
      <c r="A57" s="1"/>
      <c r="B57" s="1"/>
      <c r="C57" s="1"/>
      <c r="D57" s="1"/>
      <c r="E57" s="1"/>
      <c r="F57" s="1"/>
      <c r="S57" s="1"/>
    </row>
    <row r="58" spans="1:19" ht="12.75">
      <c r="A58" s="1"/>
      <c r="B58" s="1"/>
      <c r="C58" s="1"/>
      <c r="D58" s="1"/>
      <c r="E58" s="1"/>
      <c r="F58" s="1"/>
      <c r="S58" s="1"/>
    </row>
    <row r="59" spans="1:19" ht="12.75">
      <c r="A59" s="1"/>
      <c r="B59" s="1"/>
      <c r="C59" s="1"/>
      <c r="D59" s="1"/>
      <c r="E59" s="1"/>
      <c r="F59" s="1"/>
      <c r="S59" s="1"/>
    </row>
    <row r="60" spans="1:19" ht="12.75">
      <c r="A60" s="1"/>
      <c r="B60" s="1"/>
      <c r="C60" s="1"/>
      <c r="D60" s="1"/>
      <c r="E60" s="1"/>
      <c r="F60" s="1"/>
      <c r="S60" s="1"/>
    </row>
    <row r="61" spans="1:19" ht="12.75">
      <c r="A61" s="1"/>
      <c r="B61" s="1"/>
      <c r="C61" s="1"/>
      <c r="D61" s="1"/>
      <c r="E61" s="1"/>
      <c r="F61" s="1"/>
      <c r="S61" s="1"/>
    </row>
    <row r="62" spans="1:19" ht="12.75">
      <c r="A62" s="1"/>
      <c r="B62" s="1"/>
      <c r="C62" s="1"/>
      <c r="D62" s="1"/>
      <c r="E62" s="1"/>
      <c r="F62" s="1"/>
      <c r="S62" s="1"/>
    </row>
    <row r="63" spans="1:19" ht="12.75">
      <c r="A63" s="1"/>
      <c r="B63" s="1"/>
      <c r="C63" s="1"/>
      <c r="D63" s="1"/>
      <c r="E63" s="1"/>
      <c r="F63" s="1"/>
      <c r="S63" s="1"/>
    </row>
    <row r="64" spans="1:19" ht="12.75">
      <c r="A64" s="1"/>
      <c r="B64" s="1"/>
      <c r="C64" s="1"/>
      <c r="D64" s="1"/>
      <c r="E64" s="1"/>
      <c r="F64" s="1"/>
      <c r="S64" s="1"/>
    </row>
    <row r="65" spans="1:19" ht="12.75">
      <c r="A65" s="1"/>
      <c r="B65" s="1"/>
      <c r="C65" s="1"/>
      <c r="D65" s="1"/>
      <c r="E65" s="1"/>
      <c r="F65" s="1"/>
      <c r="S65" s="1"/>
    </row>
    <row r="66" spans="1:19" ht="12.75">
      <c r="A66" s="1"/>
      <c r="B66" s="1"/>
      <c r="C66" s="1"/>
      <c r="D66" s="1"/>
      <c r="E66" s="1"/>
      <c r="F66" s="1"/>
      <c r="S66" s="1"/>
    </row>
    <row r="67" spans="1:19" ht="12.75">
      <c r="A67" s="1"/>
      <c r="B67" s="1"/>
      <c r="C67" s="1"/>
      <c r="D67" s="1"/>
      <c r="E67" s="1"/>
      <c r="F67" s="1"/>
      <c r="S67" s="1"/>
    </row>
    <row r="68" spans="1:19" ht="12.75">
      <c r="A68" s="1"/>
      <c r="B68" s="1"/>
      <c r="C68" s="1"/>
      <c r="D68" s="1"/>
      <c r="E68" s="1"/>
      <c r="F68" s="1"/>
      <c r="S68" s="1"/>
    </row>
    <row r="69" spans="1:19" ht="12.75">
      <c r="A69" s="1"/>
      <c r="B69" s="1"/>
      <c r="C69" s="1"/>
      <c r="D69" s="1"/>
      <c r="E69" s="1"/>
      <c r="F69" s="1"/>
      <c r="S69" s="1"/>
    </row>
    <row r="70" spans="1:19" ht="12.75">
      <c r="A70" s="1"/>
      <c r="B70" s="1"/>
      <c r="C70" s="1"/>
      <c r="D70" s="1"/>
      <c r="E70" s="1"/>
      <c r="F70" s="1"/>
      <c r="S70" s="1"/>
    </row>
    <row r="71" spans="1:19" ht="12.75">
      <c r="A71" s="1"/>
      <c r="B71" s="1"/>
      <c r="C71" s="1"/>
      <c r="D71" s="1"/>
      <c r="E71" s="1"/>
      <c r="F71" s="1"/>
      <c r="S71" s="1"/>
    </row>
    <row r="72" spans="1:19" ht="12.75">
      <c r="A72" s="1"/>
      <c r="B72" s="1"/>
      <c r="C72" s="1"/>
      <c r="D72" s="1"/>
      <c r="E72" s="1"/>
      <c r="F72" s="1"/>
      <c r="S72" s="1"/>
    </row>
    <row r="73" spans="1:19" ht="12.75">
      <c r="A73" s="1"/>
      <c r="B73" s="1"/>
      <c r="C73" s="1"/>
      <c r="D73" s="1"/>
      <c r="E73" s="1"/>
      <c r="F73" s="1"/>
      <c r="S73" s="1"/>
    </row>
    <row r="74" spans="1:19" ht="12.75">
      <c r="A74" s="1"/>
      <c r="B74" s="1"/>
      <c r="C74" s="1"/>
      <c r="D74" s="1"/>
      <c r="E74" s="1"/>
      <c r="F74" s="1"/>
      <c r="S74" s="1"/>
    </row>
    <row r="75" spans="1:19" ht="12.75">
      <c r="A75" s="1"/>
      <c r="B75" s="1"/>
      <c r="C75" s="1"/>
      <c r="D75" s="1"/>
      <c r="E75" s="1"/>
      <c r="F75" s="1"/>
      <c r="S75" s="1"/>
    </row>
    <row r="76" spans="1:19" ht="12.75">
      <c r="A76" s="1"/>
      <c r="B76" s="1"/>
      <c r="C76" s="1"/>
      <c r="D76" s="1"/>
      <c r="E76" s="1"/>
      <c r="F76" s="1"/>
      <c r="S76" s="1"/>
    </row>
    <row r="77" spans="1:19" ht="12.75">
      <c r="A77" s="1"/>
      <c r="B77" s="1"/>
      <c r="C77" s="1"/>
      <c r="D77" s="1"/>
      <c r="E77" s="1"/>
      <c r="F77" s="1"/>
      <c r="S77" s="1"/>
    </row>
    <row r="78" spans="1:19" ht="12.75">
      <c r="A78" s="1"/>
      <c r="B78" s="1"/>
      <c r="C78" s="1"/>
      <c r="D78" s="1"/>
      <c r="E78" s="1"/>
      <c r="F78" s="1"/>
      <c r="S78" s="1"/>
    </row>
    <row r="79" spans="1:19" ht="12.75">
      <c r="A79" s="1"/>
      <c r="B79" s="1"/>
      <c r="C79" s="1"/>
      <c r="D79" s="1"/>
      <c r="E79" s="1"/>
      <c r="F79" s="1"/>
      <c r="S79" s="1"/>
    </row>
    <row r="80" spans="1:19" ht="12.75">
      <c r="A80" s="1"/>
      <c r="B80" s="1"/>
      <c r="C80" s="1"/>
      <c r="D80" s="1"/>
      <c r="E80" s="1"/>
      <c r="F80" s="1"/>
      <c r="S80" s="1"/>
    </row>
    <row r="81" spans="1:19" ht="12.75">
      <c r="A81" s="1"/>
      <c r="B81" s="1"/>
      <c r="C81" s="1"/>
      <c r="D81" s="1"/>
      <c r="E81" s="1"/>
      <c r="F81" s="1"/>
      <c r="S81" s="1"/>
    </row>
    <row r="82" spans="1:19" ht="12.75">
      <c r="A82" s="1"/>
      <c r="B82" s="1"/>
      <c r="C82" s="1"/>
      <c r="D82" s="1"/>
      <c r="E82" s="1"/>
      <c r="F82" s="1"/>
      <c r="S82" s="1"/>
    </row>
    <row r="83" spans="1:19" ht="12.75">
      <c r="A83" s="1"/>
      <c r="B83" s="1"/>
      <c r="C83" s="1"/>
      <c r="D83" s="1"/>
      <c r="E83" s="1"/>
      <c r="F83" s="1"/>
      <c r="S83" s="1"/>
    </row>
    <row r="84" spans="1:19" ht="12.75">
      <c r="A84" s="1"/>
      <c r="B84" s="1"/>
      <c r="C84" s="1"/>
      <c r="D84" s="1"/>
      <c r="E84" s="1"/>
      <c r="F84" s="1"/>
      <c r="S84" s="1"/>
    </row>
    <row r="85" spans="1:19" ht="12.75">
      <c r="A85" s="1"/>
      <c r="B85" s="1"/>
      <c r="C85" s="1"/>
      <c r="D85" s="1"/>
      <c r="E85" s="1"/>
      <c r="F85" s="1"/>
      <c r="S85" s="1"/>
    </row>
    <row r="86" spans="1:19" ht="12.75">
      <c r="A86" s="1"/>
      <c r="B86" s="1"/>
      <c r="C86" s="1"/>
      <c r="D86" s="1"/>
      <c r="E86" s="1"/>
      <c r="F86" s="1"/>
      <c r="S86" s="1"/>
    </row>
    <row r="87" spans="1:19" ht="12.75">
      <c r="A87" s="1"/>
      <c r="B87" s="1"/>
      <c r="C87" s="1"/>
      <c r="D87" s="1"/>
      <c r="E87" s="1"/>
      <c r="F87" s="1"/>
      <c r="S87" s="1"/>
    </row>
    <row r="88" spans="1:19" ht="12.75">
      <c r="A88" s="1"/>
      <c r="B88" s="1"/>
      <c r="C88" s="1"/>
      <c r="D88" s="1"/>
      <c r="E88" s="1"/>
      <c r="F88" s="1"/>
      <c r="S88" s="1"/>
    </row>
    <row r="89" spans="1:19" ht="12.75">
      <c r="A89" s="1"/>
      <c r="B89" s="1"/>
      <c r="C89" s="1"/>
      <c r="D89" s="1"/>
      <c r="E89" s="1"/>
      <c r="F89" s="1"/>
      <c r="S89" s="1"/>
    </row>
    <row r="90" spans="1:19" ht="12.75">
      <c r="A90" s="1"/>
      <c r="B90" s="1"/>
      <c r="C90" s="1"/>
      <c r="D90" s="1"/>
      <c r="E90" s="1"/>
      <c r="F90" s="1"/>
      <c r="S90" s="1"/>
    </row>
    <row r="91" spans="1:19" ht="12.75">
      <c r="A91" s="1"/>
      <c r="B91" s="1"/>
      <c r="C91" s="1"/>
      <c r="D91" s="1"/>
      <c r="E91" s="1"/>
      <c r="F91" s="1"/>
      <c r="S91" s="1"/>
    </row>
    <row r="92" spans="1:19" ht="12.75">
      <c r="A92" s="1"/>
      <c r="B92" s="1"/>
      <c r="C92" s="1"/>
      <c r="D92" s="1"/>
      <c r="E92" s="1"/>
      <c r="F92" s="1"/>
      <c r="S92" s="1"/>
    </row>
    <row r="93" spans="1:19" ht="12.75">
      <c r="A93" s="1"/>
      <c r="B93" s="1"/>
      <c r="C93" s="1"/>
      <c r="D93" s="1"/>
      <c r="E93" s="1"/>
      <c r="F93" s="1"/>
      <c r="S93" s="1"/>
    </row>
    <row r="94" spans="1:19" ht="12.75">
      <c r="A94" s="1"/>
      <c r="B94" s="1"/>
      <c r="C94" s="1"/>
      <c r="D94" s="1"/>
      <c r="E94" s="1"/>
      <c r="F94" s="1"/>
      <c r="S94" s="1"/>
    </row>
    <row r="95" spans="1:19" ht="12.75">
      <c r="A95" s="1"/>
      <c r="B95" s="1"/>
      <c r="C95" s="1"/>
      <c r="D95" s="1"/>
      <c r="E95" s="1"/>
      <c r="F95" s="1"/>
      <c r="S95" s="1"/>
    </row>
    <row r="96" spans="1:19" ht="12.75">
      <c r="A96" s="1"/>
      <c r="B96" s="1"/>
      <c r="C96" s="1"/>
      <c r="D96" s="1"/>
      <c r="E96" s="1"/>
      <c r="F96" s="1"/>
      <c r="S96" s="1"/>
    </row>
    <row r="97" spans="1:19" ht="12.75">
      <c r="A97" s="1"/>
      <c r="B97" s="1"/>
      <c r="C97" s="1"/>
      <c r="D97" s="1"/>
      <c r="E97" s="1"/>
      <c r="F97" s="1"/>
      <c r="S97" s="1"/>
    </row>
    <row r="98" spans="1:19" ht="12.75">
      <c r="A98" s="1"/>
      <c r="B98" s="1"/>
      <c r="C98" s="1"/>
      <c r="D98" s="1"/>
      <c r="E98" s="1"/>
      <c r="F98" s="1"/>
      <c r="S98" s="1"/>
    </row>
    <row r="99" spans="1:19" ht="12.75">
      <c r="A99" s="1"/>
      <c r="B99" s="1"/>
      <c r="C99" s="1"/>
      <c r="D99" s="1"/>
      <c r="E99" s="1"/>
      <c r="F99" s="1"/>
      <c r="S99" s="1"/>
    </row>
    <row r="100" spans="1:19" ht="12.75">
      <c r="A100" s="1"/>
      <c r="B100" s="1"/>
      <c r="C100" s="1"/>
      <c r="D100" s="1"/>
      <c r="E100" s="1"/>
      <c r="F100" s="1"/>
      <c r="S100" s="1"/>
    </row>
    <row r="101" spans="1:19" ht="12.75">
      <c r="A101" s="1"/>
      <c r="B101" s="1"/>
      <c r="C101" s="1"/>
      <c r="D101" s="1"/>
      <c r="E101" s="1"/>
      <c r="F101" s="1"/>
      <c r="S101" s="1"/>
    </row>
    <row r="102" spans="1:19" ht="12.75">
      <c r="A102" s="1"/>
      <c r="B102" s="1"/>
      <c r="C102" s="1"/>
      <c r="D102" s="1"/>
      <c r="E102" s="1"/>
      <c r="F102" s="1"/>
      <c r="S102" s="1"/>
    </row>
    <row r="103" spans="1:19" ht="12.75">
      <c r="A103" s="1"/>
      <c r="B103" s="1"/>
      <c r="C103" s="1"/>
      <c r="D103" s="1"/>
      <c r="E103" s="1"/>
      <c r="F103" s="1"/>
      <c r="S103" s="1"/>
    </row>
    <row r="104" spans="1:19" ht="12.75">
      <c r="A104" s="1"/>
      <c r="B104" s="1"/>
      <c r="C104" s="1"/>
      <c r="D104" s="1"/>
      <c r="E104" s="1"/>
      <c r="F104" s="1"/>
      <c r="S104" s="1"/>
    </row>
    <row r="105" spans="1:19" ht="12.75">
      <c r="A105" s="1"/>
      <c r="B105" s="1"/>
      <c r="C105" s="1"/>
      <c r="D105" s="1"/>
      <c r="E105" s="1"/>
      <c r="F105" s="1"/>
      <c r="S105" s="1"/>
    </row>
    <row r="106" spans="1:19" ht="12.75">
      <c r="A106" s="1"/>
      <c r="B106" s="1"/>
      <c r="C106" s="1"/>
      <c r="D106" s="1"/>
      <c r="E106" s="1"/>
      <c r="F106" s="1"/>
      <c r="S106" s="1"/>
    </row>
    <row r="107" spans="1:19" ht="12.75">
      <c r="A107" s="1"/>
      <c r="B107" s="1"/>
      <c r="C107" s="1"/>
      <c r="D107" s="1"/>
      <c r="E107" s="1"/>
      <c r="F107" s="1"/>
      <c r="S107" s="1"/>
    </row>
    <row r="108" spans="1:19" ht="12.75">
      <c r="A108" s="1"/>
      <c r="B108" s="1"/>
      <c r="C108" s="1"/>
      <c r="D108" s="1"/>
      <c r="E108" s="1"/>
      <c r="F108" s="1"/>
      <c r="S108" s="1"/>
    </row>
    <row r="109" spans="1:19" ht="12.75">
      <c r="A109" s="1"/>
      <c r="B109" s="1"/>
      <c r="C109" s="1"/>
      <c r="D109" s="1"/>
      <c r="E109" s="1"/>
      <c r="F109" s="1"/>
      <c r="S109" s="1"/>
    </row>
    <row r="110" spans="1:19" ht="12.75">
      <c r="A110" s="1"/>
      <c r="B110" s="1"/>
      <c r="C110" s="1"/>
      <c r="D110" s="1"/>
      <c r="E110" s="1"/>
      <c r="F110" s="1"/>
      <c r="S110" s="1"/>
    </row>
    <row r="111" spans="1:19" ht="12.75">
      <c r="A111" s="1"/>
      <c r="B111" s="1"/>
      <c r="C111" s="1"/>
      <c r="D111" s="1"/>
      <c r="E111" s="1"/>
      <c r="F111" s="1"/>
      <c r="S111" s="1"/>
    </row>
    <row r="112" spans="1:19" ht="12.75">
      <c r="A112" s="1"/>
      <c r="B112" s="1"/>
      <c r="C112" s="1"/>
      <c r="D112" s="1"/>
      <c r="E112" s="1"/>
      <c r="F112" s="1"/>
      <c r="S112" s="1"/>
    </row>
    <row r="113" spans="1:19" ht="12.75">
      <c r="A113" s="1"/>
      <c r="B113" s="1"/>
      <c r="C113" s="1"/>
      <c r="D113" s="1"/>
      <c r="E113" s="1"/>
      <c r="F113" s="1"/>
      <c r="S113" s="1"/>
    </row>
    <row r="114" spans="1:19" ht="12.75">
      <c r="A114" s="1"/>
      <c r="B114" s="1"/>
      <c r="C114" s="1"/>
      <c r="D114" s="1"/>
      <c r="E114" s="1"/>
      <c r="F114" s="1"/>
      <c r="S114" s="1"/>
    </row>
    <row r="115" spans="1:19" ht="12.75">
      <c r="A115" s="1"/>
      <c r="B115" s="1"/>
      <c r="C115" s="1"/>
      <c r="D115" s="1"/>
      <c r="E115" s="1"/>
      <c r="F115" s="1"/>
      <c r="S115" s="1"/>
    </row>
    <row r="116" spans="1:19" ht="12.75">
      <c r="A116" s="1"/>
      <c r="B116" s="1"/>
      <c r="C116" s="1"/>
      <c r="D116" s="1"/>
      <c r="E116" s="1"/>
      <c r="F116" s="1"/>
      <c r="S116" s="1"/>
    </row>
    <row r="117" spans="1:19" ht="12.75">
      <c r="A117" s="1"/>
      <c r="B117" s="1"/>
      <c r="C117" s="1"/>
      <c r="D117" s="1"/>
      <c r="E117" s="1"/>
      <c r="F117" s="1"/>
      <c r="S117" s="1"/>
    </row>
    <row r="118" spans="1:19" ht="12.75">
      <c r="A118" s="1"/>
      <c r="B118" s="1"/>
      <c r="C118" s="1"/>
      <c r="D118" s="1"/>
      <c r="E118" s="1"/>
      <c r="F118" s="1"/>
      <c r="S118" s="1"/>
    </row>
    <row r="119" spans="1:19" ht="12.75">
      <c r="A119" s="1"/>
      <c r="B119" s="1"/>
      <c r="C119" s="1"/>
      <c r="D119" s="1"/>
      <c r="E119" s="1"/>
      <c r="F119" s="1"/>
      <c r="S119" s="1"/>
    </row>
    <row r="120" spans="1:19" ht="12.75">
      <c r="A120" s="1"/>
      <c r="B120" s="1"/>
      <c r="C120" s="1"/>
      <c r="D120" s="1"/>
      <c r="E120" s="1"/>
      <c r="F120" s="1"/>
      <c r="S120" s="1"/>
    </row>
    <row r="121" spans="1:19" ht="12.75">
      <c r="A121" s="1"/>
      <c r="B121" s="1"/>
      <c r="C121" s="1"/>
      <c r="D121" s="1"/>
      <c r="E121" s="1"/>
      <c r="F121" s="1"/>
      <c r="S121" s="1"/>
    </row>
    <row r="122" spans="1:19" ht="12.75">
      <c r="A122" s="1"/>
      <c r="B122" s="1"/>
      <c r="C122" s="1"/>
      <c r="D122" s="1"/>
      <c r="E122" s="1"/>
      <c r="F122" s="1"/>
      <c r="S122" s="1"/>
    </row>
    <row r="123" spans="1:19" ht="12.75">
      <c r="A123" s="1"/>
      <c r="B123" s="1"/>
      <c r="C123" s="1"/>
      <c r="D123" s="1"/>
      <c r="E123" s="1"/>
      <c r="F123" s="1"/>
      <c r="S123" s="1"/>
    </row>
    <row r="124" spans="1:19" ht="12.75">
      <c r="A124" s="1"/>
      <c r="B124" s="1"/>
      <c r="C124" s="1"/>
      <c r="D124" s="1"/>
      <c r="E124" s="1"/>
      <c r="F124" s="1"/>
      <c r="S124" s="1"/>
    </row>
    <row r="125" spans="1:19" ht="12.75">
      <c r="A125" s="1"/>
      <c r="B125" s="1"/>
      <c r="C125" s="1"/>
      <c r="D125" s="1"/>
      <c r="E125" s="1"/>
      <c r="F125" s="1"/>
      <c r="S125" s="1"/>
    </row>
    <row r="126" spans="1:19" ht="12.75">
      <c r="A126" s="1"/>
      <c r="B126" s="1"/>
      <c r="C126" s="1"/>
      <c r="D126" s="1"/>
      <c r="E126" s="1"/>
      <c r="F126" s="1"/>
      <c r="S126" s="1"/>
    </row>
    <row r="127" spans="1:19" ht="12.75">
      <c r="A127" s="1"/>
      <c r="B127" s="1"/>
      <c r="C127" s="1"/>
      <c r="D127" s="1"/>
      <c r="E127" s="1"/>
      <c r="F127" s="1"/>
      <c r="S127" s="1"/>
    </row>
    <row r="128" spans="1:19" ht="12.75">
      <c r="A128" s="1"/>
      <c r="B128" s="1"/>
      <c r="C128" s="1"/>
      <c r="D128" s="1"/>
      <c r="E128" s="1"/>
      <c r="F128" s="1"/>
      <c r="S128" s="1"/>
    </row>
    <row r="129" spans="1:19" ht="12.75">
      <c r="A129" s="1"/>
      <c r="B129" s="1"/>
      <c r="C129" s="1"/>
      <c r="D129" s="1"/>
      <c r="E129" s="1"/>
      <c r="F129" s="1"/>
      <c r="S129" s="1"/>
    </row>
    <row r="130" spans="1:19" ht="12.75">
      <c r="A130" s="1"/>
      <c r="B130" s="1"/>
      <c r="C130" s="1"/>
      <c r="D130" s="1"/>
      <c r="E130" s="1"/>
      <c r="F130" s="1"/>
      <c r="S130" s="1"/>
    </row>
    <row r="131" spans="1:19" ht="12.75">
      <c r="A131" s="1"/>
      <c r="B131" s="1"/>
      <c r="C131" s="1"/>
      <c r="D131" s="1"/>
      <c r="E131" s="1"/>
      <c r="F131" s="1"/>
      <c r="S131" s="1"/>
    </row>
    <row r="132" spans="1:19" ht="12.75">
      <c r="A132" s="1"/>
      <c r="B132" s="1"/>
      <c r="C132" s="1"/>
      <c r="D132" s="1"/>
      <c r="E132" s="1"/>
      <c r="F132" s="1"/>
      <c r="S132" s="1"/>
    </row>
    <row r="133" spans="1:19" ht="12.75">
      <c r="A133" s="1"/>
      <c r="B133" s="1"/>
      <c r="C133" s="1"/>
      <c r="D133" s="1"/>
      <c r="E133" s="1"/>
      <c r="F133" s="1"/>
      <c r="S133" s="1"/>
    </row>
    <row r="134" spans="1:19" ht="12.75">
      <c r="A134" s="1"/>
      <c r="B134" s="1"/>
      <c r="C134" s="1"/>
      <c r="D134" s="1"/>
      <c r="E134" s="1"/>
      <c r="F134" s="1"/>
      <c r="S134" s="1"/>
    </row>
    <row r="135" spans="1:19" ht="12.75">
      <c r="A135" s="1"/>
      <c r="B135" s="1"/>
      <c r="C135" s="1"/>
      <c r="D135" s="1"/>
      <c r="E135" s="1"/>
      <c r="F135" s="1"/>
      <c r="S135" s="1"/>
    </row>
    <row r="136" spans="1:19" ht="12.75">
      <c r="A136" s="1"/>
      <c r="B136" s="1"/>
      <c r="C136" s="1"/>
      <c r="D136" s="1"/>
      <c r="E136" s="1"/>
      <c r="F136" s="1"/>
      <c r="S136" s="1"/>
    </row>
    <row r="137" spans="1:19" ht="12.75">
      <c r="A137" s="1"/>
      <c r="B137" s="1"/>
      <c r="C137" s="1"/>
      <c r="D137" s="1"/>
      <c r="E137" s="1"/>
      <c r="F137" s="1"/>
      <c r="S137" s="1"/>
    </row>
    <row r="138" spans="1:19" ht="12.75">
      <c r="A138" s="1"/>
      <c r="B138" s="1"/>
      <c r="C138" s="1"/>
      <c r="D138" s="1"/>
      <c r="E138" s="1"/>
      <c r="F138" s="1"/>
      <c r="S138" s="1"/>
    </row>
    <row r="139" spans="1:19" ht="12.75">
      <c r="A139" s="1"/>
      <c r="B139" s="1"/>
      <c r="C139" s="1"/>
      <c r="D139" s="1"/>
      <c r="E139" s="1"/>
      <c r="F139" s="1"/>
      <c r="S139" s="1"/>
    </row>
    <row r="140" spans="1:19" ht="12.75">
      <c r="A140" s="1"/>
      <c r="B140" s="1"/>
      <c r="C140" s="1"/>
      <c r="D140" s="1"/>
      <c r="E140" s="1"/>
      <c r="F140" s="1"/>
      <c r="S140" s="1"/>
    </row>
    <row r="141" spans="1:19" ht="12.75">
      <c r="A141" s="1"/>
      <c r="B141" s="1"/>
      <c r="C141" s="1"/>
      <c r="D141" s="1"/>
      <c r="E141" s="1"/>
      <c r="F141" s="1"/>
      <c r="S141" s="1"/>
    </row>
    <row r="142" spans="1:19" ht="12.75">
      <c r="A142" s="1"/>
      <c r="B142" s="1"/>
      <c r="C142" s="1"/>
      <c r="D142" s="1"/>
      <c r="E142" s="1"/>
      <c r="F142" s="1"/>
      <c r="S142" s="1"/>
    </row>
    <row r="143" spans="1:19" ht="12.75">
      <c r="A143" s="1"/>
      <c r="B143" s="1"/>
      <c r="C143" s="1"/>
      <c r="D143" s="1"/>
      <c r="E143" s="1"/>
      <c r="F143" s="1"/>
      <c r="S143" s="1"/>
    </row>
    <row r="144" spans="1:19" ht="12.75">
      <c r="A144" s="1"/>
      <c r="B144" s="1"/>
      <c r="C144" s="1"/>
      <c r="D144" s="1"/>
      <c r="E144" s="1"/>
      <c r="F144" s="1"/>
      <c r="S144" s="1"/>
    </row>
    <row r="145" spans="1:19" ht="12.75">
      <c r="A145" s="1"/>
      <c r="B145" s="1"/>
      <c r="C145" s="1"/>
      <c r="D145" s="1"/>
      <c r="E145" s="1"/>
      <c r="F145" s="1"/>
      <c r="S145" s="1"/>
    </row>
    <row r="146" spans="1:19" ht="12.75">
      <c r="A146" s="1"/>
      <c r="B146" s="1"/>
      <c r="C146" s="1"/>
      <c r="D146" s="1"/>
      <c r="E146" s="1"/>
      <c r="F146" s="1"/>
      <c r="S146" s="1"/>
    </row>
    <row r="147" spans="1:19" ht="12.75">
      <c r="A147" s="1"/>
      <c r="B147" s="1"/>
      <c r="C147" s="1"/>
      <c r="D147" s="1"/>
      <c r="E147" s="1"/>
      <c r="F147" s="1"/>
      <c r="S147" s="1"/>
    </row>
    <row r="148" spans="1:19" ht="12.75">
      <c r="A148" s="1"/>
      <c r="B148" s="1"/>
      <c r="C148" s="1"/>
      <c r="D148" s="1"/>
      <c r="E148" s="1"/>
      <c r="F148" s="1"/>
      <c r="S148" s="1"/>
    </row>
    <row r="149" spans="1:19" ht="12.75">
      <c r="A149" s="1"/>
      <c r="B149" s="1"/>
      <c r="C149" s="1"/>
      <c r="D149" s="1"/>
      <c r="E149" s="1"/>
      <c r="F149" s="1"/>
      <c r="S149" s="1"/>
    </row>
    <row r="150" spans="1:19" ht="12.75">
      <c r="A150" s="1"/>
      <c r="B150" s="1"/>
      <c r="C150" s="1"/>
      <c r="D150" s="1"/>
      <c r="E150" s="1"/>
      <c r="F150" s="1"/>
      <c r="S150" s="1"/>
    </row>
    <row r="151" spans="1:19" ht="12.75">
      <c r="A151" s="1"/>
      <c r="B151" s="1"/>
      <c r="C151" s="1"/>
      <c r="D151" s="1"/>
      <c r="E151" s="1"/>
      <c r="F151" s="1"/>
      <c r="S151" s="1"/>
    </row>
    <row r="152" spans="1:19" ht="12.75">
      <c r="A152" s="1"/>
      <c r="B152" s="1"/>
      <c r="C152" s="1"/>
      <c r="D152" s="1"/>
      <c r="E152" s="1"/>
      <c r="F152" s="1"/>
      <c r="S152" s="1"/>
    </row>
    <row r="153" spans="1:19" ht="12.75">
      <c r="A153" s="1"/>
      <c r="B153" s="1"/>
      <c r="C153" s="1"/>
      <c r="D153" s="1"/>
      <c r="E153" s="1"/>
      <c r="F153" s="1"/>
      <c r="S153" s="1"/>
    </row>
    <row r="154" spans="1:19" ht="12.75">
      <c r="A154" s="1"/>
      <c r="B154" s="1"/>
      <c r="C154" s="1"/>
      <c r="D154" s="1"/>
      <c r="E154" s="1"/>
      <c r="F154" s="1"/>
      <c r="S154" s="1"/>
    </row>
    <row r="155" spans="1:19" ht="12.75">
      <c r="A155" s="1"/>
      <c r="B155" s="1"/>
      <c r="C155" s="1"/>
      <c r="D155" s="1"/>
      <c r="E155" s="1"/>
      <c r="F155" s="1"/>
      <c r="S155" s="1"/>
    </row>
    <row r="156" spans="1:19" ht="12.75">
      <c r="A156" s="1"/>
      <c r="B156" s="1"/>
      <c r="C156" s="1"/>
      <c r="D156" s="1"/>
      <c r="E156" s="1"/>
      <c r="F156" s="1"/>
      <c r="S156" s="1"/>
    </row>
    <row r="157" spans="1:19" ht="12.75">
      <c r="A157" s="1"/>
      <c r="B157" s="1"/>
      <c r="C157" s="1"/>
      <c r="D157" s="1"/>
      <c r="E157" s="1"/>
      <c r="F157" s="1"/>
      <c r="S157" s="1"/>
    </row>
    <row r="158" spans="1:19" ht="12.75">
      <c r="A158" s="1"/>
      <c r="B158" s="1"/>
      <c r="C158" s="1"/>
      <c r="D158" s="1"/>
      <c r="E158" s="1"/>
      <c r="F158" s="1"/>
      <c r="S158" s="1"/>
    </row>
    <row r="159" spans="1:19" ht="12.75">
      <c r="A159" s="1"/>
      <c r="B159" s="1"/>
      <c r="C159" s="1"/>
      <c r="D159" s="1"/>
      <c r="E159" s="1"/>
      <c r="F159" s="1"/>
      <c r="S159" s="1"/>
    </row>
    <row r="160" spans="1:19" ht="12.75">
      <c r="A160" s="1"/>
      <c r="B160" s="1"/>
      <c r="C160" s="1"/>
      <c r="D160" s="1"/>
      <c r="E160" s="1"/>
      <c r="F160" s="1"/>
      <c r="S160" s="1"/>
    </row>
    <row r="161" spans="1:19" ht="12.75">
      <c r="A161" s="1"/>
      <c r="B161" s="1"/>
      <c r="C161" s="1"/>
      <c r="D161" s="1"/>
      <c r="E161" s="1"/>
      <c r="F161" s="1"/>
      <c r="S161" s="1"/>
    </row>
    <row r="162" spans="1:19" ht="12.75">
      <c r="A162" s="1"/>
      <c r="B162" s="1"/>
      <c r="C162" s="1"/>
      <c r="D162" s="1"/>
      <c r="E162" s="1"/>
      <c r="F162" s="1"/>
      <c r="S162" s="1"/>
    </row>
    <row r="163" spans="1:19" ht="12.75">
      <c r="A163" s="1"/>
      <c r="B163" s="1"/>
      <c r="C163" s="1"/>
      <c r="D163" s="1"/>
      <c r="E163" s="1"/>
      <c r="F163" s="1"/>
      <c r="S163" s="1"/>
    </row>
    <row r="164" spans="1:19" ht="12.75">
      <c r="A164" s="1"/>
      <c r="B164" s="1"/>
      <c r="C164" s="1"/>
      <c r="D164" s="1"/>
      <c r="E164" s="1"/>
      <c r="F164" s="1"/>
      <c r="S164" s="1"/>
    </row>
    <row r="165" spans="1:19" ht="12.75">
      <c r="A165" s="1"/>
      <c r="B165" s="1"/>
      <c r="C165" s="1"/>
      <c r="D165" s="1"/>
      <c r="E165" s="1"/>
      <c r="F165" s="1"/>
      <c r="S165" s="1"/>
    </row>
    <row r="166" spans="1:19" ht="12.75">
      <c r="A166" s="1"/>
      <c r="B166" s="1"/>
      <c r="C166" s="1"/>
      <c r="D166" s="1"/>
      <c r="E166" s="1"/>
      <c r="F166" s="1"/>
      <c r="S166" s="1"/>
    </row>
    <row r="167" spans="1:19" ht="12.75">
      <c r="A167" s="1"/>
      <c r="B167" s="1"/>
      <c r="C167" s="1"/>
      <c r="D167" s="1"/>
      <c r="E167" s="1"/>
      <c r="F167" s="1"/>
      <c r="S167" s="1"/>
    </row>
    <row r="168" spans="1:19" ht="12.75">
      <c r="A168" s="1"/>
      <c r="B168" s="1"/>
      <c r="C168" s="1"/>
      <c r="D168" s="1"/>
      <c r="E168" s="1"/>
      <c r="F168" s="1"/>
      <c r="S168" s="1"/>
    </row>
    <row r="169" spans="1:19" ht="12.75">
      <c r="A169" s="1"/>
      <c r="B169" s="1"/>
      <c r="C169" s="1"/>
      <c r="D169" s="1"/>
      <c r="E169" s="1"/>
      <c r="F169" s="1"/>
      <c r="S169" s="1"/>
    </row>
    <row r="170" spans="1:19" ht="12.75">
      <c r="A170" s="1"/>
      <c r="B170" s="1"/>
      <c r="C170" s="1"/>
      <c r="D170" s="1"/>
      <c r="E170" s="1"/>
      <c r="F170" s="1"/>
      <c r="S170" s="1"/>
    </row>
    <row r="171" spans="1:19" ht="12.75">
      <c r="A171" s="1"/>
      <c r="B171" s="1"/>
      <c r="C171" s="1"/>
      <c r="D171" s="1"/>
      <c r="E171" s="1"/>
      <c r="F171" s="1"/>
      <c r="S171" s="1"/>
    </row>
    <row r="172" spans="1:19" ht="12.75">
      <c r="A172" s="1"/>
      <c r="B172" s="1"/>
      <c r="C172" s="1"/>
      <c r="D172" s="1"/>
      <c r="E172" s="1"/>
      <c r="F172" s="1"/>
      <c r="S172" s="1"/>
    </row>
    <row r="173" spans="1:19" ht="12.75">
      <c r="A173" s="1"/>
      <c r="B173" s="1"/>
      <c r="C173" s="1"/>
      <c r="D173" s="1"/>
      <c r="E173" s="1"/>
      <c r="F173" s="1"/>
      <c r="S173" s="1"/>
    </row>
    <row r="174" spans="1:19" ht="12.75">
      <c r="A174" s="1"/>
      <c r="B174" s="1"/>
      <c r="C174" s="1"/>
      <c r="D174" s="1"/>
      <c r="E174" s="1"/>
      <c r="F174" s="1"/>
      <c r="S174" s="1"/>
    </row>
    <row r="175" spans="1:19" ht="12.75">
      <c r="A175" s="1"/>
      <c r="B175" s="1"/>
      <c r="C175" s="1"/>
      <c r="D175" s="1"/>
      <c r="E175" s="1"/>
      <c r="F175" s="1"/>
      <c r="S175" s="1"/>
    </row>
    <row r="176" spans="1:19" ht="12.75">
      <c r="A176" s="1"/>
      <c r="B176" s="1"/>
      <c r="C176" s="1"/>
      <c r="D176" s="1"/>
      <c r="E176" s="1"/>
      <c r="F176" s="1"/>
      <c r="S176" s="1"/>
    </row>
    <row r="177" spans="1:19" ht="12.75">
      <c r="A177" s="1"/>
      <c r="B177" s="1"/>
      <c r="C177" s="1"/>
      <c r="D177" s="1"/>
      <c r="E177" s="1"/>
      <c r="F177" s="1"/>
      <c r="S177" s="1"/>
    </row>
    <row r="178" spans="1:19" ht="12.75">
      <c r="A178" s="1"/>
      <c r="B178" s="1"/>
      <c r="C178" s="1"/>
      <c r="D178" s="1"/>
      <c r="E178" s="1"/>
      <c r="F178" s="1"/>
      <c r="S178" s="1"/>
    </row>
    <row r="179" spans="1:19" ht="12.75">
      <c r="A179" s="1"/>
      <c r="B179" s="1"/>
      <c r="C179" s="1"/>
      <c r="D179" s="1"/>
      <c r="E179" s="1"/>
      <c r="F179" s="1"/>
      <c r="S179" s="1"/>
    </row>
    <row r="180" spans="1:19" ht="12.75">
      <c r="A180" s="1"/>
      <c r="B180" s="1"/>
      <c r="C180" s="1"/>
      <c r="D180" s="1"/>
      <c r="E180" s="1"/>
      <c r="F180" s="1"/>
      <c r="S180" s="1"/>
    </row>
    <row r="181" spans="1:19" ht="12.75">
      <c r="A181" s="1"/>
      <c r="B181" s="1"/>
      <c r="C181" s="1"/>
      <c r="D181" s="1"/>
      <c r="E181" s="1"/>
      <c r="F181" s="1"/>
      <c r="S181" s="1"/>
    </row>
    <row r="182" spans="1:19" ht="12.75">
      <c r="A182" s="1"/>
      <c r="B182" s="1"/>
      <c r="C182" s="1"/>
      <c r="D182" s="1"/>
      <c r="E182" s="1"/>
      <c r="F182" s="1"/>
      <c r="S182" s="1"/>
    </row>
    <row r="183" spans="1:19" ht="12.75">
      <c r="A183" s="1"/>
      <c r="B183" s="1"/>
      <c r="C183" s="1"/>
      <c r="D183" s="1"/>
      <c r="E183" s="1"/>
      <c r="F183" s="1"/>
      <c r="S183" s="1"/>
    </row>
    <row r="184" spans="1:19" ht="12.75">
      <c r="A184" s="1"/>
      <c r="B184" s="1"/>
      <c r="C184" s="1"/>
      <c r="D184" s="1"/>
      <c r="E184" s="1"/>
      <c r="F184" s="1"/>
      <c r="S184" s="1"/>
    </row>
    <row r="185" spans="1:19" ht="12.75">
      <c r="A185" s="1"/>
      <c r="B185" s="1"/>
      <c r="C185" s="1"/>
      <c r="D185" s="1"/>
      <c r="E185" s="1"/>
      <c r="F185" s="1"/>
      <c r="S185" s="1"/>
    </row>
    <row r="186" spans="1:19" ht="12.75">
      <c r="A186" s="1"/>
      <c r="B186" s="1"/>
      <c r="C186" s="1"/>
      <c r="D186" s="1"/>
      <c r="E186" s="1"/>
      <c r="F186" s="1"/>
      <c r="S186" s="1"/>
    </row>
    <row r="187" spans="1:19" ht="12.75">
      <c r="A187" s="1"/>
      <c r="B187" s="1"/>
      <c r="C187" s="1"/>
      <c r="D187" s="1"/>
      <c r="E187" s="1"/>
      <c r="F187" s="1"/>
      <c r="S187" s="1"/>
    </row>
    <row r="188" spans="1:19" ht="12.75">
      <c r="A188" s="1"/>
      <c r="B188" s="1"/>
      <c r="C188" s="1"/>
      <c r="D188" s="1"/>
      <c r="E188" s="1"/>
      <c r="F188" s="1"/>
      <c r="S188" s="1"/>
    </row>
    <row r="189" spans="1:19" ht="12.75">
      <c r="A189" s="1"/>
      <c r="B189" s="1"/>
      <c r="C189" s="1"/>
      <c r="D189" s="1"/>
      <c r="E189" s="1"/>
      <c r="F189" s="1"/>
      <c r="S189" s="1"/>
    </row>
    <row r="190" spans="1:19" ht="12.75">
      <c r="A190" s="1"/>
      <c r="B190" s="1"/>
      <c r="C190" s="1"/>
      <c r="D190" s="1"/>
      <c r="E190" s="1"/>
      <c r="F190" s="1"/>
      <c r="S190" s="1"/>
    </row>
    <row r="191" spans="1:19" ht="12.75">
      <c r="A191" s="1"/>
      <c r="B191" s="1"/>
      <c r="C191" s="1"/>
      <c r="D191" s="1"/>
      <c r="E191" s="1"/>
      <c r="F191" s="1"/>
      <c r="S191" s="1"/>
    </row>
    <row r="192" spans="1:19" ht="12.75">
      <c r="A192" s="1"/>
      <c r="B192" s="1"/>
      <c r="C192" s="1"/>
      <c r="D192" s="1"/>
      <c r="E192" s="1"/>
      <c r="F192" s="1"/>
      <c r="S192" s="1"/>
    </row>
    <row r="193" spans="1:19" ht="12.75">
      <c r="A193" s="1"/>
      <c r="B193" s="1"/>
      <c r="C193" s="1"/>
      <c r="D193" s="1"/>
      <c r="E193" s="1"/>
      <c r="F193" s="1"/>
      <c r="S193" s="1"/>
    </row>
    <row r="194" spans="1:19" ht="12.75">
      <c r="A194" s="1"/>
      <c r="B194" s="1"/>
      <c r="C194" s="1"/>
      <c r="D194" s="1"/>
      <c r="E194" s="1"/>
      <c r="F194" s="1"/>
      <c r="S194" s="1"/>
    </row>
    <row r="195" spans="1:19" ht="12.75">
      <c r="A195" s="1"/>
      <c r="B195" s="1"/>
      <c r="C195" s="1"/>
      <c r="D195" s="1"/>
      <c r="E195" s="1"/>
      <c r="F195" s="1"/>
      <c r="S195" s="1"/>
    </row>
    <row r="196" spans="1:19" ht="12.75">
      <c r="A196" s="1"/>
      <c r="B196" s="1"/>
      <c r="C196" s="1"/>
      <c r="D196" s="1"/>
      <c r="E196" s="1"/>
      <c r="F196" s="1"/>
      <c r="S196" s="1"/>
    </row>
    <row r="197" spans="1:19" ht="12.75">
      <c r="A197" s="1"/>
      <c r="B197" s="1"/>
      <c r="C197" s="1"/>
      <c r="D197" s="1"/>
      <c r="E197" s="1"/>
      <c r="F197" s="1"/>
      <c r="S197" s="1"/>
    </row>
    <row r="198" spans="1:19" ht="12.75">
      <c r="A198" s="1"/>
      <c r="B198" s="1"/>
      <c r="C198" s="1"/>
      <c r="D198" s="1"/>
      <c r="E198" s="1"/>
      <c r="F198" s="1"/>
      <c r="S198" s="1"/>
    </row>
    <row r="199" spans="1:19" ht="12.75">
      <c r="A199" s="1"/>
      <c r="B199" s="1"/>
      <c r="C199" s="1"/>
      <c r="D199" s="1"/>
      <c r="E199" s="1"/>
      <c r="F199" s="1"/>
      <c r="S199" s="1"/>
    </row>
    <row r="200" spans="1:19" ht="12.75">
      <c r="A200" s="1"/>
      <c r="B200" s="1"/>
      <c r="C200" s="1"/>
      <c r="D200" s="1"/>
      <c r="E200" s="1"/>
      <c r="F200" s="1"/>
      <c r="S200" s="1"/>
    </row>
    <row r="201" spans="1:19" ht="12.75">
      <c r="A201" s="1"/>
      <c r="B201" s="1"/>
      <c r="C201" s="1"/>
      <c r="D201" s="1"/>
      <c r="E201" s="1"/>
      <c r="F201" s="1"/>
      <c r="S201" s="1"/>
    </row>
    <row r="202" spans="1:19" ht="12.75">
      <c r="A202" s="1"/>
      <c r="B202" s="1"/>
      <c r="C202" s="1"/>
      <c r="D202" s="1"/>
      <c r="E202" s="1"/>
      <c r="F202" s="1"/>
      <c r="S202" s="1"/>
    </row>
    <row r="203" spans="1:19" ht="12.75">
      <c r="A203" s="1"/>
      <c r="B203" s="1"/>
      <c r="C203" s="1"/>
      <c r="D203" s="1"/>
      <c r="E203" s="1"/>
      <c r="F203" s="1"/>
      <c r="S203" s="1"/>
    </row>
    <row r="204" spans="1:19" ht="12.75">
      <c r="A204" s="1"/>
      <c r="B204" s="1"/>
      <c r="C204" s="1"/>
      <c r="D204" s="1"/>
      <c r="E204" s="1"/>
      <c r="F204" s="1"/>
      <c r="S204" s="1"/>
    </row>
    <row r="205" spans="1:19" ht="12.75">
      <c r="A205" s="1"/>
      <c r="B205" s="1"/>
      <c r="C205" s="1"/>
      <c r="D205" s="1"/>
      <c r="E205" s="1"/>
      <c r="F205" s="1"/>
      <c r="S205" s="1"/>
    </row>
    <row r="206" spans="1:19" ht="12.75">
      <c r="A206" s="1"/>
      <c r="B206" s="1"/>
      <c r="C206" s="1"/>
      <c r="D206" s="1"/>
      <c r="E206" s="1"/>
      <c r="F206" s="1"/>
      <c r="S206" s="1"/>
    </row>
    <row r="207" spans="1:19" ht="12.75">
      <c r="A207" s="1"/>
      <c r="B207" s="1"/>
      <c r="C207" s="1"/>
      <c r="D207" s="1"/>
      <c r="E207" s="1"/>
      <c r="F207" s="1"/>
      <c r="S207" s="1"/>
    </row>
    <row r="208" spans="1:19" ht="12.75">
      <c r="A208" s="1"/>
      <c r="B208" s="1"/>
      <c r="C208" s="1"/>
      <c r="D208" s="1"/>
      <c r="E208" s="1"/>
      <c r="F208" s="1"/>
      <c r="S208" s="1"/>
    </row>
    <row r="209" spans="1:19" ht="12.75">
      <c r="A209" s="1"/>
      <c r="B209" s="1"/>
      <c r="C209" s="1"/>
      <c r="D209" s="1"/>
      <c r="E209" s="1"/>
      <c r="F209" s="1"/>
      <c r="S209" s="1"/>
    </row>
    <row r="210" spans="1:19" ht="12.75">
      <c r="A210" s="1"/>
      <c r="B210" s="1"/>
      <c r="C210" s="1"/>
      <c r="D210" s="1"/>
      <c r="E210" s="1"/>
      <c r="F210" s="1"/>
      <c r="S210" s="1"/>
    </row>
    <row r="211" spans="1:19" ht="12.75">
      <c r="A211" s="1"/>
      <c r="B211" s="1"/>
      <c r="C211" s="1"/>
      <c r="D211" s="1"/>
      <c r="E211" s="1"/>
      <c r="F211" s="1"/>
      <c r="S211" s="1"/>
    </row>
    <row r="212" spans="1:19" ht="12.75">
      <c r="A212" s="1"/>
      <c r="B212" s="1"/>
      <c r="C212" s="1"/>
      <c r="D212" s="1"/>
      <c r="E212" s="1"/>
      <c r="F212" s="1"/>
      <c r="S212" s="1"/>
    </row>
    <row r="213" spans="1:19" ht="12.75">
      <c r="A213" s="1"/>
      <c r="B213" s="1"/>
      <c r="C213" s="1"/>
      <c r="D213" s="1"/>
      <c r="E213" s="1"/>
      <c r="F213" s="1"/>
      <c r="S213" s="1"/>
    </row>
    <row r="214" spans="1:19" ht="12.75">
      <c r="A214" s="1"/>
      <c r="B214" s="1"/>
      <c r="C214" s="1"/>
      <c r="D214" s="1"/>
      <c r="E214" s="1"/>
      <c r="F214" s="1"/>
      <c r="S214" s="1"/>
    </row>
    <row r="215" spans="1:19" ht="12.75">
      <c r="A215" s="1"/>
      <c r="B215" s="1"/>
      <c r="C215" s="1"/>
      <c r="D215" s="1"/>
      <c r="E215" s="1"/>
      <c r="F215" s="1"/>
      <c r="S215" s="1"/>
    </row>
    <row r="216" spans="1:19" ht="12.75">
      <c r="A216" s="1"/>
      <c r="B216" s="1"/>
      <c r="C216" s="1"/>
      <c r="D216" s="1"/>
      <c r="E216" s="1"/>
      <c r="F216" s="1"/>
      <c r="S216" s="1"/>
    </row>
    <row r="217" spans="1:19" ht="12.75">
      <c r="A217" s="1"/>
      <c r="B217" s="1"/>
      <c r="C217" s="1"/>
      <c r="D217" s="1"/>
      <c r="E217" s="1"/>
      <c r="F217" s="1"/>
      <c r="S217" s="1"/>
    </row>
    <row r="218" spans="1:19" ht="12.75">
      <c r="A218" s="1"/>
      <c r="B218" s="1"/>
      <c r="C218" s="1"/>
      <c r="D218" s="1"/>
      <c r="E218" s="1"/>
      <c r="F218" s="1"/>
      <c r="S218" s="1"/>
    </row>
    <row r="219" spans="1:19" ht="12.75">
      <c r="A219" s="1"/>
      <c r="B219" s="1"/>
      <c r="C219" s="1"/>
      <c r="D219" s="1"/>
      <c r="E219" s="1"/>
      <c r="F219" s="1"/>
      <c r="S219" s="1"/>
    </row>
    <row r="220" spans="1:19" ht="12.75">
      <c r="A220" s="1"/>
      <c r="B220" s="1"/>
      <c r="C220" s="1"/>
      <c r="D220" s="1"/>
      <c r="E220" s="1"/>
      <c r="F220" s="1"/>
      <c r="S220" s="1"/>
    </row>
    <row r="221" spans="1:19" ht="12.75">
      <c r="A221" s="1"/>
      <c r="B221" s="1"/>
      <c r="C221" s="1"/>
      <c r="D221" s="1"/>
      <c r="E221" s="1"/>
      <c r="F221" s="1"/>
      <c r="S221" s="1"/>
    </row>
    <row r="222" spans="1:19" ht="12.75">
      <c r="A222" s="1"/>
      <c r="B222" s="1"/>
      <c r="C222" s="1"/>
      <c r="D222" s="1"/>
      <c r="E222" s="1"/>
      <c r="F222" s="1"/>
      <c r="S222" s="1"/>
    </row>
    <row r="223" spans="1:19" ht="12.75">
      <c r="A223" s="1"/>
      <c r="B223" s="1"/>
      <c r="C223" s="1"/>
      <c r="D223" s="1"/>
      <c r="E223" s="1"/>
      <c r="F223" s="1"/>
      <c r="S223" s="1"/>
    </row>
    <row r="224" spans="1:19" ht="12.75">
      <c r="A224" s="1"/>
      <c r="B224" s="1"/>
      <c r="C224" s="1"/>
      <c r="D224" s="1"/>
      <c r="E224" s="1"/>
      <c r="F224" s="1"/>
      <c r="S224" s="1"/>
    </row>
    <row r="225" spans="1:19" ht="12.75">
      <c r="A225" s="1"/>
      <c r="B225" s="1"/>
      <c r="C225" s="1"/>
      <c r="D225" s="1"/>
      <c r="E225" s="1"/>
      <c r="F225" s="1"/>
      <c r="S225" s="1"/>
    </row>
    <row r="226" spans="1:19" ht="12.75">
      <c r="A226" s="1"/>
      <c r="B226" s="1"/>
      <c r="C226" s="1"/>
      <c r="D226" s="1"/>
      <c r="E226" s="1"/>
      <c r="F226" s="1"/>
      <c r="S226" s="1"/>
    </row>
    <row r="227" spans="1:19" ht="12.75">
      <c r="A227" s="1"/>
      <c r="B227" s="1"/>
      <c r="C227" s="1"/>
      <c r="D227" s="1"/>
      <c r="E227" s="1"/>
      <c r="F227" s="1"/>
      <c r="S227" s="1"/>
    </row>
    <row r="228" spans="1:19" ht="12.75">
      <c r="A228" s="1"/>
      <c r="B228" s="1"/>
      <c r="C228" s="1"/>
      <c r="D228" s="1"/>
      <c r="E228" s="1"/>
      <c r="F228" s="1"/>
      <c r="S228" s="1"/>
    </row>
    <row r="229" spans="1:19" ht="12.75">
      <c r="A229" s="1"/>
      <c r="B229" s="1"/>
      <c r="C229" s="1"/>
      <c r="D229" s="1"/>
      <c r="E229" s="1"/>
      <c r="F229" s="1"/>
      <c r="S229" s="1"/>
    </row>
    <row r="230" spans="1:19" ht="12.75">
      <c r="A230" s="1"/>
      <c r="B230" s="1"/>
      <c r="C230" s="1"/>
      <c r="D230" s="1"/>
      <c r="E230" s="1"/>
      <c r="F230" s="1"/>
      <c r="S230" s="1"/>
    </row>
    <row r="231" spans="1:19" ht="12.75">
      <c r="A231" s="1"/>
      <c r="B231" s="1"/>
      <c r="C231" s="1"/>
      <c r="D231" s="1"/>
      <c r="E231" s="1"/>
      <c r="F231" s="1"/>
      <c r="S231" s="1"/>
    </row>
    <row r="232" spans="1:19" ht="12.75">
      <c r="A232" s="1"/>
      <c r="B232" s="1"/>
      <c r="C232" s="1"/>
      <c r="D232" s="1"/>
      <c r="E232" s="1"/>
      <c r="F232" s="1"/>
      <c r="S232" s="1"/>
    </row>
    <row r="233" spans="1:19" ht="12.75">
      <c r="A233" s="1"/>
      <c r="B233" s="1"/>
      <c r="C233" s="1"/>
      <c r="D233" s="1"/>
      <c r="E233" s="1"/>
      <c r="F233" s="1"/>
      <c r="S233" s="1"/>
    </row>
    <row r="234" spans="1:19" ht="12.75">
      <c r="A234" s="1"/>
      <c r="B234" s="1"/>
      <c r="C234" s="1"/>
      <c r="D234" s="1"/>
      <c r="E234" s="1"/>
      <c r="F234" s="1"/>
      <c r="S234" s="1"/>
    </row>
    <row r="235" spans="1:19" ht="12.75">
      <c r="A235" s="1"/>
      <c r="B235" s="1"/>
      <c r="C235" s="1"/>
      <c r="D235" s="1"/>
      <c r="E235" s="1"/>
      <c r="F235" s="1"/>
      <c r="S235" s="1"/>
    </row>
    <row r="236" spans="1:19" ht="12.75">
      <c r="A236" s="1"/>
      <c r="B236" s="1"/>
      <c r="C236" s="1"/>
      <c r="D236" s="1"/>
      <c r="E236" s="1"/>
      <c r="F236" s="1"/>
      <c r="S236" s="1"/>
    </row>
    <row r="237" spans="1:19" ht="12.75">
      <c r="A237" s="1"/>
      <c r="B237" s="1"/>
      <c r="C237" s="1"/>
      <c r="D237" s="1"/>
      <c r="E237" s="1"/>
      <c r="F237" s="1"/>
      <c r="S237" s="1"/>
    </row>
    <row r="238" spans="1:19" ht="12.75">
      <c r="A238" s="1"/>
      <c r="B238" s="1"/>
      <c r="C238" s="1"/>
      <c r="D238" s="1"/>
      <c r="E238" s="1"/>
      <c r="F238" s="1"/>
      <c r="S238" s="1"/>
    </row>
    <row r="239" spans="1:19" ht="12.75">
      <c r="A239" s="1"/>
      <c r="B239" s="1"/>
      <c r="C239" s="1"/>
      <c r="D239" s="1"/>
      <c r="E239" s="1"/>
      <c r="F239" s="1"/>
      <c r="S239" s="1"/>
    </row>
    <row r="240" spans="1:19" ht="12.75">
      <c r="A240" s="1"/>
      <c r="B240" s="1"/>
      <c r="C240" s="1"/>
      <c r="D240" s="1"/>
      <c r="E240" s="1"/>
      <c r="F240" s="1"/>
      <c r="S240" s="1"/>
    </row>
    <row r="241" spans="1:19" ht="12.75">
      <c r="A241" s="1"/>
      <c r="B241" s="1"/>
      <c r="C241" s="1"/>
      <c r="D241" s="1"/>
      <c r="E241" s="1"/>
      <c r="F241" s="1"/>
      <c r="S241" s="1"/>
    </row>
    <row r="242" spans="1:19" ht="12.75">
      <c r="A242" s="1"/>
      <c r="B242" s="1"/>
      <c r="C242" s="1"/>
      <c r="D242" s="1"/>
      <c r="E242" s="1"/>
      <c r="F242" s="1"/>
      <c r="S242" s="1"/>
    </row>
    <row r="243" spans="1:19" ht="12.75">
      <c r="A243" s="1"/>
      <c r="B243" s="1"/>
      <c r="C243" s="1"/>
      <c r="D243" s="1"/>
      <c r="E243" s="1"/>
      <c r="F243" s="1"/>
      <c r="S243" s="1"/>
    </row>
    <row r="244" spans="1:19" ht="12.75">
      <c r="A244" s="1"/>
      <c r="B244" s="1"/>
      <c r="C244" s="1"/>
      <c r="D244" s="1"/>
      <c r="E244" s="1"/>
      <c r="F244" s="1"/>
      <c r="S244" s="1"/>
    </row>
    <row r="245" spans="1:19" ht="12.75">
      <c r="A245" s="1"/>
      <c r="B245" s="1"/>
      <c r="C245" s="1"/>
      <c r="D245" s="1"/>
      <c r="E245" s="1"/>
      <c r="F245" s="1"/>
      <c r="S245" s="1"/>
    </row>
    <row r="246" spans="1:19" ht="12.75">
      <c r="A246" s="1"/>
      <c r="B246" s="1"/>
      <c r="C246" s="1"/>
      <c r="D246" s="1"/>
      <c r="E246" s="1"/>
      <c r="F246" s="1"/>
      <c r="S246" s="1"/>
    </row>
    <row r="247" spans="1:19" ht="12.75">
      <c r="A247" s="1"/>
      <c r="B247" s="1"/>
      <c r="C247" s="1"/>
      <c r="D247" s="1"/>
      <c r="E247" s="1"/>
      <c r="F247" s="1"/>
      <c r="S247" s="1"/>
    </row>
    <row r="248" spans="1:19" ht="12.75">
      <c r="A248" s="1"/>
      <c r="B248" s="1"/>
      <c r="C248" s="1"/>
      <c r="D248" s="1"/>
      <c r="E248" s="1"/>
      <c r="F248" s="1"/>
      <c r="S248" s="1"/>
    </row>
    <row r="249" spans="1:19" ht="12.75">
      <c r="A249" s="1"/>
      <c r="B249" s="1"/>
      <c r="C249" s="1"/>
      <c r="D249" s="1"/>
      <c r="E249" s="1"/>
      <c r="F249" s="1"/>
      <c r="S249" s="1"/>
    </row>
    <row r="250" spans="1:19" ht="12.75">
      <c r="A250" s="1"/>
      <c r="B250" s="1"/>
      <c r="C250" s="1"/>
      <c r="D250" s="1"/>
      <c r="E250" s="1"/>
      <c r="F250" s="1"/>
      <c r="S250" s="1"/>
    </row>
    <row r="251" spans="1:19" ht="12.75">
      <c r="A251" s="1"/>
      <c r="B251" s="1"/>
      <c r="C251" s="1"/>
      <c r="D251" s="1"/>
      <c r="E251" s="1"/>
      <c r="F251" s="1"/>
      <c r="S251" s="1"/>
    </row>
    <row r="252" spans="1:19" ht="12.75">
      <c r="A252" s="1"/>
      <c r="B252" s="1"/>
      <c r="C252" s="1"/>
      <c r="D252" s="1"/>
      <c r="E252" s="1"/>
      <c r="F252" s="1"/>
      <c r="S252" s="1"/>
    </row>
    <row r="253" spans="1:19" ht="12.75">
      <c r="A253" s="1"/>
      <c r="B253" s="1"/>
      <c r="C253" s="1"/>
      <c r="D253" s="1"/>
      <c r="E253" s="1"/>
      <c r="F253" s="1"/>
      <c r="S253" s="1"/>
    </row>
    <row r="254" spans="1:19" ht="12.75">
      <c r="A254" s="1"/>
      <c r="B254" s="1"/>
      <c r="C254" s="1"/>
      <c r="D254" s="1"/>
      <c r="E254" s="1"/>
      <c r="F254" s="1"/>
      <c r="S254" s="1"/>
    </row>
    <row r="255" spans="1:19" ht="12.75">
      <c r="A255" s="1"/>
      <c r="B255" s="1"/>
      <c r="C255" s="1"/>
      <c r="D255" s="1"/>
      <c r="E255" s="1"/>
      <c r="F255" s="1"/>
      <c r="S255" s="1"/>
    </row>
    <row r="256" spans="1:19" ht="12.75">
      <c r="A256" s="1"/>
      <c r="B256" s="1"/>
      <c r="C256" s="1"/>
      <c r="D256" s="1"/>
      <c r="E256" s="1"/>
      <c r="F256" s="1"/>
      <c r="S256" s="1"/>
    </row>
    <row r="257" spans="1:19" ht="12.75">
      <c r="A257" s="1"/>
      <c r="B257" s="1"/>
      <c r="C257" s="1"/>
      <c r="D257" s="1"/>
      <c r="E257" s="1"/>
      <c r="F257" s="1"/>
      <c r="S257" s="1"/>
    </row>
    <row r="258" spans="1:19" ht="12.75">
      <c r="A258" s="1"/>
      <c r="B258" s="1"/>
      <c r="C258" s="1"/>
      <c r="D258" s="1"/>
      <c r="E258" s="1"/>
      <c r="F258" s="1"/>
      <c r="S258" s="1"/>
    </row>
    <row r="259" spans="1:19" ht="12.75">
      <c r="A259" s="1"/>
      <c r="B259" s="1"/>
      <c r="C259" s="1"/>
      <c r="D259" s="1"/>
      <c r="E259" s="1"/>
      <c r="F259" s="1"/>
      <c r="S259" s="1"/>
    </row>
    <row r="260" spans="1:19" ht="12.75">
      <c r="A260" s="1"/>
      <c r="B260" s="1"/>
      <c r="C260" s="1"/>
      <c r="D260" s="1"/>
      <c r="E260" s="1"/>
      <c r="F260" s="1"/>
      <c r="S260" s="1"/>
    </row>
    <row r="261" spans="1:19" ht="12.75">
      <c r="A261" s="1"/>
      <c r="B261" s="1"/>
      <c r="C261" s="1"/>
      <c r="D261" s="1"/>
      <c r="E261" s="1"/>
      <c r="F261" s="1"/>
      <c r="S261" s="1"/>
    </row>
    <row r="262" spans="1:19" ht="12.75">
      <c r="A262" s="1"/>
      <c r="B262" s="1"/>
      <c r="C262" s="1"/>
      <c r="D262" s="1"/>
      <c r="E262" s="1"/>
      <c r="F262" s="1"/>
      <c r="S262" s="1"/>
    </row>
    <row r="263" spans="1:19" ht="12.75">
      <c r="A263" s="1"/>
      <c r="B263" s="1"/>
      <c r="C263" s="1"/>
      <c r="D263" s="1"/>
      <c r="E263" s="1"/>
      <c r="F263" s="1"/>
      <c r="S263" s="1"/>
    </row>
    <row r="264" spans="1:19" ht="12.75">
      <c r="A264" s="1"/>
      <c r="B264" s="1"/>
      <c r="C264" s="1"/>
      <c r="D264" s="1"/>
      <c r="E264" s="1"/>
      <c r="F264" s="1"/>
      <c r="S264" s="1"/>
    </row>
    <row r="265" spans="1:19" ht="12.75">
      <c r="A265" s="1"/>
      <c r="B265" s="1"/>
      <c r="C265" s="1"/>
      <c r="D265" s="1"/>
      <c r="E265" s="1"/>
      <c r="F265" s="1"/>
      <c r="S265" s="1"/>
    </row>
    <row r="266" spans="1:19" ht="12.75">
      <c r="A266" s="1"/>
      <c r="B266" s="1"/>
      <c r="C266" s="1"/>
      <c r="D266" s="1"/>
      <c r="E266" s="1"/>
      <c r="F266" s="1"/>
      <c r="S266" s="1"/>
    </row>
    <row r="267" spans="1:19" ht="12.75">
      <c r="A267" s="1"/>
      <c r="B267" s="1"/>
      <c r="C267" s="1"/>
      <c r="D267" s="1"/>
      <c r="E267" s="1"/>
      <c r="F267" s="1"/>
      <c r="S267" s="1"/>
    </row>
    <row r="268" spans="1:19" ht="12.75">
      <c r="A268" s="1"/>
      <c r="B268" s="1"/>
      <c r="C268" s="1"/>
      <c r="D268" s="1"/>
      <c r="E268" s="1"/>
      <c r="F268" s="1"/>
      <c r="S268" s="1"/>
    </row>
    <row r="269" spans="1:19" ht="12.75">
      <c r="A269" s="1"/>
      <c r="B269" s="1"/>
      <c r="C269" s="1"/>
      <c r="D269" s="1"/>
      <c r="E269" s="1"/>
      <c r="F269" s="1"/>
      <c r="S269" s="1"/>
    </row>
    <row r="270" spans="1:19" ht="12.75">
      <c r="A270" s="1"/>
      <c r="B270" s="1"/>
      <c r="C270" s="1"/>
      <c r="D270" s="1"/>
      <c r="E270" s="1"/>
      <c r="F270" s="1"/>
      <c r="S270" s="1"/>
    </row>
    <row r="271" spans="1:19" ht="12.75">
      <c r="A271" s="1"/>
      <c r="B271" s="1"/>
      <c r="C271" s="1"/>
      <c r="D271" s="1"/>
      <c r="E271" s="1"/>
      <c r="F271" s="1"/>
      <c r="S271" s="1"/>
    </row>
    <row r="272" spans="1:19" ht="12.75">
      <c r="A272" s="1"/>
      <c r="B272" s="1"/>
      <c r="C272" s="1"/>
      <c r="D272" s="1"/>
      <c r="E272" s="1"/>
      <c r="F272" s="1"/>
      <c r="S272" s="1"/>
    </row>
    <row r="273" spans="1:19" ht="12.75">
      <c r="A273" s="1"/>
      <c r="B273" s="1"/>
      <c r="C273" s="1"/>
      <c r="D273" s="1"/>
      <c r="E273" s="1"/>
      <c r="F273" s="1"/>
      <c r="S273" s="1"/>
    </row>
    <row r="274" spans="1:19" ht="12.75">
      <c r="A274" s="1"/>
      <c r="B274" s="1"/>
      <c r="C274" s="1"/>
      <c r="D274" s="1"/>
      <c r="E274" s="1"/>
      <c r="F274" s="1"/>
      <c r="S274" s="1"/>
    </row>
    <row r="275" spans="1:19" ht="12.75">
      <c r="A275" s="1"/>
      <c r="B275" s="1"/>
      <c r="C275" s="1"/>
      <c r="D275" s="1"/>
      <c r="E275" s="1"/>
      <c r="F275" s="1"/>
      <c r="S275" s="1"/>
    </row>
    <row r="276" spans="1:19" ht="12.75">
      <c r="A276" s="1"/>
      <c r="B276" s="1"/>
      <c r="C276" s="1"/>
      <c r="D276" s="1"/>
      <c r="E276" s="1"/>
      <c r="F276" s="1"/>
      <c r="S276" s="1"/>
    </row>
    <row r="277" spans="1:19" ht="12.75">
      <c r="A277" s="1"/>
      <c r="B277" s="1"/>
      <c r="C277" s="1"/>
      <c r="D277" s="1"/>
      <c r="E277" s="1"/>
      <c r="F277" s="1"/>
      <c r="S277" s="1"/>
    </row>
    <row r="278" spans="1:19" ht="12.75">
      <c r="A278" s="1"/>
      <c r="B278" s="1"/>
      <c r="C278" s="1"/>
      <c r="D278" s="1"/>
      <c r="E278" s="1"/>
      <c r="F278" s="1"/>
      <c r="S278" s="1"/>
    </row>
    <row r="279" spans="1:19" ht="12.75">
      <c r="A279" s="1"/>
      <c r="B279" s="1"/>
      <c r="C279" s="1"/>
      <c r="D279" s="1"/>
      <c r="E279" s="1"/>
      <c r="F279" s="1"/>
      <c r="S279" s="1"/>
    </row>
    <row r="280" spans="1:19" ht="12.75">
      <c r="A280" s="1"/>
      <c r="B280" s="1"/>
      <c r="C280" s="1"/>
      <c r="D280" s="1"/>
      <c r="E280" s="1"/>
      <c r="F280" s="1"/>
      <c r="S280" s="1"/>
    </row>
    <row r="281" spans="1:19" ht="12.75">
      <c r="A281" s="1"/>
      <c r="B281" s="1"/>
      <c r="C281" s="1"/>
      <c r="D281" s="1"/>
      <c r="E281" s="1"/>
      <c r="F281" s="1"/>
      <c r="S281" s="1"/>
    </row>
    <row r="282" spans="1:19" ht="12.75">
      <c r="A282" s="1"/>
      <c r="B282" s="1"/>
      <c r="C282" s="1"/>
      <c r="D282" s="1"/>
      <c r="E282" s="1"/>
      <c r="F282" s="1"/>
      <c r="S282" s="1"/>
    </row>
    <row r="283" spans="1:19" ht="12.75">
      <c r="A283" s="1"/>
      <c r="B283" s="1"/>
      <c r="C283" s="1"/>
      <c r="D283" s="1"/>
      <c r="E283" s="1"/>
      <c r="F283" s="1"/>
      <c r="S283" s="1"/>
    </row>
    <row r="284" spans="1:19" ht="12.75">
      <c r="A284" s="1"/>
      <c r="B284" s="1"/>
      <c r="C284" s="1"/>
      <c r="D284" s="1"/>
      <c r="E284" s="1"/>
      <c r="F284" s="1"/>
      <c r="S284" s="1"/>
    </row>
    <row r="285" spans="1:19" ht="12.75">
      <c r="A285" s="1"/>
      <c r="B285" s="1"/>
      <c r="C285" s="1"/>
      <c r="D285" s="1"/>
      <c r="E285" s="1"/>
      <c r="F285" s="1"/>
      <c r="S285" s="1"/>
    </row>
    <row r="286" spans="1:19" ht="12.75">
      <c r="A286" s="1"/>
      <c r="B286" s="1"/>
      <c r="C286" s="1"/>
      <c r="D286" s="1"/>
      <c r="E286" s="1"/>
      <c r="F286" s="1"/>
      <c r="S286" s="1"/>
    </row>
    <row r="287" spans="1:19" ht="12.75">
      <c r="A287" s="1"/>
      <c r="B287" s="1"/>
      <c r="C287" s="1"/>
      <c r="D287" s="1"/>
      <c r="E287" s="1"/>
      <c r="F287" s="1"/>
      <c r="S287" s="1"/>
    </row>
    <row r="288" spans="1:19" ht="12.75">
      <c r="A288" s="1"/>
      <c r="B288" s="1"/>
      <c r="C288" s="1"/>
      <c r="D288" s="1"/>
      <c r="E288" s="1"/>
      <c r="F288" s="1"/>
      <c r="S288" s="1"/>
    </row>
    <row r="289" spans="1:19" ht="12.75">
      <c r="A289" s="1"/>
      <c r="B289" s="1"/>
      <c r="C289" s="1"/>
      <c r="D289" s="1"/>
      <c r="E289" s="1"/>
      <c r="F289" s="1"/>
      <c r="S289" s="1"/>
    </row>
    <row r="290" spans="1:19" ht="12.75">
      <c r="A290" s="1"/>
      <c r="B290" s="1"/>
      <c r="C290" s="1"/>
      <c r="D290" s="1"/>
      <c r="E290" s="1"/>
      <c r="F290" s="1"/>
      <c r="S290" s="1"/>
    </row>
    <row r="291" spans="1:19" ht="12.75">
      <c r="A291" s="1"/>
      <c r="B291" s="1"/>
      <c r="C291" s="1"/>
      <c r="D291" s="1"/>
      <c r="E291" s="1"/>
      <c r="F291" s="1"/>
      <c r="S291" s="1"/>
    </row>
    <row r="292" spans="1:19" ht="12.75">
      <c r="A292" s="1"/>
      <c r="B292" s="1"/>
      <c r="C292" s="1"/>
      <c r="D292" s="1"/>
      <c r="E292" s="1"/>
      <c r="F292" s="1"/>
      <c r="S292" s="1"/>
    </row>
    <row r="293" spans="1:19" ht="12.75">
      <c r="A293" s="1"/>
      <c r="B293" s="1"/>
      <c r="C293" s="1"/>
      <c r="D293" s="1"/>
      <c r="E293" s="1"/>
      <c r="F293" s="1"/>
      <c r="S293" s="1"/>
    </row>
    <row r="294" spans="1:19" ht="12.75">
      <c r="A294" s="1"/>
      <c r="B294" s="1"/>
      <c r="C294" s="1"/>
      <c r="D294" s="1"/>
      <c r="E294" s="1"/>
      <c r="F294" s="1"/>
      <c r="S294" s="1"/>
    </row>
    <row r="295" spans="1:19" ht="12.75">
      <c r="A295" s="1"/>
      <c r="B295" s="1"/>
      <c r="C295" s="1"/>
      <c r="D295" s="1"/>
      <c r="E295" s="1"/>
      <c r="F295" s="1"/>
      <c r="S295" s="1"/>
    </row>
    <row r="296" spans="1:19" ht="12.75">
      <c r="A296" s="1"/>
      <c r="B296" s="1"/>
      <c r="C296" s="1"/>
      <c r="D296" s="1"/>
      <c r="E296" s="1"/>
      <c r="F296" s="1"/>
      <c r="S296" s="1"/>
    </row>
    <row r="297" spans="1:19" ht="12.75">
      <c r="A297" s="1"/>
      <c r="B297" s="1"/>
      <c r="C297" s="1"/>
      <c r="D297" s="1"/>
      <c r="E297" s="1"/>
      <c r="F297" s="1"/>
      <c r="S297" s="1"/>
    </row>
    <row r="298" spans="1:19" ht="12.75">
      <c r="A298" s="1"/>
      <c r="B298" s="1"/>
      <c r="C298" s="1"/>
      <c r="D298" s="1"/>
      <c r="E298" s="1"/>
      <c r="F298" s="1"/>
      <c r="S298" s="1"/>
    </row>
    <row r="299" spans="1:19" ht="12.75">
      <c r="A299" s="1"/>
      <c r="B299" s="1"/>
      <c r="C299" s="1"/>
      <c r="D299" s="1"/>
      <c r="E299" s="1"/>
      <c r="F299" s="1"/>
      <c r="S299" s="1"/>
    </row>
    <row r="300" spans="1:19" ht="12.75">
      <c r="A300" s="1"/>
      <c r="B300" s="1"/>
      <c r="C300" s="1"/>
      <c r="D300" s="1"/>
      <c r="E300" s="1"/>
      <c r="F300" s="1"/>
      <c r="S300" s="1"/>
    </row>
    <row r="301" spans="1:19" ht="12.75">
      <c r="A301" s="1"/>
      <c r="B301" s="1"/>
      <c r="C301" s="1"/>
      <c r="D301" s="1"/>
      <c r="E301" s="1"/>
      <c r="F301" s="1"/>
      <c r="S301" s="1"/>
    </row>
    <row r="302" spans="1:19" ht="12.75">
      <c r="A302" s="1"/>
      <c r="B302" s="1"/>
      <c r="C302" s="1"/>
      <c r="D302" s="1"/>
      <c r="E302" s="1"/>
      <c r="F302" s="1"/>
      <c r="S302" s="1"/>
    </row>
    <row r="303" spans="1:19" ht="12.75">
      <c r="A303" s="1"/>
      <c r="B303" s="1"/>
      <c r="C303" s="1"/>
      <c r="D303" s="1"/>
      <c r="E303" s="1"/>
      <c r="F303" s="1"/>
      <c r="S303" s="1"/>
    </row>
    <row r="304" spans="1:19" ht="12.75">
      <c r="A304" s="1"/>
      <c r="B304" s="1"/>
      <c r="C304" s="1"/>
      <c r="D304" s="1"/>
      <c r="E304" s="1"/>
      <c r="F304" s="1"/>
      <c r="S304" s="1"/>
    </row>
    <row r="305" spans="1:19" ht="12.75">
      <c r="A305" s="1"/>
      <c r="B305" s="1"/>
      <c r="C305" s="1"/>
      <c r="D305" s="1"/>
      <c r="E305" s="1"/>
      <c r="F305" s="1"/>
      <c r="S305" s="1"/>
    </row>
    <row r="306" spans="1:19" ht="12.75">
      <c r="A306" s="1"/>
      <c r="B306" s="1"/>
      <c r="C306" s="1"/>
      <c r="D306" s="1"/>
      <c r="E306" s="1"/>
      <c r="F306" s="1"/>
      <c r="S306" s="1"/>
    </row>
    <row r="307" spans="1:19" ht="12.75">
      <c r="A307" s="1"/>
      <c r="B307" s="1"/>
      <c r="C307" s="1"/>
      <c r="D307" s="1"/>
      <c r="E307" s="1"/>
      <c r="F307" s="1"/>
      <c r="S307" s="1"/>
    </row>
    <row r="308" spans="1:19" ht="12.75">
      <c r="A308" s="1"/>
      <c r="B308" s="1"/>
      <c r="C308" s="1"/>
      <c r="D308" s="1"/>
      <c r="E308" s="1"/>
      <c r="F308" s="1"/>
      <c r="S308" s="1"/>
    </row>
    <row r="309" spans="1:19" ht="12.75">
      <c r="A309" s="1"/>
      <c r="B309" s="1"/>
      <c r="C309" s="1"/>
      <c r="D309" s="1"/>
      <c r="E309" s="1"/>
      <c r="F309" s="1"/>
      <c r="S309" s="1"/>
    </row>
    <row r="310" spans="1:19" ht="12.75">
      <c r="A310" s="1"/>
      <c r="B310" s="1"/>
      <c r="C310" s="1"/>
      <c r="D310" s="1"/>
      <c r="E310" s="1"/>
      <c r="F310" s="1"/>
      <c r="S310" s="1"/>
    </row>
    <row r="311" spans="1:19" ht="12.75">
      <c r="A311" s="1"/>
      <c r="B311" s="1"/>
      <c r="C311" s="1"/>
      <c r="D311" s="1"/>
      <c r="E311" s="1"/>
      <c r="F311" s="1"/>
      <c r="S311" s="1"/>
    </row>
    <row r="312" spans="1:19" ht="12.75">
      <c r="A312" s="1"/>
      <c r="B312" s="1"/>
      <c r="C312" s="1"/>
      <c r="D312" s="1"/>
      <c r="E312" s="1"/>
      <c r="F312" s="1"/>
      <c r="S312" s="1"/>
    </row>
    <row r="313" spans="1:19" ht="12.75">
      <c r="A313" s="1"/>
      <c r="B313" s="1"/>
      <c r="C313" s="1"/>
      <c r="D313" s="1"/>
      <c r="E313" s="1"/>
      <c r="F313" s="1"/>
      <c r="S313" s="1"/>
    </row>
    <row r="314" spans="1:19" ht="12.75">
      <c r="A314" s="1"/>
      <c r="B314" s="1"/>
      <c r="C314" s="1"/>
      <c r="D314" s="1"/>
      <c r="E314" s="1"/>
      <c r="F314" s="1"/>
      <c r="S314" s="1"/>
    </row>
    <row r="315" spans="1:19" ht="12.75">
      <c r="A315" s="1"/>
      <c r="B315" s="1"/>
      <c r="C315" s="1"/>
      <c r="D315" s="1"/>
      <c r="E315" s="1"/>
      <c r="F315" s="1"/>
      <c r="S315" s="1"/>
    </row>
    <row r="316" spans="1:19" ht="12.75">
      <c r="A316" s="1"/>
      <c r="B316" s="1"/>
      <c r="C316" s="1"/>
      <c r="D316" s="1"/>
      <c r="E316" s="1"/>
      <c r="F316" s="1"/>
      <c r="S316" s="1"/>
    </row>
    <row r="317" spans="1:19" ht="12.75">
      <c r="A317" s="1"/>
      <c r="B317" s="1"/>
      <c r="C317" s="1"/>
      <c r="D317" s="1"/>
      <c r="E317" s="1"/>
      <c r="F317" s="1"/>
      <c r="S317" s="1"/>
    </row>
    <row r="318" spans="1:19" ht="12.75">
      <c r="A318" s="1"/>
      <c r="B318" s="1"/>
      <c r="C318" s="1"/>
      <c r="D318" s="1"/>
      <c r="E318" s="1"/>
      <c r="F318" s="1"/>
      <c r="S318" s="1"/>
    </row>
    <row r="319" spans="1:19" ht="12.75">
      <c r="A319" s="1"/>
      <c r="B319" s="1"/>
      <c r="C319" s="1"/>
      <c r="D319" s="1"/>
      <c r="E319" s="1"/>
      <c r="F319" s="1"/>
      <c r="S319" s="1"/>
    </row>
    <row r="320" spans="1:19" ht="12.75">
      <c r="A320" s="1"/>
      <c r="B320" s="1"/>
      <c r="C320" s="1"/>
      <c r="D320" s="1"/>
      <c r="E320" s="1"/>
      <c r="F320" s="1"/>
      <c r="S320" s="1"/>
    </row>
    <row r="321" spans="1:19" ht="12.75">
      <c r="A321" s="1"/>
      <c r="B321" s="1"/>
      <c r="C321" s="1"/>
      <c r="D321" s="1"/>
      <c r="E321" s="1"/>
      <c r="F321" s="1"/>
      <c r="S321" s="1"/>
    </row>
    <row r="322" spans="1:19" ht="12.75">
      <c r="A322" s="1"/>
      <c r="B322" s="1"/>
      <c r="C322" s="1"/>
      <c r="D322" s="1"/>
      <c r="E322" s="1"/>
      <c r="F322" s="1"/>
      <c r="S322" s="1"/>
    </row>
    <row r="323" spans="1:19" ht="12.75">
      <c r="A323" s="1"/>
      <c r="B323" s="1"/>
      <c r="C323" s="1"/>
      <c r="D323" s="1"/>
      <c r="E323" s="1"/>
      <c r="F323" s="1"/>
      <c r="S323" s="1"/>
    </row>
    <row r="324" spans="1:19" ht="12.75">
      <c r="A324" s="1"/>
      <c r="B324" s="1"/>
      <c r="C324" s="1"/>
      <c r="D324" s="1"/>
      <c r="E324" s="1"/>
      <c r="F324" s="1"/>
      <c r="S324" s="1"/>
    </row>
    <row r="325" spans="1:19" ht="12.75">
      <c r="A325" s="1"/>
      <c r="B325" s="1"/>
      <c r="C325" s="1"/>
      <c r="D325" s="1"/>
      <c r="E325" s="1"/>
      <c r="F325" s="1"/>
      <c r="S325" s="1"/>
    </row>
    <row r="326" spans="1:19" ht="12.75">
      <c r="A326" s="1"/>
      <c r="B326" s="1"/>
      <c r="C326" s="1"/>
      <c r="D326" s="1"/>
      <c r="E326" s="1"/>
      <c r="F326" s="1"/>
      <c r="S326" s="1"/>
    </row>
    <row r="327" spans="1:19" ht="12.75">
      <c r="A327" s="1"/>
      <c r="B327" s="1"/>
      <c r="C327" s="1"/>
      <c r="D327" s="1"/>
      <c r="E327" s="1"/>
      <c r="F327" s="1"/>
      <c r="S327" s="1"/>
    </row>
    <row r="328" spans="1:19" ht="12.75">
      <c r="A328" s="1"/>
      <c r="B328" s="1"/>
      <c r="C328" s="1"/>
      <c r="D328" s="1"/>
      <c r="E328" s="1"/>
      <c r="F328" s="1"/>
      <c r="S328" s="1"/>
    </row>
    <row r="329" spans="1:19" ht="12.75">
      <c r="A329" s="1"/>
      <c r="B329" s="1"/>
      <c r="C329" s="1"/>
      <c r="D329" s="1"/>
      <c r="E329" s="1"/>
      <c r="F329" s="1"/>
      <c r="S329" s="1"/>
    </row>
    <row r="330" spans="1:19" ht="12.75">
      <c r="A330" s="1"/>
      <c r="B330" s="1"/>
      <c r="C330" s="1"/>
      <c r="D330" s="1"/>
      <c r="E330" s="1"/>
      <c r="F330" s="1"/>
      <c r="S330" s="1"/>
    </row>
    <row r="331" spans="1:19" ht="12.75">
      <c r="A331" s="1"/>
      <c r="B331" s="1"/>
      <c r="C331" s="1"/>
      <c r="D331" s="1"/>
      <c r="E331" s="1"/>
      <c r="F331" s="1"/>
      <c r="S331" s="1"/>
    </row>
    <row r="332" spans="1:19" ht="12.75">
      <c r="A332" s="1"/>
      <c r="B332" s="1"/>
      <c r="C332" s="1"/>
      <c r="D332" s="1"/>
      <c r="E332" s="1"/>
      <c r="F332" s="1"/>
      <c r="S332" s="1"/>
    </row>
    <row r="333" spans="1:19" ht="12.75">
      <c r="A333" s="1"/>
      <c r="B333" s="1"/>
      <c r="C333" s="1"/>
      <c r="D333" s="1"/>
      <c r="E333" s="1"/>
      <c r="F333" s="1"/>
      <c r="S333" s="1"/>
    </row>
    <row r="334" spans="1:19" ht="12.75">
      <c r="A334" s="1"/>
      <c r="B334" s="1"/>
      <c r="C334" s="1"/>
      <c r="D334" s="1"/>
      <c r="E334" s="1"/>
      <c r="F334" s="1"/>
      <c r="S334" s="1"/>
    </row>
    <row r="335" spans="1:19" ht="12.75">
      <c r="A335" s="1"/>
      <c r="B335" s="1"/>
      <c r="C335" s="1"/>
      <c r="D335" s="1"/>
      <c r="E335" s="1"/>
      <c r="F335" s="1"/>
      <c r="S335" s="1"/>
    </row>
    <row r="336" spans="1:19" ht="12.75">
      <c r="A336" s="1"/>
      <c r="B336" s="1"/>
      <c r="C336" s="1"/>
      <c r="D336" s="1"/>
      <c r="E336" s="1"/>
      <c r="F336" s="1"/>
      <c r="S336" s="1"/>
    </row>
    <row r="337" spans="1:19" ht="12.75">
      <c r="A337" s="1"/>
      <c r="B337" s="1"/>
      <c r="C337" s="1"/>
      <c r="D337" s="1"/>
      <c r="E337" s="1"/>
      <c r="F337" s="1"/>
      <c r="S337" s="1"/>
    </row>
    <row r="338" spans="1:19" ht="12.75">
      <c r="A338" s="1"/>
      <c r="B338" s="1"/>
      <c r="C338" s="1"/>
      <c r="D338" s="1"/>
      <c r="E338" s="1"/>
      <c r="F338" s="1"/>
      <c r="S338" s="1"/>
    </row>
    <row r="339" spans="1:19" ht="12.75">
      <c r="A339" s="1"/>
      <c r="B339" s="1"/>
      <c r="C339" s="1"/>
      <c r="D339" s="1"/>
      <c r="E339" s="1"/>
      <c r="F339" s="1"/>
      <c r="S339" s="1"/>
    </row>
    <row r="340" spans="1:19" ht="12.75">
      <c r="A340" s="1"/>
      <c r="B340" s="1"/>
      <c r="C340" s="1"/>
      <c r="D340" s="1"/>
      <c r="E340" s="1"/>
      <c r="F340" s="1"/>
      <c r="S340" s="1"/>
    </row>
    <row r="341" spans="1:19" ht="12.75">
      <c r="A341" s="1"/>
      <c r="B341" s="1"/>
      <c r="C341" s="1"/>
      <c r="D341" s="1"/>
      <c r="E341" s="1"/>
      <c r="F341" s="1"/>
      <c r="S341" s="1"/>
    </row>
    <row r="342" spans="1:19" ht="12.75">
      <c r="A342" s="1"/>
      <c r="B342" s="1"/>
      <c r="C342" s="1"/>
      <c r="D342" s="1"/>
      <c r="E342" s="1"/>
      <c r="F342" s="1"/>
      <c r="S342" s="1"/>
    </row>
    <row r="343" spans="1:19" ht="12.75">
      <c r="A343" s="1"/>
      <c r="B343" s="1"/>
      <c r="C343" s="1"/>
      <c r="D343" s="1"/>
      <c r="E343" s="1"/>
      <c r="F343" s="1"/>
      <c r="S343" s="1"/>
    </row>
    <row r="344" spans="1:19" ht="12.75">
      <c r="A344" s="1"/>
      <c r="B344" s="1"/>
      <c r="C344" s="1"/>
      <c r="D344" s="1"/>
      <c r="E344" s="1"/>
      <c r="F344" s="1"/>
      <c r="S344" s="1"/>
    </row>
    <row r="345" spans="1:19" ht="12.75">
      <c r="A345" s="1"/>
      <c r="B345" s="1"/>
      <c r="C345" s="1"/>
      <c r="D345" s="1"/>
      <c r="E345" s="1"/>
      <c r="F345" s="1"/>
      <c r="S345" s="1"/>
    </row>
    <row r="346" spans="1:19" ht="12.75">
      <c r="A346" s="1"/>
      <c r="B346" s="1"/>
      <c r="C346" s="1"/>
      <c r="D346" s="1"/>
      <c r="E346" s="1"/>
      <c r="F346" s="1"/>
      <c r="S346" s="1"/>
    </row>
    <row r="347" spans="1:19" ht="12.75">
      <c r="A347" s="1"/>
      <c r="B347" s="1"/>
      <c r="C347" s="1"/>
      <c r="D347" s="1"/>
      <c r="E347" s="1"/>
      <c r="F347" s="1"/>
      <c r="S347" s="1"/>
    </row>
    <row r="348" spans="1:19" ht="12.75">
      <c r="A348" s="1"/>
      <c r="B348" s="1"/>
      <c r="C348" s="1"/>
      <c r="D348" s="1"/>
      <c r="E348" s="1"/>
      <c r="F348" s="1"/>
      <c r="S348" s="1"/>
    </row>
    <row r="349" spans="1:19" ht="12.75">
      <c r="A349" s="1"/>
      <c r="B349" s="1"/>
      <c r="C349" s="1"/>
      <c r="D349" s="1"/>
      <c r="E349" s="1"/>
      <c r="F349" s="1"/>
      <c r="S349" s="1"/>
    </row>
    <row r="350" spans="1:19" ht="12.75">
      <c r="A350" s="1"/>
      <c r="B350" s="1"/>
      <c r="C350" s="1"/>
      <c r="D350" s="1"/>
      <c r="E350" s="1"/>
      <c r="F350" s="1"/>
      <c r="S350" s="1"/>
    </row>
    <row r="351" spans="1:19" ht="12.75">
      <c r="A351" s="1"/>
      <c r="B351" s="1"/>
      <c r="C351" s="1"/>
      <c r="D351" s="1"/>
      <c r="E351" s="1"/>
      <c r="F351" s="1"/>
      <c r="S351" s="1"/>
    </row>
    <row r="352" spans="1:19" ht="12.75">
      <c r="A352" s="1"/>
      <c r="B352" s="1"/>
      <c r="C352" s="1"/>
      <c r="D352" s="1"/>
      <c r="E352" s="1"/>
      <c r="F352" s="1"/>
      <c r="S352" s="1"/>
    </row>
    <row r="353" spans="1:19" ht="12.75">
      <c r="A353" s="1"/>
      <c r="B353" s="1"/>
      <c r="C353" s="1"/>
      <c r="D353" s="1"/>
      <c r="E353" s="1"/>
      <c r="F353" s="1"/>
      <c r="S353" s="1"/>
    </row>
    <row r="354" spans="1:19" ht="12.75">
      <c r="A354" s="1"/>
      <c r="B354" s="1"/>
      <c r="C354" s="1"/>
      <c r="D354" s="1"/>
      <c r="E354" s="1"/>
      <c r="F354" s="1"/>
      <c r="S354" s="1"/>
    </row>
    <row r="355" spans="1:19" ht="12.75">
      <c r="A355" s="1"/>
      <c r="B355" s="1"/>
      <c r="C355" s="1"/>
      <c r="D355" s="1"/>
      <c r="E355" s="1"/>
      <c r="F355" s="1"/>
      <c r="S355" s="1"/>
    </row>
    <row r="356" spans="1:19" ht="12.75">
      <c r="A356" s="1"/>
      <c r="B356" s="1"/>
      <c r="C356" s="1"/>
      <c r="D356" s="1"/>
      <c r="E356" s="1"/>
      <c r="F356" s="1"/>
      <c r="S356" s="1"/>
    </row>
    <row r="357" spans="1:19" ht="12.75">
      <c r="A357" s="1"/>
      <c r="B357" s="1"/>
      <c r="C357" s="1"/>
      <c r="D357" s="1"/>
      <c r="E357" s="1"/>
      <c r="F357" s="1"/>
      <c r="S357" s="1"/>
    </row>
    <row r="358" spans="1:19" ht="12.75">
      <c r="A358" s="1"/>
      <c r="B358" s="1"/>
      <c r="C358" s="1"/>
      <c r="D358" s="1"/>
      <c r="E358" s="1"/>
      <c r="F358" s="1"/>
      <c r="S358" s="1"/>
    </row>
    <row r="359" spans="1:19" ht="12.75">
      <c r="A359" s="1"/>
      <c r="B359" s="1"/>
      <c r="C359" s="1"/>
      <c r="D359" s="1"/>
      <c r="E359" s="1"/>
      <c r="F359" s="1"/>
      <c r="S359" s="1"/>
    </row>
    <row r="360" spans="1:19" ht="12.75">
      <c r="A360" s="1"/>
      <c r="B360" s="1"/>
      <c r="C360" s="1"/>
      <c r="D360" s="1"/>
      <c r="E360" s="1"/>
      <c r="F360" s="1"/>
      <c r="S360" s="1"/>
    </row>
    <row r="361" spans="1:19" ht="12.75">
      <c r="A361" s="1"/>
      <c r="B361" s="1"/>
      <c r="C361" s="1"/>
      <c r="D361" s="1"/>
      <c r="E361" s="1"/>
      <c r="F361" s="1"/>
      <c r="S361" s="1"/>
    </row>
    <row r="362" spans="1:19" ht="12.75">
      <c r="A362" s="1"/>
      <c r="B362" s="1"/>
      <c r="C362" s="1"/>
      <c r="D362" s="1"/>
      <c r="E362" s="1"/>
      <c r="F362" s="1"/>
      <c r="S362" s="1"/>
    </row>
    <row r="363" spans="1:19" ht="12.75">
      <c r="A363" s="1"/>
      <c r="B363" s="1"/>
      <c r="C363" s="1"/>
      <c r="D363" s="1"/>
      <c r="E363" s="1"/>
      <c r="F363" s="1"/>
      <c r="S363" s="1"/>
    </row>
    <row r="364" spans="1:19" ht="12.75">
      <c r="A364" s="1"/>
      <c r="B364" s="1"/>
      <c r="C364" s="1"/>
      <c r="D364" s="1"/>
      <c r="E364" s="1"/>
      <c r="F364" s="1"/>
      <c r="S364" s="1"/>
    </row>
    <row r="365" spans="1:19" ht="12.75">
      <c r="A365" s="1"/>
      <c r="B365" s="1"/>
      <c r="C365" s="1"/>
      <c r="D365" s="1"/>
      <c r="E365" s="1"/>
      <c r="F365" s="1"/>
      <c r="S365" s="1"/>
    </row>
    <row r="366" spans="1:19" ht="12.75">
      <c r="A366" s="1"/>
      <c r="B366" s="1"/>
      <c r="C366" s="1"/>
      <c r="D366" s="1"/>
      <c r="E366" s="1"/>
      <c r="F366" s="1"/>
      <c r="S366" s="1"/>
    </row>
    <row r="367" spans="1:19" ht="12.75">
      <c r="A367" s="1"/>
      <c r="B367" s="1"/>
      <c r="C367" s="1"/>
      <c r="D367" s="1"/>
      <c r="E367" s="1"/>
      <c r="F367" s="1"/>
      <c r="S367" s="1"/>
    </row>
    <row r="368" spans="1:19" ht="12.75">
      <c r="A368" s="1"/>
      <c r="B368" s="1"/>
      <c r="C368" s="1"/>
      <c r="D368" s="1"/>
      <c r="E368" s="1"/>
      <c r="F368" s="1"/>
      <c r="S368" s="1"/>
    </row>
    <row r="369" spans="1:19" ht="12.75">
      <c r="A369" s="1"/>
      <c r="B369" s="1"/>
      <c r="C369" s="1"/>
      <c r="D369" s="1"/>
      <c r="E369" s="1"/>
      <c r="F369" s="1"/>
      <c r="S369" s="1"/>
    </row>
    <row r="370" spans="1:19" ht="12.75">
      <c r="A370" s="1"/>
      <c r="B370" s="1"/>
      <c r="C370" s="1"/>
      <c r="D370" s="1"/>
      <c r="E370" s="1"/>
      <c r="F370" s="1"/>
      <c r="S370" s="1"/>
    </row>
    <row r="371" spans="1:19" ht="12.75">
      <c r="A371" s="1"/>
      <c r="B371" s="1"/>
      <c r="C371" s="1"/>
      <c r="D371" s="1"/>
      <c r="E371" s="1"/>
      <c r="F371" s="1"/>
      <c r="S371" s="1"/>
    </row>
    <row r="372" spans="1:19" ht="12.75">
      <c r="A372" s="1"/>
      <c r="B372" s="1"/>
      <c r="C372" s="1"/>
      <c r="D372" s="1"/>
      <c r="E372" s="1"/>
      <c r="F372" s="1"/>
      <c r="S372" s="1"/>
    </row>
    <row r="373" spans="1:19" ht="12.75">
      <c r="A373" s="1"/>
      <c r="B373" s="1"/>
      <c r="C373" s="1"/>
      <c r="D373" s="1"/>
      <c r="E373" s="1"/>
      <c r="F373" s="1"/>
      <c r="S373" s="1"/>
    </row>
    <row r="374" spans="1:19" ht="12.75">
      <c r="A374" s="1"/>
      <c r="B374" s="1"/>
      <c r="C374" s="1"/>
      <c r="D374" s="1"/>
      <c r="E374" s="1"/>
      <c r="F374" s="1"/>
      <c r="S374" s="1"/>
    </row>
    <row r="375" spans="1:19" ht="12.75">
      <c r="A375" s="1"/>
      <c r="B375" s="1"/>
      <c r="C375" s="1"/>
      <c r="D375" s="1"/>
      <c r="E375" s="1"/>
      <c r="F375" s="1"/>
      <c r="S375" s="1"/>
    </row>
    <row r="376" spans="1:19" ht="12.75">
      <c r="A376" s="1"/>
      <c r="B376" s="1"/>
      <c r="C376" s="1"/>
      <c r="D376" s="1"/>
      <c r="E376" s="1"/>
      <c r="F376" s="1"/>
      <c r="S376" s="1"/>
    </row>
    <row r="377" spans="1:19" ht="12.75">
      <c r="A377" s="1"/>
      <c r="B377" s="1"/>
      <c r="C377" s="1"/>
      <c r="D377" s="1"/>
      <c r="E377" s="1"/>
      <c r="F377" s="1"/>
      <c r="S377" s="1"/>
    </row>
    <row r="378" spans="1:19" ht="12.75">
      <c r="A378" s="1"/>
      <c r="B378" s="1"/>
      <c r="C378" s="1"/>
      <c r="D378" s="1"/>
      <c r="E378" s="1"/>
      <c r="F378" s="1"/>
      <c r="S378" s="1"/>
    </row>
    <row r="379" spans="1:19" ht="12.75">
      <c r="A379" s="1"/>
      <c r="B379" s="1"/>
      <c r="C379" s="1"/>
      <c r="D379" s="1"/>
      <c r="E379" s="1"/>
      <c r="F379" s="1"/>
      <c r="S379" s="1"/>
    </row>
    <row r="380" spans="1:19" ht="12.75">
      <c r="A380" s="1"/>
      <c r="B380" s="1"/>
      <c r="C380" s="1"/>
      <c r="D380" s="1"/>
      <c r="E380" s="1"/>
      <c r="F380" s="1"/>
      <c r="S380" s="1"/>
    </row>
    <row r="381" spans="1:19" ht="12.75">
      <c r="A381" s="1"/>
      <c r="B381" s="1"/>
      <c r="C381" s="1"/>
      <c r="D381" s="1"/>
      <c r="E381" s="1"/>
      <c r="F381" s="1"/>
      <c r="S381" s="1"/>
    </row>
    <row r="382" spans="1:19" ht="12.75">
      <c r="A382" s="1"/>
      <c r="B382" s="1"/>
      <c r="C382" s="1"/>
      <c r="D382" s="1"/>
      <c r="E382" s="1"/>
      <c r="F382" s="1"/>
      <c r="S382" s="1"/>
    </row>
    <row r="383" spans="1:19" ht="12.75">
      <c r="A383" s="1"/>
      <c r="B383" s="1"/>
      <c r="C383" s="1"/>
      <c r="D383" s="1"/>
      <c r="E383" s="1"/>
      <c r="F383" s="1"/>
      <c r="S383" s="1"/>
    </row>
    <row r="384" spans="1:19" ht="12.75">
      <c r="A384" s="1"/>
      <c r="B384" s="1"/>
      <c r="C384" s="1"/>
      <c r="D384" s="1"/>
      <c r="E384" s="1"/>
      <c r="F384" s="1"/>
      <c r="S384" s="1"/>
    </row>
    <row r="385" spans="1:19" ht="12.75">
      <c r="A385" s="1"/>
      <c r="B385" s="1"/>
      <c r="C385" s="1"/>
      <c r="D385" s="1"/>
      <c r="E385" s="1"/>
      <c r="F385" s="1"/>
      <c r="S385" s="1"/>
    </row>
    <row r="386" spans="1:19" ht="12.75">
      <c r="A386" s="1"/>
      <c r="B386" s="1"/>
      <c r="C386" s="1"/>
      <c r="D386" s="1"/>
      <c r="E386" s="1"/>
      <c r="F386" s="1"/>
      <c r="S386" s="1"/>
    </row>
    <row r="387" spans="1:19" ht="12.75">
      <c r="A387" s="1"/>
      <c r="B387" s="1"/>
      <c r="C387" s="1"/>
      <c r="D387" s="1"/>
      <c r="E387" s="1"/>
      <c r="F387" s="1"/>
      <c r="S387" s="1"/>
    </row>
    <row r="388" spans="1:19" ht="12.75">
      <c r="A388" s="1"/>
      <c r="B388" s="1"/>
      <c r="C388" s="1"/>
      <c r="D388" s="1"/>
      <c r="E388" s="1"/>
      <c r="F388" s="1"/>
      <c r="S388" s="1"/>
    </row>
    <row r="389" spans="1:19" ht="12.75">
      <c r="A389" s="1"/>
      <c r="B389" s="1"/>
      <c r="C389" s="1"/>
      <c r="D389" s="1"/>
      <c r="E389" s="1"/>
      <c r="F389" s="1"/>
      <c r="S389" s="1"/>
    </row>
    <row r="390" spans="1:19" ht="12.75">
      <c r="A390" s="1"/>
      <c r="B390" s="1"/>
      <c r="C390" s="1"/>
      <c r="D390" s="1"/>
      <c r="E390" s="1"/>
      <c r="F390" s="1"/>
      <c r="S390" s="1"/>
    </row>
    <row r="391" spans="1:19" ht="12.75">
      <c r="A391" s="1"/>
      <c r="B391" s="1"/>
      <c r="C391" s="1"/>
      <c r="D391" s="1"/>
      <c r="E391" s="1"/>
      <c r="F391" s="1"/>
      <c r="S391" s="1"/>
    </row>
    <row r="392" spans="1:19" ht="12.75">
      <c r="A392" s="1"/>
      <c r="B392" s="1"/>
      <c r="C392" s="1"/>
      <c r="D392" s="1"/>
      <c r="E392" s="1"/>
      <c r="F392" s="1"/>
      <c r="S392" s="1"/>
    </row>
    <row r="393" spans="1:19" ht="12.75">
      <c r="A393" s="1"/>
      <c r="B393" s="1"/>
      <c r="C393" s="1"/>
      <c r="D393" s="1"/>
      <c r="E393" s="1"/>
      <c r="F393" s="1"/>
      <c r="S393" s="1"/>
    </row>
    <row r="394" spans="1:19" ht="12.75">
      <c r="A394" s="1"/>
      <c r="B394" s="1"/>
      <c r="C394" s="1"/>
      <c r="D394" s="1"/>
      <c r="E394" s="1"/>
      <c r="F394" s="1"/>
      <c r="S394" s="1"/>
    </row>
    <row r="395" spans="1:19" ht="12.75">
      <c r="A395" s="1"/>
      <c r="B395" s="1"/>
      <c r="C395" s="1"/>
      <c r="D395" s="1"/>
      <c r="E395" s="1"/>
      <c r="F395" s="1"/>
      <c r="S395" s="1"/>
    </row>
    <row r="396" spans="1:19" ht="12.75">
      <c r="A396" s="1"/>
      <c r="B396" s="1"/>
      <c r="C396" s="1"/>
      <c r="D396" s="1"/>
      <c r="E396" s="1"/>
      <c r="F396" s="1"/>
      <c r="S396" s="1"/>
    </row>
    <row r="397" spans="1:19" ht="12.75">
      <c r="A397" s="1"/>
      <c r="B397" s="1"/>
      <c r="C397" s="1"/>
      <c r="D397" s="1"/>
      <c r="E397" s="1"/>
      <c r="F397" s="1"/>
      <c r="S397" s="1"/>
    </row>
    <row r="398" spans="1:19" ht="12.75">
      <c r="A398" s="1"/>
      <c r="B398" s="1"/>
      <c r="C398" s="1"/>
      <c r="D398" s="1"/>
      <c r="E398" s="1"/>
      <c r="F398" s="1"/>
      <c r="S398" s="1"/>
    </row>
    <row r="399" spans="1:19" ht="12.75">
      <c r="A399" s="1"/>
      <c r="B399" s="1"/>
      <c r="C399" s="1"/>
      <c r="D399" s="1"/>
      <c r="E399" s="1"/>
      <c r="F399" s="1"/>
      <c r="S399" s="1"/>
    </row>
    <row r="400" spans="1:19" ht="12.75">
      <c r="A400" s="1"/>
      <c r="B400" s="1"/>
      <c r="C400" s="1"/>
      <c r="D400" s="1"/>
      <c r="E400" s="1"/>
      <c r="F400" s="1"/>
      <c r="S400" s="1"/>
    </row>
    <row r="401" spans="1:19" ht="12.75">
      <c r="A401" s="1"/>
      <c r="B401" s="1"/>
      <c r="C401" s="1"/>
      <c r="D401" s="1"/>
      <c r="E401" s="1"/>
      <c r="F401" s="1"/>
      <c r="S401" s="1"/>
    </row>
    <row r="402" spans="1:19" ht="12.75">
      <c r="A402" s="1"/>
      <c r="B402" s="1"/>
      <c r="C402" s="1"/>
      <c r="D402" s="1"/>
      <c r="E402" s="1"/>
      <c r="F402" s="1"/>
      <c r="S402" s="1"/>
    </row>
    <row r="403" spans="1:19" ht="12.75">
      <c r="A403" s="1"/>
      <c r="B403" s="1"/>
      <c r="C403" s="1"/>
      <c r="D403" s="1"/>
      <c r="E403" s="1"/>
      <c r="F403" s="1"/>
      <c r="S403" s="1"/>
    </row>
    <row r="404" spans="1:19" ht="12.75">
      <c r="A404" s="1"/>
      <c r="B404" s="1"/>
      <c r="C404" s="1"/>
      <c r="D404" s="1"/>
      <c r="E404" s="1"/>
      <c r="F404" s="1"/>
      <c r="S404" s="1"/>
    </row>
    <row r="405" spans="1:19" ht="12.75">
      <c r="A405" s="1"/>
      <c r="B405" s="1"/>
      <c r="C405" s="1"/>
      <c r="D405" s="1"/>
      <c r="E405" s="1"/>
      <c r="F405" s="1"/>
      <c r="S405" s="1"/>
    </row>
    <row r="406" spans="1:19" ht="12.75">
      <c r="A406" s="1"/>
      <c r="B406" s="1"/>
      <c r="C406" s="1"/>
      <c r="D406" s="1"/>
      <c r="E406" s="1"/>
      <c r="F406" s="1"/>
      <c r="S406" s="1"/>
    </row>
    <row r="407" spans="1:19" ht="12.75">
      <c r="A407" s="1"/>
      <c r="B407" s="1"/>
      <c r="C407" s="1"/>
      <c r="D407" s="1"/>
      <c r="E407" s="1"/>
      <c r="F407" s="1"/>
      <c r="S407" s="1"/>
    </row>
    <row r="408" spans="1:19" ht="12.75">
      <c r="A408" s="1"/>
      <c r="B408" s="1"/>
      <c r="C408" s="1"/>
      <c r="D408" s="1"/>
      <c r="E408" s="1"/>
      <c r="F408" s="1"/>
      <c r="S408" s="1"/>
    </row>
    <row r="409" spans="1:19" ht="12.75">
      <c r="A409" s="1"/>
      <c r="B409" s="1"/>
      <c r="C409" s="1"/>
      <c r="D409" s="1"/>
      <c r="E409" s="1"/>
      <c r="F409" s="1"/>
      <c r="S409" s="1"/>
    </row>
    <row r="410" spans="1:19" ht="12.75">
      <c r="A410" s="1"/>
      <c r="B410" s="1"/>
      <c r="C410" s="1"/>
      <c r="D410" s="1"/>
      <c r="E410" s="1"/>
      <c r="F410" s="1"/>
      <c r="S410" s="1"/>
    </row>
    <row r="411" spans="1:19" ht="12.75">
      <c r="A411" s="1"/>
      <c r="B411" s="1"/>
      <c r="C411" s="1"/>
      <c r="D411" s="1"/>
      <c r="E411" s="1"/>
      <c r="F411" s="1"/>
      <c r="S411" s="1"/>
    </row>
    <row r="412" spans="1:19" ht="12.75">
      <c r="A412" s="1"/>
      <c r="B412" s="1"/>
      <c r="C412" s="1"/>
      <c r="D412" s="1"/>
      <c r="E412" s="1"/>
      <c r="F412" s="1"/>
      <c r="S412" s="1"/>
    </row>
    <row r="413" spans="1:19" ht="12.75">
      <c r="A413" s="1"/>
      <c r="B413" s="1"/>
      <c r="C413" s="1"/>
      <c r="D413" s="1"/>
      <c r="E413" s="1"/>
      <c r="F413" s="1"/>
      <c r="S413" s="1"/>
    </row>
    <row r="414" spans="1:19" ht="12.75">
      <c r="A414" s="1"/>
      <c r="B414" s="1"/>
      <c r="C414" s="1"/>
      <c r="D414" s="1"/>
      <c r="E414" s="1"/>
      <c r="F414" s="1"/>
      <c r="S414" s="1"/>
    </row>
    <row r="415" spans="1:19" ht="12.75">
      <c r="A415" s="1"/>
      <c r="B415" s="1"/>
      <c r="C415" s="1"/>
      <c r="D415" s="1"/>
      <c r="E415" s="1"/>
      <c r="F415" s="1"/>
      <c r="S415" s="1"/>
    </row>
    <row r="416" spans="1:19" ht="12.75">
      <c r="A416" s="1"/>
      <c r="B416" s="1"/>
      <c r="C416" s="1"/>
      <c r="D416" s="1"/>
      <c r="E416" s="1"/>
      <c r="F416" s="1"/>
      <c r="S416" s="1"/>
    </row>
    <row r="417" spans="1:19" ht="12.75">
      <c r="A417" s="1"/>
      <c r="B417" s="1"/>
      <c r="C417" s="1"/>
      <c r="D417" s="1"/>
      <c r="E417" s="1"/>
      <c r="F417" s="1"/>
      <c r="S417" s="1"/>
    </row>
    <row r="418" spans="1:19" ht="12.75">
      <c r="A418" s="1"/>
      <c r="B418" s="1"/>
      <c r="C418" s="1"/>
      <c r="D418" s="1"/>
      <c r="E418" s="1"/>
      <c r="F418" s="1"/>
      <c r="S418" s="1"/>
    </row>
    <row r="419" spans="1:19" ht="12.75">
      <c r="A419" s="1"/>
      <c r="B419" s="1"/>
      <c r="C419" s="1"/>
      <c r="D419" s="1"/>
      <c r="E419" s="1"/>
      <c r="F419" s="1"/>
      <c r="S419" s="1"/>
    </row>
    <row r="420" spans="1:19" ht="12.75">
      <c r="A420" s="1"/>
      <c r="B420" s="1"/>
      <c r="C420" s="1"/>
      <c r="D420" s="1"/>
      <c r="E420" s="1"/>
      <c r="F420" s="1"/>
      <c r="S420" s="1"/>
    </row>
    <row r="421" spans="1:19" ht="12.75">
      <c r="A421" s="1"/>
      <c r="B421" s="1"/>
      <c r="C421" s="1"/>
      <c r="D421" s="1"/>
      <c r="E421" s="1"/>
      <c r="F421" s="1"/>
      <c r="S421" s="1"/>
    </row>
    <row r="422" spans="1:19" ht="12.75">
      <c r="A422" s="1"/>
      <c r="B422" s="1"/>
      <c r="C422" s="1"/>
      <c r="D422" s="1"/>
      <c r="E422" s="1"/>
      <c r="F422" s="1"/>
      <c r="S422" s="1"/>
    </row>
    <row r="423" spans="1:19" ht="12.75">
      <c r="A423" s="1"/>
      <c r="B423" s="1"/>
      <c r="C423" s="1"/>
      <c r="D423" s="1"/>
      <c r="E423" s="1"/>
      <c r="F423" s="1"/>
      <c r="S423" s="1"/>
    </row>
    <row r="424" spans="1:19" ht="12.75">
      <c r="A424" s="1"/>
      <c r="B424" s="1"/>
      <c r="C424" s="1"/>
      <c r="D424" s="1"/>
      <c r="E424" s="1"/>
      <c r="F424" s="1"/>
      <c r="S424" s="1"/>
    </row>
    <row r="425" spans="1:19" ht="12.75">
      <c r="A425" s="1"/>
      <c r="B425" s="1"/>
      <c r="C425" s="1"/>
      <c r="D425" s="1"/>
      <c r="E425" s="1"/>
      <c r="F425" s="1"/>
      <c r="S425" s="1"/>
    </row>
    <row r="426" spans="1:19" ht="12.75">
      <c r="A426" s="1"/>
      <c r="B426" s="1"/>
      <c r="C426" s="1"/>
      <c r="D426" s="1"/>
      <c r="E426" s="1"/>
      <c r="F426" s="1"/>
      <c r="S426" s="1"/>
    </row>
    <row r="427" spans="1:19" ht="12.75">
      <c r="A427" s="1"/>
      <c r="B427" s="1"/>
      <c r="C427" s="1"/>
      <c r="D427" s="1"/>
      <c r="E427" s="1"/>
      <c r="F427" s="1"/>
      <c r="S427" s="1"/>
    </row>
    <row r="428" spans="1:19" ht="12.75">
      <c r="A428" s="1"/>
      <c r="B428" s="1"/>
      <c r="C428" s="1"/>
      <c r="D428" s="1"/>
      <c r="E428" s="1"/>
      <c r="F428" s="1"/>
      <c r="S428" s="1"/>
    </row>
    <row r="429" spans="1:19" ht="12.75">
      <c r="A429" s="1"/>
      <c r="B429" s="1"/>
      <c r="C429" s="1"/>
      <c r="D429" s="1"/>
      <c r="E429" s="1"/>
      <c r="F429" s="1"/>
      <c r="S429" s="1"/>
    </row>
    <row r="430" spans="1:19" ht="12.75">
      <c r="A430" s="1"/>
      <c r="B430" s="1"/>
      <c r="C430" s="1"/>
      <c r="D430" s="1"/>
      <c r="E430" s="1"/>
      <c r="F430" s="1"/>
      <c r="S430" s="1"/>
    </row>
    <row r="431" spans="1:19" ht="12.75">
      <c r="A431" s="1"/>
      <c r="B431" s="1"/>
      <c r="C431" s="1"/>
      <c r="D431" s="1"/>
      <c r="E431" s="1"/>
      <c r="F431" s="1"/>
      <c r="S431" s="1"/>
    </row>
    <row r="432" spans="1:19" ht="12.75">
      <c r="A432" s="1"/>
      <c r="B432" s="1"/>
      <c r="C432" s="1"/>
      <c r="D432" s="1"/>
      <c r="E432" s="1"/>
      <c r="F432" s="1"/>
      <c r="S432" s="1"/>
    </row>
    <row r="433" spans="1:19" ht="12.75">
      <c r="A433" s="1"/>
      <c r="B433" s="1"/>
      <c r="C433" s="1"/>
      <c r="D433" s="1"/>
      <c r="E433" s="1"/>
      <c r="F433" s="1"/>
      <c r="S433" s="1"/>
    </row>
    <row r="434" spans="1:19" ht="12.75">
      <c r="A434" s="1"/>
      <c r="B434" s="1"/>
      <c r="C434" s="1"/>
      <c r="D434" s="1"/>
      <c r="E434" s="1"/>
      <c r="F434" s="1"/>
      <c r="S434" s="1"/>
    </row>
    <row r="435" spans="1:19" ht="12.75">
      <c r="A435" s="1"/>
      <c r="B435" s="1"/>
      <c r="C435" s="1"/>
      <c r="D435" s="1"/>
      <c r="E435" s="1"/>
      <c r="F435" s="1"/>
      <c r="S435" s="1"/>
    </row>
    <row r="436" spans="1:19" ht="12.75">
      <c r="A436" s="1"/>
      <c r="B436" s="1"/>
      <c r="C436" s="1"/>
      <c r="D436" s="1"/>
      <c r="E436" s="1"/>
      <c r="F436" s="1"/>
      <c r="S436" s="1"/>
    </row>
    <row r="437" spans="1:19" ht="12.75">
      <c r="A437" s="1"/>
      <c r="B437" s="1"/>
      <c r="C437" s="1"/>
      <c r="D437" s="1"/>
      <c r="E437" s="1"/>
      <c r="F437" s="1"/>
      <c r="S437" s="1"/>
    </row>
    <row r="438" spans="1:19" ht="12.75">
      <c r="A438" s="1"/>
      <c r="B438" s="1"/>
      <c r="C438" s="1"/>
      <c r="D438" s="1"/>
      <c r="E438" s="1"/>
      <c r="F438" s="1"/>
      <c r="S438" s="1"/>
    </row>
    <row r="439" spans="1:19" ht="12.75">
      <c r="A439" s="1"/>
      <c r="B439" s="1"/>
      <c r="C439" s="1"/>
      <c r="D439" s="1"/>
      <c r="E439" s="1"/>
      <c r="F439" s="1"/>
      <c r="S439" s="1"/>
    </row>
    <row r="440" spans="1:19" ht="12.75">
      <c r="A440" s="1"/>
      <c r="B440" s="1"/>
      <c r="C440" s="1"/>
      <c r="D440" s="1"/>
      <c r="E440" s="1"/>
      <c r="F440" s="1"/>
      <c r="S440" s="1"/>
    </row>
    <row r="441" spans="1:19" ht="12.75">
      <c r="A441" s="1"/>
      <c r="B441" s="1"/>
      <c r="C441" s="1"/>
      <c r="D441" s="1"/>
      <c r="E441" s="1"/>
      <c r="F441" s="1"/>
      <c r="S441" s="1"/>
    </row>
    <row r="442" spans="1:19" ht="12.75">
      <c r="A442" s="1"/>
      <c r="B442" s="1"/>
      <c r="C442" s="1"/>
      <c r="D442" s="1"/>
      <c r="E442" s="1"/>
      <c r="F442" s="1"/>
      <c r="S442" s="1"/>
    </row>
    <row r="443" spans="1:19" ht="12.75">
      <c r="A443" s="1"/>
      <c r="B443" s="1"/>
      <c r="C443" s="1"/>
      <c r="D443" s="1"/>
      <c r="E443" s="1"/>
      <c r="F443" s="1"/>
      <c r="S443" s="1"/>
    </row>
    <row r="444" spans="1:19" ht="12.75">
      <c r="A444" s="1"/>
      <c r="B444" s="1"/>
      <c r="C444" s="1"/>
      <c r="D444" s="1"/>
      <c r="E444" s="1"/>
      <c r="F444" s="1"/>
      <c r="S444" s="1"/>
    </row>
    <row r="445" spans="1:19" ht="12.75">
      <c r="A445" s="1"/>
      <c r="B445" s="1"/>
      <c r="C445" s="1"/>
      <c r="D445" s="1"/>
      <c r="E445" s="1"/>
      <c r="F445" s="1"/>
      <c r="S445" s="1"/>
    </row>
    <row r="446" spans="1:19" ht="12.75">
      <c r="A446" s="1"/>
      <c r="B446" s="1"/>
      <c r="C446" s="1"/>
      <c r="D446" s="1"/>
      <c r="E446" s="1"/>
      <c r="F446" s="1"/>
      <c r="S446" s="1"/>
    </row>
    <row r="447" spans="1:19" ht="12.75">
      <c r="A447" s="1"/>
      <c r="B447" s="1"/>
      <c r="C447" s="1"/>
      <c r="D447" s="1"/>
      <c r="E447" s="1"/>
      <c r="F447" s="1"/>
      <c r="S447" s="1"/>
    </row>
    <row r="448" spans="1:19" ht="12.75">
      <c r="A448" s="1"/>
      <c r="B448" s="1"/>
      <c r="C448" s="1"/>
      <c r="D448" s="1"/>
      <c r="E448" s="1"/>
      <c r="F448" s="1"/>
      <c r="S448" s="1"/>
    </row>
    <row r="449" spans="1:19" ht="12.75">
      <c r="A449" s="1"/>
      <c r="B449" s="1"/>
      <c r="C449" s="1"/>
      <c r="D449" s="1"/>
      <c r="E449" s="1"/>
      <c r="F449" s="1"/>
      <c r="S449" s="1"/>
    </row>
    <row r="450" spans="1:19" ht="12.75">
      <c r="A450" s="1"/>
      <c r="B450" s="1"/>
      <c r="C450" s="1"/>
      <c r="D450" s="1"/>
      <c r="E450" s="1"/>
      <c r="F450" s="1"/>
      <c r="S450" s="1"/>
    </row>
    <row r="451" spans="1:19" ht="12.75">
      <c r="A451" s="1"/>
      <c r="B451" s="1"/>
      <c r="C451" s="1"/>
      <c r="D451" s="1"/>
      <c r="E451" s="1"/>
      <c r="F451" s="1"/>
      <c r="S451" s="1"/>
    </row>
    <row r="452" spans="1:19" ht="12.75">
      <c r="A452" s="1"/>
      <c r="B452" s="1"/>
      <c r="C452" s="1"/>
      <c r="D452" s="1"/>
      <c r="E452" s="1"/>
      <c r="F452" s="1"/>
      <c r="S452" s="1"/>
    </row>
    <row r="453" spans="1:19" ht="12.75">
      <c r="A453" s="1"/>
      <c r="B453" s="1"/>
      <c r="C453" s="1"/>
      <c r="D453" s="1"/>
      <c r="E453" s="1"/>
      <c r="F453" s="1"/>
      <c r="S453" s="1"/>
    </row>
    <row r="454" spans="1:19" ht="12.75">
      <c r="A454" s="1"/>
      <c r="B454" s="1"/>
      <c r="C454" s="1"/>
      <c r="D454" s="1"/>
      <c r="E454" s="1"/>
      <c r="F454" s="1"/>
      <c r="S454" s="1"/>
    </row>
    <row r="455" spans="1:19" ht="12.75">
      <c r="A455" s="1"/>
      <c r="B455" s="1"/>
      <c r="C455" s="1"/>
      <c r="D455" s="1"/>
      <c r="E455" s="1"/>
      <c r="F455" s="1"/>
      <c r="S455" s="1"/>
    </row>
    <row r="456" spans="1:19" ht="12.75">
      <c r="A456" s="1"/>
      <c r="B456" s="1"/>
      <c r="C456" s="1"/>
      <c r="D456" s="1"/>
      <c r="E456" s="1"/>
      <c r="F456" s="1"/>
      <c r="S456" s="1"/>
    </row>
    <row r="457" spans="1:19" ht="12.75">
      <c r="A457" s="1"/>
      <c r="B457" s="1"/>
      <c r="C457" s="1"/>
      <c r="D457" s="1"/>
      <c r="E457" s="1"/>
      <c r="F457" s="1"/>
      <c r="S457" s="1"/>
    </row>
    <row r="458" spans="1:19" ht="12.75">
      <c r="A458" s="1"/>
      <c r="B458" s="1"/>
      <c r="C458" s="1"/>
      <c r="D458" s="1"/>
      <c r="E458" s="1"/>
      <c r="F458" s="1"/>
      <c r="S458" s="1"/>
    </row>
    <row r="459" spans="1:19" ht="12.75">
      <c r="A459" s="1"/>
      <c r="B459" s="1"/>
      <c r="C459" s="1"/>
      <c r="D459" s="1"/>
      <c r="E459" s="1"/>
      <c r="F459" s="1"/>
      <c r="S459" s="1"/>
    </row>
    <row r="460" spans="1:19" ht="12.75">
      <c r="A460" s="1"/>
      <c r="B460" s="1"/>
      <c r="C460" s="1"/>
      <c r="D460" s="1"/>
      <c r="E460" s="1"/>
      <c r="F460" s="1"/>
      <c r="S460" s="1"/>
    </row>
    <row r="461" spans="1:19" ht="12.75">
      <c r="A461" s="1"/>
      <c r="B461" s="1"/>
      <c r="C461" s="1"/>
      <c r="D461" s="1"/>
      <c r="E461" s="1"/>
      <c r="F461" s="1"/>
      <c r="S461" s="1"/>
    </row>
    <row r="462" spans="1:19" ht="12.75">
      <c r="A462" s="1"/>
      <c r="B462" s="1"/>
      <c r="C462" s="1"/>
      <c r="D462" s="1"/>
      <c r="E462" s="1"/>
      <c r="F462" s="1"/>
      <c r="S462" s="1"/>
    </row>
    <row r="463" spans="1:19" ht="12.75">
      <c r="A463" s="1"/>
      <c r="B463" s="1"/>
      <c r="C463" s="1"/>
      <c r="D463" s="1"/>
      <c r="E463" s="1"/>
      <c r="F463" s="1"/>
      <c r="S463" s="1"/>
    </row>
    <row r="464" spans="1:19" ht="12.75">
      <c r="A464" s="1"/>
      <c r="B464" s="1"/>
      <c r="C464" s="1"/>
      <c r="D464" s="1"/>
      <c r="E464" s="1"/>
      <c r="F464" s="1"/>
      <c r="S464" s="1"/>
    </row>
    <row r="465" spans="1:19" ht="12.75">
      <c r="A465" s="1"/>
      <c r="B465" s="1"/>
      <c r="C465" s="1"/>
      <c r="D465" s="1"/>
      <c r="E465" s="1"/>
      <c r="F465" s="1"/>
      <c r="S465" s="1"/>
    </row>
    <row r="466" spans="1:19" ht="12.75">
      <c r="A466" s="1"/>
      <c r="B466" s="1"/>
      <c r="C466" s="1"/>
      <c r="D466" s="1"/>
      <c r="E466" s="1"/>
      <c r="F466" s="1"/>
      <c r="S466" s="1"/>
    </row>
    <row r="467" spans="1:19" ht="12.75">
      <c r="A467" s="1"/>
      <c r="B467" s="1"/>
      <c r="C467" s="1"/>
      <c r="D467" s="1"/>
      <c r="E467" s="1"/>
      <c r="F467" s="1"/>
      <c r="S467" s="1"/>
    </row>
    <row r="468" spans="1:19" ht="12.75">
      <c r="A468" s="1"/>
      <c r="B468" s="1"/>
      <c r="C468" s="1"/>
      <c r="D468" s="1"/>
      <c r="E468" s="1"/>
      <c r="F468" s="1"/>
      <c r="S468" s="1"/>
    </row>
    <row r="469" spans="1:19" ht="12.75">
      <c r="A469" s="1"/>
      <c r="B469" s="1"/>
      <c r="C469" s="1"/>
      <c r="D469" s="1"/>
      <c r="E469" s="1"/>
      <c r="F469" s="1"/>
      <c r="S469" s="1"/>
    </row>
    <row r="470" spans="1:19" ht="12.75">
      <c r="A470" s="1"/>
      <c r="B470" s="1"/>
      <c r="C470" s="1"/>
      <c r="D470" s="1"/>
      <c r="E470" s="1"/>
      <c r="F470" s="1"/>
      <c r="S470" s="1"/>
    </row>
    <row r="471" spans="1:19" ht="12.75">
      <c r="A471" s="1"/>
      <c r="B471" s="1"/>
      <c r="C471" s="1"/>
      <c r="D471" s="1"/>
      <c r="E471" s="1"/>
      <c r="F471" s="1"/>
      <c r="S471" s="1"/>
    </row>
    <row r="472" spans="1:19" ht="12.75">
      <c r="A472" s="1"/>
      <c r="B472" s="1"/>
      <c r="C472" s="1"/>
      <c r="D472" s="1"/>
      <c r="E472" s="1"/>
      <c r="F472" s="1"/>
      <c r="S472" s="1"/>
    </row>
    <row r="473" spans="1:19" ht="12.75">
      <c r="A473" s="1"/>
      <c r="B473" s="1"/>
      <c r="C473" s="1"/>
      <c r="D473" s="1"/>
      <c r="E473" s="1"/>
      <c r="F473" s="1"/>
      <c r="S473" s="1"/>
    </row>
    <row r="474" spans="1:19" ht="12.75">
      <c r="A474" s="1"/>
      <c r="B474" s="1"/>
      <c r="C474" s="1"/>
      <c r="D474" s="1"/>
      <c r="E474" s="1"/>
      <c r="F474" s="1"/>
      <c r="S474" s="1"/>
    </row>
    <row r="475" spans="1:19" ht="12.75">
      <c r="A475" s="1"/>
      <c r="B475" s="1"/>
      <c r="C475" s="1"/>
      <c r="D475" s="1"/>
      <c r="E475" s="1"/>
      <c r="F475" s="1"/>
      <c r="S475" s="1"/>
    </row>
    <row r="476" spans="1:19" ht="12.75">
      <c r="A476" s="1"/>
      <c r="B476" s="1"/>
      <c r="C476" s="1"/>
      <c r="D476" s="1"/>
      <c r="E476" s="1"/>
      <c r="F476" s="1"/>
      <c r="S476" s="1"/>
    </row>
    <row r="477" spans="1:19" ht="12.75">
      <c r="A477" s="1"/>
      <c r="B477" s="1"/>
      <c r="C477" s="1"/>
      <c r="D477" s="1"/>
      <c r="E477" s="1"/>
      <c r="F477" s="1"/>
      <c r="S477" s="1"/>
    </row>
    <row r="478" spans="1:19" ht="12.75">
      <c r="A478" s="1"/>
      <c r="B478" s="1"/>
      <c r="C478" s="1"/>
      <c r="D478" s="1"/>
      <c r="E478" s="1"/>
      <c r="F478" s="1"/>
      <c r="S478" s="1"/>
    </row>
    <row r="479" spans="1:19" ht="12.75">
      <c r="A479" s="1"/>
      <c r="B479" s="1"/>
      <c r="C479" s="1"/>
      <c r="D479" s="1"/>
      <c r="E479" s="1"/>
      <c r="F479" s="1"/>
      <c r="S479" s="1"/>
    </row>
    <row r="480" spans="1:19" ht="12.75">
      <c r="A480" s="1"/>
      <c r="B480" s="1"/>
      <c r="C480" s="1"/>
      <c r="D480" s="1"/>
      <c r="E480" s="1"/>
      <c r="F480" s="1"/>
      <c r="S480" s="1"/>
    </row>
    <row r="481" spans="1:19" ht="12.75">
      <c r="A481" s="1"/>
      <c r="B481" s="1"/>
      <c r="C481" s="1"/>
      <c r="D481" s="1"/>
      <c r="E481" s="1"/>
      <c r="F481" s="1"/>
      <c r="S481" s="1"/>
    </row>
    <row r="482" spans="1:19" ht="12.75">
      <c r="A482" s="1"/>
      <c r="B482" s="1"/>
      <c r="C482" s="1"/>
      <c r="D482" s="1"/>
      <c r="E482" s="1"/>
      <c r="F482" s="1"/>
      <c r="S482" s="1"/>
    </row>
    <row r="483" spans="1:19" ht="12.75">
      <c r="A483" s="1"/>
      <c r="B483" s="1"/>
      <c r="C483" s="1"/>
      <c r="D483" s="1"/>
      <c r="E483" s="1"/>
      <c r="F483" s="1"/>
      <c r="S483" s="1"/>
    </row>
    <row r="484" spans="1:19" ht="12.75">
      <c r="A484" s="1"/>
      <c r="B484" s="1"/>
      <c r="C484" s="1"/>
      <c r="D484" s="1"/>
      <c r="E484" s="1"/>
      <c r="F484" s="1"/>
      <c r="S484" s="1"/>
    </row>
    <row r="485" spans="1:19" ht="12.75">
      <c r="A485" s="1"/>
      <c r="B485" s="1"/>
      <c r="C485" s="1"/>
      <c r="D485" s="1"/>
      <c r="E485" s="1"/>
      <c r="F485" s="1"/>
      <c r="S485" s="1"/>
    </row>
    <row r="486" spans="1:19" ht="12.75">
      <c r="A486" s="1"/>
      <c r="B486" s="1"/>
      <c r="C486" s="1"/>
      <c r="D486" s="1"/>
      <c r="E486" s="1"/>
      <c r="F486" s="1"/>
      <c r="S486" s="1"/>
    </row>
    <row r="487" spans="1:19" ht="12.75">
      <c r="A487" s="1"/>
      <c r="B487" s="1"/>
      <c r="C487" s="1"/>
      <c r="D487" s="1"/>
      <c r="E487" s="1"/>
      <c r="F487" s="1"/>
      <c r="S487" s="1"/>
    </row>
    <row r="488" spans="1:19" ht="12.75">
      <c r="A488" s="1"/>
      <c r="B488" s="1"/>
      <c r="C488" s="1"/>
      <c r="D488" s="1"/>
      <c r="E488" s="1"/>
      <c r="F488" s="1"/>
      <c r="S488" s="1"/>
    </row>
    <row r="489" spans="1:19" ht="12.75">
      <c r="A489" s="1"/>
      <c r="B489" s="1"/>
      <c r="C489" s="1"/>
      <c r="D489" s="1"/>
      <c r="E489" s="1"/>
      <c r="F489" s="1"/>
      <c r="S489" s="1"/>
    </row>
    <row r="490" spans="1:19" ht="12.75">
      <c r="A490" s="1"/>
      <c r="B490" s="1"/>
      <c r="C490" s="1"/>
      <c r="D490" s="1"/>
      <c r="E490" s="1"/>
      <c r="F490" s="1"/>
      <c r="S490" s="1"/>
    </row>
    <row r="491" spans="1:19" ht="12.75">
      <c r="A491" s="1"/>
      <c r="B491" s="1"/>
      <c r="C491" s="1"/>
      <c r="D491" s="1"/>
      <c r="E491" s="1"/>
      <c r="F491" s="1"/>
      <c r="S491" s="1"/>
    </row>
    <row r="492" spans="1:19" ht="12.75">
      <c r="A492" s="1"/>
      <c r="B492" s="1"/>
      <c r="C492" s="1"/>
      <c r="D492" s="1"/>
      <c r="E492" s="1"/>
      <c r="F492" s="1"/>
      <c r="S492" s="1"/>
    </row>
    <row r="493" spans="1:19" ht="12.75">
      <c r="A493" s="1"/>
      <c r="B493" s="1"/>
      <c r="C493" s="1"/>
      <c r="D493" s="1"/>
      <c r="E493" s="1"/>
      <c r="F493" s="1"/>
      <c r="S493" s="1"/>
    </row>
    <row r="494" spans="1:19" ht="12.75">
      <c r="A494" s="1"/>
      <c r="B494" s="1"/>
      <c r="C494" s="1"/>
      <c r="D494" s="1"/>
      <c r="E494" s="1"/>
      <c r="F494" s="1"/>
      <c r="S494" s="1"/>
    </row>
    <row r="495" spans="1:19" ht="12.75">
      <c r="A495" s="1"/>
      <c r="B495" s="1"/>
      <c r="C495" s="1"/>
      <c r="D495" s="1"/>
      <c r="E495" s="1"/>
      <c r="F495" s="1"/>
      <c r="S495" s="1"/>
    </row>
    <row r="496" spans="1:19" ht="12.75">
      <c r="A496" s="1"/>
      <c r="B496" s="1"/>
      <c r="C496" s="1"/>
      <c r="D496" s="1"/>
      <c r="E496" s="1"/>
      <c r="F496" s="1"/>
      <c r="S496" s="1"/>
    </row>
    <row r="497" spans="1:19" ht="12.75">
      <c r="A497" s="1"/>
      <c r="B497" s="1"/>
      <c r="C497" s="1"/>
      <c r="D497" s="1"/>
      <c r="E497" s="1"/>
      <c r="F497" s="1"/>
      <c r="S497" s="1"/>
    </row>
    <row r="498" spans="1:19" ht="12.75">
      <c r="A498" s="1"/>
      <c r="B498" s="1"/>
      <c r="C498" s="1"/>
      <c r="D498" s="1"/>
      <c r="E498" s="1"/>
      <c r="F498" s="1"/>
      <c r="S498" s="1"/>
    </row>
    <row r="499" spans="1:19" ht="12.75">
      <c r="A499" s="1"/>
      <c r="B499" s="1"/>
      <c r="C499" s="1"/>
      <c r="D499" s="1"/>
      <c r="E499" s="1"/>
      <c r="F499" s="1"/>
      <c r="S499" s="1"/>
    </row>
    <row r="500" spans="1:19" ht="12.75">
      <c r="A500" s="1"/>
      <c r="B500" s="1"/>
      <c r="C500" s="1"/>
      <c r="D500" s="1"/>
      <c r="E500" s="1"/>
      <c r="F500" s="1"/>
      <c r="S500" s="1"/>
    </row>
    <row r="501" spans="1:19" ht="12.75">
      <c r="A501" s="1"/>
      <c r="B501" s="1"/>
      <c r="C501" s="1"/>
      <c r="D501" s="1"/>
      <c r="E501" s="1"/>
      <c r="F501" s="1"/>
      <c r="S501" s="1"/>
    </row>
    <row r="502" spans="1:19" ht="12.75">
      <c r="A502" s="1"/>
      <c r="B502" s="1"/>
      <c r="C502" s="1"/>
      <c r="D502" s="1"/>
      <c r="E502" s="1"/>
      <c r="F502" s="1"/>
      <c r="S502" s="1"/>
    </row>
    <row r="503" spans="1:19" ht="12.75">
      <c r="A503" s="1"/>
      <c r="B503" s="1"/>
      <c r="C503" s="1"/>
      <c r="D503" s="1"/>
      <c r="E503" s="1"/>
      <c r="F503" s="1"/>
      <c r="S503" s="1"/>
    </row>
    <row r="504" spans="1:19" ht="12.75">
      <c r="A504" s="1"/>
      <c r="B504" s="1"/>
      <c r="C504" s="1"/>
      <c r="D504" s="1"/>
      <c r="E504" s="1"/>
      <c r="F504" s="1"/>
      <c r="S504" s="1"/>
    </row>
    <row r="505" spans="1:19" ht="12.75">
      <c r="A505" s="1"/>
      <c r="B505" s="1"/>
      <c r="C505" s="1"/>
      <c r="D505" s="1"/>
      <c r="E505" s="1"/>
      <c r="F505" s="1"/>
      <c r="S505" s="1"/>
    </row>
    <row r="506" spans="1:19" ht="12.75">
      <c r="A506" s="1"/>
      <c r="B506" s="1"/>
      <c r="C506" s="1"/>
      <c r="D506" s="1"/>
      <c r="E506" s="1"/>
      <c r="F506" s="1"/>
      <c r="S506" s="1"/>
    </row>
    <row r="507" spans="1:19" ht="12.75">
      <c r="A507" s="1"/>
      <c r="B507" s="1"/>
      <c r="C507" s="1"/>
      <c r="D507" s="1"/>
      <c r="E507" s="1"/>
      <c r="F507" s="1"/>
      <c r="S507" s="1"/>
    </row>
    <row r="508" spans="1:19" ht="12.75">
      <c r="A508" s="1"/>
      <c r="B508" s="1"/>
      <c r="C508" s="1"/>
      <c r="D508" s="1"/>
      <c r="E508" s="1"/>
      <c r="F508" s="1"/>
      <c r="S508" s="1"/>
    </row>
    <row r="509" spans="1:19" ht="12.75">
      <c r="A509" s="1"/>
      <c r="B509" s="1"/>
      <c r="C509" s="1"/>
      <c r="D509" s="1"/>
      <c r="E509" s="1"/>
      <c r="F509" s="1"/>
      <c r="S509" s="1"/>
    </row>
    <row r="510" spans="1:19" ht="12.75">
      <c r="A510" s="1"/>
      <c r="B510" s="1"/>
      <c r="C510" s="1"/>
      <c r="D510" s="1"/>
      <c r="E510" s="1"/>
      <c r="F510" s="1"/>
      <c r="S510" s="1"/>
    </row>
    <row r="511" spans="1:19" ht="12.75">
      <c r="A511" s="1"/>
      <c r="B511" s="1"/>
      <c r="C511" s="1"/>
      <c r="D511" s="1"/>
      <c r="E511" s="1"/>
      <c r="F511" s="1"/>
      <c r="S511" s="1"/>
    </row>
    <row r="512" spans="1:19" ht="12.75">
      <c r="A512" s="1"/>
      <c r="B512" s="1"/>
      <c r="C512" s="1"/>
      <c r="D512" s="1"/>
      <c r="E512" s="1"/>
      <c r="F512" s="1"/>
      <c r="S512" s="1"/>
    </row>
    <row r="513" spans="1:19" ht="12.75">
      <c r="A513" s="1"/>
      <c r="B513" s="1"/>
      <c r="C513" s="1"/>
      <c r="D513" s="1"/>
      <c r="E513" s="1"/>
      <c r="F513" s="1"/>
      <c r="S513" s="1"/>
    </row>
    <row r="514" spans="1:19" ht="12.75">
      <c r="A514" s="1"/>
      <c r="B514" s="1"/>
      <c r="C514" s="1"/>
      <c r="D514" s="1"/>
      <c r="E514" s="1"/>
      <c r="F514" s="1"/>
      <c r="S514" s="1"/>
    </row>
    <row r="515" spans="1:19" ht="12.75">
      <c r="A515" s="1"/>
      <c r="B515" s="1"/>
      <c r="C515" s="1"/>
      <c r="D515" s="1"/>
      <c r="E515" s="1"/>
      <c r="F515" s="1"/>
      <c r="S515" s="1"/>
    </row>
    <row r="516" spans="1:19" ht="12.75">
      <c r="A516" s="1"/>
      <c r="B516" s="1"/>
      <c r="C516" s="1"/>
      <c r="D516" s="1"/>
      <c r="E516" s="1"/>
      <c r="F516" s="1"/>
      <c r="S516" s="1"/>
    </row>
    <row r="517" spans="1:19" ht="12.75">
      <c r="A517" s="1"/>
      <c r="B517" s="1"/>
      <c r="C517" s="1"/>
      <c r="D517" s="1"/>
      <c r="E517" s="1"/>
      <c r="F517" s="1"/>
      <c r="S517" s="1"/>
    </row>
    <row r="518" spans="1:19" ht="12.75">
      <c r="A518" s="1"/>
      <c r="B518" s="1"/>
      <c r="C518" s="1"/>
      <c r="D518" s="1"/>
      <c r="E518" s="1"/>
      <c r="F518" s="1"/>
      <c r="S518" s="1"/>
    </row>
    <row r="519" spans="1:19" ht="12.75">
      <c r="A519" s="1"/>
      <c r="B519" s="1"/>
      <c r="C519" s="1"/>
      <c r="D519" s="1"/>
      <c r="E519" s="1"/>
      <c r="F519" s="1"/>
      <c r="S519" s="1"/>
    </row>
    <row r="520" spans="1:19" ht="12.75">
      <c r="A520" s="1"/>
      <c r="B520" s="1"/>
      <c r="C520" s="1"/>
      <c r="D520" s="1"/>
      <c r="E520" s="1"/>
      <c r="F520" s="1"/>
      <c r="S520" s="1"/>
    </row>
    <row r="521" spans="1:19" ht="12.75">
      <c r="A521" s="1"/>
      <c r="B521" s="1"/>
      <c r="C521" s="1"/>
      <c r="D521" s="1"/>
      <c r="E521" s="1"/>
      <c r="F521" s="1"/>
      <c r="S521" s="1"/>
    </row>
    <row r="522" spans="1:19" ht="12.75">
      <c r="A522" s="1"/>
      <c r="B522" s="1"/>
      <c r="C522" s="1"/>
      <c r="D522" s="1"/>
      <c r="E522" s="1"/>
      <c r="F522" s="1"/>
      <c r="S522" s="1"/>
    </row>
    <row r="523" spans="1:19" ht="12.75">
      <c r="A523" s="1"/>
      <c r="B523" s="1"/>
      <c r="C523" s="1"/>
      <c r="D523" s="1"/>
      <c r="E523" s="1"/>
      <c r="F523" s="1"/>
      <c r="S523" s="1"/>
    </row>
    <row r="524" spans="1:19" ht="12.75">
      <c r="A524" s="1"/>
      <c r="B524" s="1"/>
      <c r="C524" s="1"/>
      <c r="D524" s="1"/>
      <c r="E524" s="1"/>
      <c r="F524" s="1"/>
      <c r="S524" s="1"/>
    </row>
    <row r="525" spans="1:19" ht="12.75">
      <c r="A525" s="1"/>
      <c r="B525" s="1"/>
      <c r="C525" s="1"/>
      <c r="D525" s="1"/>
      <c r="E525" s="1"/>
      <c r="F525" s="1"/>
      <c r="S525" s="1"/>
    </row>
    <row r="526" spans="1:19" ht="12.75">
      <c r="A526" s="1"/>
      <c r="B526" s="1"/>
      <c r="C526" s="1"/>
      <c r="D526" s="1"/>
      <c r="E526" s="1"/>
      <c r="F526" s="1"/>
      <c r="S526" s="1"/>
    </row>
    <row r="527" spans="1:19" ht="12.75">
      <c r="A527" s="1"/>
      <c r="B527" s="1"/>
      <c r="C527" s="1"/>
      <c r="D527" s="1"/>
      <c r="E527" s="1"/>
      <c r="F527" s="1"/>
      <c r="S527" s="1"/>
    </row>
    <row r="528" spans="1:19" ht="12.75">
      <c r="A528" s="1"/>
      <c r="B528" s="1"/>
      <c r="C528" s="1"/>
      <c r="D528" s="1"/>
      <c r="E528" s="1"/>
      <c r="F528" s="1"/>
      <c r="S528" s="1"/>
    </row>
    <row r="529" spans="1:19" ht="12.75">
      <c r="A529" s="1"/>
      <c r="B529" s="1"/>
      <c r="C529" s="1"/>
      <c r="D529" s="1"/>
      <c r="E529" s="1"/>
      <c r="F529" s="1"/>
      <c r="S529" s="1"/>
    </row>
    <row r="530" spans="1:19" ht="12.75">
      <c r="A530" s="1"/>
      <c r="B530" s="1"/>
      <c r="C530" s="1"/>
      <c r="D530" s="1"/>
      <c r="E530" s="1"/>
      <c r="F530" s="1"/>
      <c r="S530" s="1"/>
    </row>
    <row r="531" spans="1:19" ht="12.75">
      <c r="A531" s="1"/>
      <c r="B531" s="1"/>
      <c r="C531" s="1"/>
      <c r="D531" s="1"/>
      <c r="E531" s="1"/>
      <c r="F531" s="1"/>
      <c r="S531" s="1"/>
    </row>
    <row r="532" spans="1:19" ht="12.75">
      <c r="A532" s="1"/>
      <c r="B532" s="1"/>
      <c r="C532" s="1"/>
      <c r="D532" s="1"/>
      <c r="E532" s="1"/>
      <c r="F532" s="1"/>
      <c r="S532" s="1"/>
    </row>
    <row r="533" spans="1:19" ht="12.75">
      <c r="A533" s="1"/>
      <c r="B533" s="1"/>
      <c r="C533" s="1"/>
      <c r="D533" s="1"/>
      <c r="E533" s="1"/>
      <c r="F533" s="1"/>
      <c r="S533" s="1"/>
    </row>
    <row r="534" spans="1:19" ht="12.75">
      <c r="A534" s="1"/>
      <c r="B534" s="1"/>
      <c r="C534" s="1"/>
      <c r="D534" s="1"/>
      <c r="E534" s="1"/>
      <c r="F534" s="1"/>
      <c r="S534" s="1"/>
    </row>
    <row r="535" spans="1:19" ht="12.75">
      <c r="A535" s="1"/>
      <c r="B535" s="1"/>
      <c r="C535" s="1"/>
      <c r="D535" s="1"/>
      <c r="E535" s="1"/>
      <c r="F535" s="1"/>
      <c r="S535" s="1"/>
    </row>
    <row r="536" spans="1:19" ht="12.75">
      <c r="A536" s="1"/>
      <c r="B536" s="1"/>
      <c r="C536" s="1"/>
      <c r="D536" s="1"/>
      <c r="E536" s="1"/>
      <c r="F536" s="1"/>
      <c r="S536" s="1"/>
    </row>
    <row r="537" spans="1:19" ht="12.75">
      <c r="A537" s="1"/>
      <c r="B537" s="1"/>
      <c r="C537" s="1"/>
      <c r="D537" s="1"/>
      <c r="E537" s="1"/>
      <c r="F537" s="1"/>
      <c r="S537" s="1"/>
    </row>
    <row r="538" spans="1:19" ht="12.75">
      <c r="A538" s="1"/>
      <c r="B538" s="1"/>
      <c r="C538" s="1"/>
      <c r="D538" s="1"/>
      <c r="E538" s="1"/>
      <c r="F538" s="1"/>
      <c r="S538" s="1"/>
    </row>
    <row r="539" spans="1:19" ht="12.75">
      <c r="A539" s="1"/>
      <c r="B539" s="1"/>
      <c r="C539" s="1"/>
      <c r="D539" s="1"/>
      <c r="E539" s="1"/>
      <c r="F539" s="1"/>
      <c r="S539" s="1"/>
    </row>
    <row r="540" spans="1:19" ht="12.75">
      <c r="A540" s="1"/>
      <c r="B540" s="1"/>
      <c r="C540" s="1"/>
      <c r="D540" s="1"/>
      <c r="E540" s="1"/>
      <c r="F540" s="1"/>
      <c r="S540" s="1"/>
    </row>
    <row r="541" spans="1:19" ht="12.75">
      <c r="A541" s="1"/>
      <c r="B541" s="1"/>
      <c r="C541" s="1"/>
      <c r="D541" s="1"/>
      <c r="E541" s="1"/>
      <c r="F541" s="1"/>
      <c r="S541" s="1"/>
    </row>
    <row r="542" spans="1:19" ht="12.75">
      <c r="A542" s="1"/>
      <c r="B542" s="1"/>
      <c r="C542" s="1"/>
      <c r="D542" s="1"/>
      <c r="E542" s="1"/>
      <c r="F542" s="1"/>
      <c r="S542" s="1"/>
    </row>
    <row r="543" spans="1:19" ht="12.75">
      <c r="A543" s="1"/>
      <c r="B543" s="1"/>
      <c r="C543" s="1"/>
      <c r="D543" s="1"/>
      <c r="E543" s="1"/>
      <c r="F543" s="1"/>
      <c r="S543" s="1"/>
    </row>
    <row r="544" spans="1:19" ht="12.75">
      <c r="A544" s="1"/>
      <c r="B544" s="1"/>
      <c r="C544" s="1"/>
      <c r="D544" s="1"/>
      <c r="E544" s="1"/>
      <c r="F544" s="1"/>
      <c r="S544" s="1"/>
    </row>
    <row r="545" spans="1:19" ht="12.75">
      <c r="A545" s="1"/>
      <c r="B545" s="1"/>
      <c r="C545" s="1"/>
      <c r="D545" s="1"/>
      <c r="E545" s="1"/>
      <c r="F545" s="1"/>
      <c r="S545" s="1"/>
    </row>
    <row r="546" spans="1:19" ht="12.75">
      <c r="A546" s="1"/>
      <c r="B546" s="1"/>
      <c r="C546" s="1"/>
      <c r="D546" s="1"/>
      <c r="E546" s="1"/>
      <c r="F546" s="1"/>
      <c r="S546" s="1"/>
    </row>
    <row r="547" spans="1:19" ht="12.75">
      <c r="A547" s="1"/>
      <c r="B547" s="1"/>
      <c r="C547" s="1"/>
      <c r="D547" s="1"/>
      <c r="E547" s="1"/>
      <c r="F547" s="1"/>
      <c r="S547" s="1"/>
    </row>
    <row r="548" spans="1:19" ht="12.75">
      <c r="A548" s="1"/>
      <c r="B548" s="1"/>
      <c r="C548" s="1"/>
      <c r="D548" s="1"/>
      <c r="E548" s="1"/>
      <c r="F548" s="1"/>
      <c r="S548" s="1"/>
    </row>
    <row r="549" spans="1:19" ht="12.75">
      <c r="A549" s="1"/>
      <c r="B549" s="1"/>
      <c r="C549" s="1"/>
      <c r="D549" s="1"/>
      <c r="E549" s="1"/>
      <c r="F549" s="1"/>
      <c r="S549" s="1"/>
    </row>
    <row r="550" spans="1:19" ht="12.75">
      <c r="A550" s="1"/>
      <c r="B550" s="1"/>
      <c r="C550" s="1"/>
      <c r="D550" s="1"/>
      <c r="E550" s="1"/>
      <c r="F550" s="1"/>
      <c r="S550" s="1"/>
    </row>
    <row r="551" spans="1:19" ht="12.75">
      <c r="A551" s="1"/>
      <c r="B551" s="1"/>
      <c r="C551" s="1"/>
      <c r="D551" s="1"/>
      <c r="E551" s="1"/>
      <c r="F551" s="1"/>
      <c r="S551" s="1"/>
    </row>
    <row r="552" spans="1:19" ht="12.75">
      <c r="A552" s="1"/>
      <c r="B552" s="1"/>
      <c r="C552" s="1"/>
      <c r="D552" s="1"/>
      <c r="E552" s="1"/>
      <c r="F552" s="1"/>
      <c r="S552" s="1"/>
    </row>
    <row r="553" spans="1:19" ht="12.75">
      <c r="A553" s="1"/>
      <c r="B553" s="1"/>
      <c r="C553" s="1"/>
      <c r="D553" s="1"/>
      <c r="E553" s="1"/>
      <c r="F553" s="1"/>
      <c r="S553" s="1"/>
    </row>
    <row r="554" spans="1:19" ht="12.75">
      <c r="A554" s="1"/>
      <c r="B554" s="1"/>
      <c r="C554" s="1"/>
      <c r="D554" s="1"/>
      <c r="E554" s="1"/>
      <c r="F554" s="1"/>
      <c r="S554" s="1"/>
    </row>
    <row r="555" spans="1:19" ht="12.75">
      <c r="A555" s="1"/>
      <c r="B555" s="1"/>
      <c r="C555" s="1"/>
      <c r="D555" s="1"/>
      <c r="E555" s="1"/>
      <c r="F555" s="1"/>
      <c r="S555" s="1"/>
    </row>
    <row r="556" spans="1:19" ht="12.75">
      <c r="A556" s="1"/>
      <c r="B556" s="1"/>
      <c r="C556" s="1"/>
      <c r="D556" s="1"/>
      <c r="E556" s="1"/>
      <c r="F556" s="1"/>
      <c r="S556" s="1"/>
    </row>
    <row r="557" spans="1:19" ht="12.75">
      <c r="A557" s="1"/>
      <c r="B557" s="1"/>
      <c r="C557" s="1"/>
      <c r="D557" s="1"/>
      <c r="E557" s="1"/>
      <c r="F557" s="1"/>
      <c r="S557" s="1"/>
    </row>
    <row r="558" spans="1:19" ht="12.75">
      <c r="A558" s="1"/>
      <c r="B558" s="1"/>
      <c r="C558" s="1"/>
      <c r="D558" s="1"/>
      <c r="E558" s="1"/>
      <c r="F558" s="1"/>
      <c r="S558" s="1"/>
    </row>
    <row r="559" spans="1:19" ht="12.75">
      <c r="A559" s="1"/>
      <c r="B559" s="1"/>
      <c r="C559" s="1"/>
      <c r="D559" s="1"/>
      <c r="E559" s="1"/>
      <c r="F559" s="1"/>
      <c r="S559" s="1"/>
    </row>
    <row r="560" spans="1:19" ht="12.75">
      <c r="A560" s="1"/>
      <c r="B560" s="1"/>
      <c r="C560" s="1"/>
      <c r="D560" s="1"/>
      <c r="E560" s="1"/>
      <c r="F560" s="1"/>
      <c r="S560" s="1"/>
    </row>
    <row r="561" spans="1:19" ht="12.75">
      <c r="A561" s="1"/>
      <c r="B561" s="1"/>
      <c r="C561" s="1"/>
      <c r="D561" s="1"/>
      <c r="E561" s="1"/>
      <c r="F561" s="1"/>
      <c r="S561" s="1"/>
    </row>
    <row r="562" spans="1:19" ht="12.75">
      <c r="A562" s="1"/>
      <c r="B562" s="1"/>
      <c r="C562" s="1"/>
      <c r="D562" s="1"/>
      <c r="E562" s="1"/>
      <c r="F562" s="1"/>
      <c r="S562" s="1"/>
    </row>
    <row r="563" spans="1:19" ht="12.75">
      <c r="A563" s="1"/>
      <c r="B563" s="1"/>
      <c r="C563" s="1"/>
      <c r="D563" s="1"/>
      <c r="E563" s="1"/>
      <c r="F563" s="1"/>
      <c r="S563" s="1"/>
    </row>
    <row r="564" spans="1:19" ht="12.75">
      <c r="A564" s="1"/>
      <c r="B564" s="1"/>
      <c r="C564" s="1"/>
      <c r="D564" s="1"/>
      <c r="E564" s="1"/>
      <c r="F564" s="1"/>
      <c r="S564" s="1"/>
    </row>
    <row r="565" spans="1:19" ht="12.75">
      <c r="A565" s="1"/>
      <c r="B565" s="1"/>
      <c r="C565" s="1"/>
      <c r="D565" s="1"/>
      <c r="E565" s="1"/>
      <c r="F565" s="1"/>
      <c r="S565" s="1"/>
    </row>
    <row r="566" spans="1:19" ht="12.75">
      <c r="A566" s="1"/>
      <c r="B566" s="1"/>
      <c r="C566" s="1"/>
      <c r="D566" s="1"/>
      <c r="E566" s="1"/>
      <c r="F566" s="1"/>
      <c r="S566" s="1"/>
    </row>
    <row r="567" spans="1:19" ht="12.75">
      <c r="A567" s="1"/>
      <c r="B567" s="1"/>
      <c r="C567" s="1"/>
      <c r="D567" s="1"/>
      <c r="E567" s="1"/>
      <c r="F567" s="1"/>
      <c r="S567" s="1"/>
    </row>
    <row r="568" spans="1:19" ht="12.75">
      <c r="A568" s="1"/>
      <c r="B568" s="1"/>
      <c r="C568" s="1"/>
      <c r="D568" s="1"/>
      <c r="E568" s="1"/>
      <c r="F568" s="1"/>
      <c r="S568" s="1"/>
    </row>
    <row r="569" spans="1:19" ht="12.75">
      <c r="A569" s="1"/>
      <c r="B569" s="1"/>
      <c r="C569" s="1"/>
      <c r="D569" s="1"/>
      <c r="E569" s="1"/>
      <c r="F569" s="1"/>
      <c r="S569" s="1"/>
    </row>
    <row r="570" spans="1:19" ht="12.75">
      <c r="A570" s="1"/>
      <c r="B570" s="1"/>
      <c r="C570" s="1"/>
      <c r="D570" s="1"/>
      <c r="E570" s="1"/>
      <c r="F570" s="1"/>
      <c r="S570" s="1"/>
    </row>
    <row r="571" spans="1:19" ht="12.75">
      <c r="A571" s="1"/>
      <c r="B571" s="1"/>
      <c r="C571" s="1"/>
      <c r="D571" s="1"/>
      <c r="E571" s="1"/>
      <c r="F571" s="1"/>
      <c r="S571" s="1"/>
    </row>
    <row r="572" spans="1:19" ht="12.75">
      <c r="A572" s="1"/>
      <c r="B572" s="1"/>
      <c r="C572" s="1"/>
      <c r="D572" s="1"/>
      <c r="E572" s="1"/>
      <c r="F572" s="1"/>
      <c r="S572" s="1"/>
    </row>
    <row r="573" spans="1:19" ht="12.75">
      <c r="A573" s="1"/>
      <c r="B573" s="1"/>
      <c r="C573" s="1"/>
      <c r="D573" s="1"/>
      <c r="E573" s="1"/>
      <c r="F573" s="1"/>
      <c r="S573" s="1"/>
    </row>
    <row r="574" spans="1:19" ht="12.75">
      <c r="A574" s="1"/>
      <c r="B574" s="1"/>
      <c r="C574" s="1"/>
      <c r="D574" s="1"/>
      <c r="E574" s="1"/>
      <c r="F574" s="1"/>
      <c r="S574" s="1"/>
    </row>
    <row r="575" spans="1:19" ht="12.75">
      <c r="A575" s="1"/>
      <c r="B575" s="1"/>
      <c r="C575" s="1"/>
      <c r="D575" s="1"/>
      <c r="E575" s="1"/>
      <c r="F575" s="1"/>
      <c r="S575" s="1"/>
    </row>
    <row r="576" spans="1:19" ht="12.75">
      <c r="A576" s="1"/>
      <c r="B576" s="1"/>
      <c r="C576" s="1"/>
      <c r="D576" s="1"/>
      <c r="E576" s="1"/>
      <c r="F576" s="1"/>
      <c r="S576" s="1"/>
    </row>
    <row r="577" spans="1:19" ht="12.75">
      <c r="A577" s="1"/>
      <c r="B577" s="1"/>
      <c r="C577" s="1"/>
      <c r="D577" s="1"/>
      <c r="E577" s="1"/>
      <c r="F577" s="1"/>
      <c r="S577" s="1"/>
    </row>
    <row r="578" spans="1:19" ht="12.75">
      <c r="A578" s="1"/>
      <c r="B578" s="1"/>
      <c r="C578" s="1"/>
      <c r="D578" s="1"/>
      <c r="E578" s="1"/>
      <c r="F578" s="1"/>
      <c r="S578" s="1"/>
    </row>
    <row r="579" spans="1:19" ht="12.75">
      <c r="A579" s="1"/>
      <c r="B579" s="1"/>
      <c r="C579" s="1"/>
      <c r="D579" s="1"/>
      <c r="E579" s="1"/>
      <c r="F579" s="1"/>
      <c r="S579" s="1"/>
    </row>
    <row r="580" spans="1:19" ht="12.75">
      <c r="A580" s="1"/>
      <c r="B580" s="1"/>
      <c r="C580" s="1"/>
      <c r="D580" s="1"/>
      <c r="E580" s="1"/>
      <c r="F580" s="1"/>
      <c r="S580" s="1"/>
    </row>
    <row r="581" spans="1:19" ht="12.75">
      <c r="A581" s="1"/>
      <c r="B581" s="1"/>
      <c r="C581" s="1"/>
      <c r="D581" s="1"/>
      <c r="E581" s="1"/>
      <c r="F581" s="1"/>
      <c r="S581" s="1"/>
    </row>
    <row r="582" spans="1:19" ht="12.75">
      <c r="A582" s="1"/>
      <c r="B582" s="1"/>
      <c r="C582" s="1"/>
      <c r="D582" s="1"/>
      <c r="E582" s="1"/>
      <c r="F582" s="1"/>
      <c r="S582" s="1"/>
    </row>
    <row r="583" spans="1:19" ht="12.75">
      <c r="A583" s="1"/>
      <c r="B583" s="1"/>
      <c r="C583" s="1"/>
      <c r="D583" s="1"/>
      <c r="E583" s="1"/>
      <c r="F583" s="1"/>
      <c r="S583" s="1"/>
    </row>
    <row r="584" spans="1:19" ht="12.75">
      <c r="A584" s="1"/>
      <c r="B584" s="1"/>
      <c r="C584" s="1"/>
      <c r="D584" s="1"/>
      <c r="E584" s="1"/>
      <c r="F584" s="1"/>
      <c r="S584" s="1"/>
    </row>
    <row r="585" spans="1:19" ht="12.75">
      <c r="A585" s="1"/>
      <c r="B585" s="1"/>
      <c r="C585" s="1"/>
      <c r="D585" s="1"/>
      <c r="E585" s="1"/>
      <c r="F585" s="1"/>
      <c r="S585" s="1"/>
    </row>
    <row r="586" spans="1:19" ht="12.75">
      <c r="A586" s="1"/>
      <c r="B586" s="1"/>
      <c r="C586" s="1"/>
      <c r="D586" s="1"/>
      <c r="E586" s="1"/>
      <c r="F586" s="1"/>
      <c r="S586" s="1"/>
    </row>
    <row r="587" spans="1:19" ht="12.75">
      <c r="A587" s="1"/>
      <c r="B587" s="1"/>
      <c r="C587" s="1"/>
      <c r="D587" s="1"/>
      <c r="E587" s="1"/>
      <c r="F587" s="1"/>
      <c r="S587" s="1"/>
    </row>
    <row r="588" spans="1:19" ht="12.75">
      <c r="A588" s="1"/>
      <c r="B588" s="1"/>
      <c r="C588" s="1"/>
      <c r="D588" s="1"/>
      <c r="E588" s="1"/>
      <c r="F588" s="1"/>
      <c r="S588" s="1"/>
    </row>
    <row r="589" spans="1:19" ht="12.75">
      <c r="A589" s="1"/>
      <c r="B589" s="1"/>
      <c r="C589" s="1"/>
      <c r="D589" s="1"/>
      <c r="E589" s="1"/>
      <c r="F589" s="1"/>
      <c r="S589" s="1"/>
    </row>
    <row r="590" spans="1:19" ht="12.75">
      <c r="A590" s="1"/>
      <c r="B590" s="1"/>
      <c r="C590" s="1"/>
      <c r="D590" s="1"/>
      <c r="E590" s="1"/>
      <c r="F590" s="1"/>
      <c r="S590" s="1"/>
    </row>
    <row r="591" spans="1:19" ht="12.75">
      <c r="A591" s="1"/>
      <c r="B591" s="1"/>
      <c r="C591" s="1"/>
      <c r="D591" s="1"/>
      <c r="E591" s="1"/>
      <c r="F591" s="1"/>
      <c r="S591" s="1"/>
    </row>
    <row r="592" spans="1:19" ht="12.75">
      <c r="A592" s="1"/>
      <c r="B592" s="1"/>
      <c r="C592" s="1"/>
      <c r="D592" s="1"/>
      <c r="E592" s="1"/>
      <c r="F592" s="1"/>
      <c r="S592" s="1"/>
    </row>
    <row r="593" spans="1:19" ht="12.75">
      <c r="A593" s="1"/>
      <c r="B593" s="1"/>
      <c r="C593" s="1"/>
      <c r="D593" s="1"/>
      <c r="E593" s="1"/>
      <c r="F593" s="1"/>
      <c r="S593" s="1"/>
    </row>
    <row r="594" spans="1:19" ht="12.75">
      <c r="A594" s="1"/>
      <c r="B594" s="1"/>
      <c r="C594" s="1"/>
      <c r="D594" s="1"/>
      <c r="E594" s="1"/>
      <c r="F594" s="1"/>
      <c r="S594" s="1"/>
    </row>
    <row r="595" spans="1:19" ht="12.75">
      <c r="A595" s="1"/>
      <c r="B595" s="1"/>
      <c r="C595" s="1"/>
      <c r="D595" s="1"/>
      <c r="E595" s="1"/>
      <c r="F595" s="1"/>
      <c r="S595" s="1"/>
    </row>
    <row r="596" spans="1:19" ht="12.75">
      <c r="A596" s="1"/>
      <c r="B596" s="1"/>
      <c r="C596" s="1"/>
      <c r="D596" s="1"/>
      <c r="E596" s="1"/>
      <c r="F596" s="1"/>
      <c r="S596" s="1"/>
    </row>
    <row r="597" spans="1:19" ht="12.75">
      <c r="A597" s="1"/>
      <c r="B597" s="1"/>
      <c r="C597" s="1"/>
      <c r="D597" s="1"/>
      <c r="E597" s="1"/>
      <c r="F597" s="1"/>
      <c r="S597" s="1"/>
    </row>
    <row r="598" spans="1:19" ht="12.75">
      <c r="A598" s="1"/>
      <c r="B598" s="1"/>
      <c r="C598" s="1"/>
      <c r="D598" s="1"/>
      <c r="E598" s="1"/>
      <c r="F598" s="1"/>
      <c r="S598" s="1"/>
    </row>
    <row r="599" spans="1:19" ht="12.75">
      <c r="A599" s="1"/>
      <c r="B599" s="1"/>
      <c r="C599" s="1"/>
      <c r="D599" s="1"/>
      <c r="E599" s="1"/>
      <c r="F599" s="1"/>
      <c r="S599" s="1"/>
    </row>
    <row r="600" spans="1:19" ht="12.75">
      <c r="A600" s="1"/>
      <c r="B600" s="1"/>
      <c r="C600" s="1"/>
      <c r="D600" s="1"/>
      <c r="E600" s="1"/>
      <c r="F600" s="1"/>
      <c r="S600" s="1"/>
    </row>
    <row r="601" spans="1:19" ht="12.75">
      <c r="A601" s="1"/>
      <c r="B601" s="1"/>
      <c r="C601" s="1"/>
      <c r="D601" s="1"/>
      <c r="E601" s="1"/>
      <c r="F601" s="1"/>
      <c r="S601" s="1"/>
    </row>
    <row r="602" spans="1:19" ht="12.75">
      <c r="A602" s="1"/>
      <c r="B602" s="1"/>
      <c r="C602" s="1"/>
      <c r="D602" s="1"/>
      <c r="E602" s="1"/>
      <c r="F602" s="1"/>
      <c r="S602" s="1"/>
    </row>
    <row r="603" spans="1:19" ht="12.75">
      <c r="A603" s="1"/>
      <c r="B603" s="1"/>
      <c r="C603" s="1"/>
      <c r="D603" s="1"/>
      <c r="E603" s="1"/>
      <c r="F603" s="1"/>
      <c r="S603" s="1"/>
    </row>
    <row r="604" spans="1:19" ht="12.75">
      <c r="A604" s="1"/>
      <c r="B604" s="1"/>
      <c r="C604" s="1"/>
      <c r="D604" s="1"/>
      <c r="E604" s="1"/>
      <c r="F604" s="1"/>
      <c r="S604" s="1"/>
    </row>
    <row r="605" spans="1:19" ht="12.75">
      <c r="A605" s="1"/>
      <c r="B605" s="1"/>
      <c r="C605" s="1"/>
      <c r="D605" s="1"/>
      <c r="E605" s="1"/>
      <c r="F605" s="1"/>
      <c r="S605" s="1"/>
    </row>
    <row r="606" spans="1:19" ht="12.75">
      <c r="A606" s="1"/>
      <c r="B606" s="1"/>
      <c r="C606" s="1"/>
      <c r="D606" s="1"/>
      <c r="E606" s="1"/>
      <c r="F606" s="1"/>
      <c r="S606" s="1"/>
    </row>
    <row r="607" spans="1:19" ht="12.75">
      <c r="A607" s="1"/>
      <c r="B607" s="1"/>
      <c r="C607" s="1"/>
      <c r="D607" s="1"/>
      <c r="E607" s="1"/>
      <c r="F607" s="1"/>
      <c r="S607" s="1"/>
    </row>
    <row r="608" spans="1:19" ht="12.75">
      <c r="A608" s="1"/>
      <c r="B608" s="1"/>
      <c r="C608" s="1"/>
      <c r="D608" s="1"/>
      <c r="E608" s="1"/>
      <c r="F608" s="1"/>
      <c r="S608" s="1"/>
    </row>
    <row r="609" spans="1:19" ht="12.75">
      <c r="A609" s="1"/>
      <c r="B609" s="1"/>
      <c r="C609" s="1"/>
      <c r="D609" s="1"/>
      <c r="E609" s="1"/>
      <c r="F609" s="1"/>
      <c r="S609" s="1"/>
    </row>
    <row r="610" spans="1:19" ht="12.75">
      <c r="A610" s="1"/>
      <c r="B610" s="1"/>
      <c r="C610" s="1"/>
      <c r="D610" s="1"/>
      <c r="E610" s="1"/>
      <c r="F610" s="1"/>
      <c r="S610" s="1"/>
    </row>
    <row r="611" spans="1:19" ht="12.75">
      <c r="A611" s="1"/>
      <c r="B611" s="1"/>
      <c r="C611" s="1"/>
      <c r="D611" s="1"/>
      <c r="E611" s="1"/>
      <c r="F611" s="1"/>
      <c r="S611" s="1"/>
    </row>
    <row r="612" spans="1:19" ht="12.75">
      <c r="A612" s="1"/>
      <c r="B612" s="1"/>
      <c r="C612" s="1"/>
      <c r="D612" s="1"/>
      <c r="E612" s="1"/>
      <c r="F612" s="1"/>
      <c r="S612" s="1"/>
    </row>
    <row r="613" spans="1:19" ht="12.75">
      <c r="A613" s="1"/>
      <c r="B613" s="1"/>
      <c r="C613" s="1"/>
      <c r="D613" s="1"/>
      <c r="E613" s="1"/>
      <c r="F613" s="1"/>
      <c r="S613" s="1"/>
    </row>
    <row r="614" spans="1:19" ht="12.75">
      <c r="A614" s="1"/>
      <c r="B614" s="1"/>
      <c r="C614" s="1"/>
      <c r="D614" s="1"/>
      <c r="E614" s="1"/>
      <c r="F614" s="1"/>
      <c r="S614" s="1"/>
    </row>
    <row r="615" spans="1:19" ht="12.75">
      <c r="A615" s="1"/>
      <c r="B615" s="1"/>
      <c r="C615" s="1"/>
      <c r="D615" s="1"/>
      <c r="E615" s="1"/>
      <c r="F615" s="1"/>
      <c r="S615" s="1"/>
    </row>
    <row r="616" spans="1:19" ht="12.75">
      <c r="A616" s="1"/>
      <c r="B616" s="1"/>
      <c r="C616" s="1"/>
      <c r="D616" s="1"/>
      <c r="E616" s="1"/>
      <c r="F616" s="1"/>
      <c r="S616" s="1"/>
    </row>
    <row r="617" spans="1:19" ht="12.75">
      <c r="A617" s="1"/>
      <c r="B617" s="1"/>
      <c r="C617" s="1"/>
      <c r="D617" s="1"/>
      <c r="E617" s="1"/>
      <c r="F617" s="1"/>
      <c r="S617" s="1"/>
    </row>
    <row r="618" spans="1:19" ht="12.75">
      <c r="A618" s="1"/>
      <c r="B618" s="1"/>
      <c r="C618" s="1"/>
      <c r="D618" s="1"/>
      <c r="E618" s="1"/>
      <c r="F618" s="1"/>
      <c r="S618" s="1"/>
    </row>
    <row r="619" spans="1:19" ht="12.75">
      <c r="A619" s="1"/>
      <c r="B619" s="1"/>
      <c r="C619" s="1"/>
      <c r="D619" s="1"/>
      <c r="E619" s="1"/>
      <c r="F619" s="1"/>
      <c r="S619" s="1"/>
    </row>
    <row r="620" spans="1:19" ht="12.75">
      <c r="A620" s="1"/>
      <c r="B620" s="1"/>
      <c r="C620" s="1"/>
      <c r="D620" s="1"/>
      <c r="E620" s="1"/>
      <c r="F620" s="1"/>
      <c r="S620" s="1"/>
    </row>
    <row r="621" spans="1:19" ht="12.75">
      <c r="A621" s="1"/>
      <c r="B621" s="1"/>
      <c r="C621" s="1"/>
      <c r="D621" s="1"/>
      <c r="E621" s="1"/>
      <c r="F621" s="1"/>
      <c r="S621" s="1"/>
    </row>
    <row r="622" spans="1:19" ht="12.75">
      <c r="A622" s="1"/>
      <c r="B622" s="1"/>
      <c r="C622" s="1"/>
      <c r="D622" s="1"/>
      <c r="E622" s="1"/>
      <c r="F622" s="1"/>
      <c r="S622" s="1"/>
    </row>
    <row r="623" spans="1:19" ht="12.75">
      <c r="A623" s="1"/>
      <c r="B623" s="1"/>
      <c r="C623" s="1"/>
      <c r="D623" s="1"/>
      <c r="E623" s="1"/>
      <c r="F623" s="1"/>
      <c r="S623" s="1"/>
    </row>
    <row r="624" spans="1:19" ht="12.75">
      <c r="A624" s="1"/>
      <c r="B624" s="1"/>
      <c r="C624" s="1"/>
      <c r="D624" s="1"/>
      <c r="E624" s="1"/>
      <c r="F624" s="1"/>
      <c r="S624" s="1"/>
    </row>
    <row r="625" spans="1:19" ht="12.75">
      <c r="A625" s="1"/>
      <c r="B625" s="1"/>
      <c r="C625" s="1"/>
      <c r="D625" s="1"/>
      <c r="E625" s="1"/>
      <c r="F625" s="1"/>
      <c r="S625" s="1"/>
    </row>
    <row r="626" spans="1:19" ht="12.75">
      <c r="A626" s="1"/>
      <c r="B626" s="1"/>
      <c r="C626" s="1"/>
      <c r="D626" s="1"/>
      <c r="E626" s="1"/>
      <c r="F626" s="1"/>
      <c r="S626" s="1"/>
    </row>
    <row r="627" spans="1:19" ht="12.75">
      <c r="A627" s="1"/>
      <c r="B627" s="1"/>
      <c r="C627" s="1"/>
      <c r="D627" s="1"/>
      <c r="E627" s="1"/>
      <c r="F627" s="1"/>
      <c r="S627" s="1"/>
    </row>
    <row r="628" spans="1:19" ht="12.75">
      <c r="A628" s="1"/>
      <c r="B628" s="1"/>
      <c r="C628" s="1"/>
      <c r="D628" s="1"/>
      <c r="E628" s="1"/>
      <c r="F628" s="1"/>
      <c r="S628" s="1"/>
    </row>
    <row r="629" spans="1:19" ht="12.75">
      <c r="A629" s="1"/>
      <c r="B629" s="1"/>
      <c r="C629" s="1"/>
      <c r="D629" s="1"/>
      <c r="E629" s="1"/>
      <c r="F629" s="1"/>
      <c r="S629" s="1"/>
    </row>
    <row r="630" spans="1:19" ht="12.75">
      <c r="A630" s="1"/>
      <c r="B630" s="1"/>
      <c r="C630" s="1"/>
      <c r="D630" s="1"/>
      <c r="E630" s="1"/>
      <c r="F630" s="1"/>
      <c r="S630" s="1"/>
    </row>
    <row r="631" spans="1:19" ht="12.75">
      <c r="A631" s="1"/>
      <c r="B631" s="1"/>
      <c r="C631" s="1"/>
      <c r="D631" s="1"/>
      <c r="E631" s="1"/>
      <c r="F631" s="1"/>
      <c r="S631" s="1"/>
    </row>
    <row r="632" spans="1:19" ht="12.75">
      <c r="A632" s="1"/>
      <c r="B632" s="1"/>
      <c r="C632" s="1"/>
      <c r="D632" s="1"/>
      <c r="E632" s="1"/>
      <c r="F632" s="1"/>
      <c r="S632" s="1"/>
    </row>
    <row r="633" spans="1:19" ht="12.75">
      <c r="A633" s="1"/>
      <c r="B633" s="1"/>
      <c r="C633" s="1"/>
      <c r="D633" s="1"/>
      <c r="E633" s="1"/>
      <c r="F633" s="1"/>
      <c r="S633" s="1"/>
    </row>
    <row r="634" spans="1:19" ht="12.75">
      <c r="A634" s="1"/>
      <c r="B634" s="1"/>
      <c r="C634" s="1"/>
      <c r="D634" s="1"/>
      <c r="E634" s="1"/>
      <c r="F634" s="1"/>
      <c r="S634" s="1"/>
    </row>
    <row r="635" spans="1:19" ht="12.75">
      <c r="A635" s="1"/>
      <c r="B635" s="1"/>
      <c r="C635" s="1"/>
      <c r="D635" s="1"/>
      <c r="E635" s="1"/>
      <c r="F635" s="1"/>
      <c r="S635" s="1"/>
    </row>
    <row r="636" spans="1:19" ht="12.75">
      <c r="A636" s="1"/>
      <c r="B636" s="1"/>
      <c r="C636" s="1"/>
      <c r="D636" s="1"/>
      <c r="E636" s="1"/>
      <c r="F636" s="1"/>
      <c r="S636" s="1"/>
    </row>
    <row r="637" spans="1:19" ht="12.75">
      <c r="A637" s="1"/>
      <c r="B637" s="1"/>
      <c r="C637" s="1"/>
      <c r="D637" s="1"/>
      <c r="E637" s="1"/>
      <c r="F637" s="1"/>
      <c r="S637" s="1"/>
    </row>
    <row r="638" spans="1:19" ht="12.75">
      <c r="A638" s="1"/>
      <c r="B638" s="1"/>
      <c r="C638" s="1"/>
      <c r="D638" s="1"/>
      <c r="E638" s="1"/>
      <c r="F638" s="1"/>
      <c r="S638" s="1"/>
    </row>
    <row r="639" spans="1:19" ht="12.75">
      <c r="A639" s="1"/>
      <c r="B639" s="1"/>
      <c r="C639" s="1"/>
      <c r="D639" s="1"/>
      <c r="E639" s="1"/>
      <c r="F639" s="1"/>
      <c r="S639" s="1"/>
    </row>
    <row r="640" spans="1:19" ht="12.75">
      <c r="A640" s="1"/>
      <c r="B640" s="1"/>
      <c r="C640" s="1"/>
      <c r="D640" s="1"/>
      <c r="E640" s="1"/>
      <c r="F640" s="1"/>
      <c r="S640" s="1"/>
    </row>
    <row r="641" spans="1:19" ht="12.75">
      <c r="A641" s="1"/>
      <c r="B641" s="1"/>
      <c r="C641" s="1"/>
      <c r="D641" s="1"/>
      <c r="E641" s="1"/>
      <c r="F641" s="1"/>
      <c r="S641" s="1"/>
    </row>
    <row r="642" spans="1:19" ht="12.75">
      <c r="A642" s="1"/>
      <c r="B642" s="1"/>
      <c r="C642" s="1"/>
      <c r="D642" s="1"/>
      <c r="E642" s="1"/>
      <c r="F642" s="1"/>
      <c r="S642" s="1"/>
    </row>
    <row r="643" spans="1:19" ht="12.75">
      <c r="A643" s="1"/>
      <c r="B643" s="1"/>
      <c r="C643" s="1"/>
      <c r="D643" s="1"/>
      <c r="E643" s="1"/>
      <c r="F643" s="1"/>
      <c r="S643" s="1"/>
    </row>
    <row r="644" spans="1:19" ht="12.75">
      <c r="A644" s="1"/>
      <c r="B644" s="1"/>
      <c r="C644" s="1"/>
      <c r="D644" s="1"/>
      <c r="E644" s="1"/>
      <c r="F644" s="1"/>
      <c r="S644" s="1"/>
    </row>
    <row r="645" spans="1:19" ht="12.75">
      <c r="A645" s="1"/>
      <c r="B645" s="1"/>
      <c r="C645" s="1"/>
      <c r="D645" s="1"/>
      <c r="E645" s="1"/>
      <c r="F645" s="1"/>
      <c r="S645" s="1"/>
    </row>
    <row r="646" spans="1:19" ht="12.75">
      <c r="A646" s="1"/>
      <c r="B646" s="1"/>
      <c r="C646" s="1"/>
      <c r="D646" s="1"/>
      <c r="E646" s="1"/>
      <c r="F646" s="1"/>
      <c r="S646" s="1"/>
    </row>
    <row r="647" spans="1:19" ht="12.75">
      <c r="A647" s="1"/>
      <c r="B647" s="1"/>
      <c r="C647" s="1"/>
      <c r="D647" s="1"/>
      <c r="E647" s="1"/>
      <c r="F647" s="1"/>
      <c r="S647" s="1"/>
    </row>
    <row r="648" spans="1:19" ht="12.75">
      <c r="A648" s="1"/>
      <c r="B648" s="1"/>
      <c r="C648" s="1"/>
      <c r="D648" s="1"/>
      <c r="E648" s="1"/>
      <c r="F648" s="1"/>
      <c r="S648" s="1"/>
    </row>
    <row r="649" spans="1:19" ht="12.75">
      <c r="A649" s="1"/>
      <c r="B649" s="1"/>
      <c r="C649" s="1"/>
      <c r="D649" s="1"/>
      <c r="E649" s="1"/>
      <c r="F649" s="1"/>
      <c r="S649" s="1"/>
    </row>
    <row r="650" spans="1:19" ht="12.75">
      <c r="A650" s="1"/>
      <c r="B650" s="1"/>
      <c r="C650" s="1"/>
      <c r="D650" s="1"/>
      <c r="E650" s="1"/>
      <c r="F650" s="1"/>
      <c r="S650" s="1"/>
    </row>
    <row r="651" spans="1:19" ht="12.75">
      <c r="A651" s="1"/>
      <c r="B651" s="1"/>
      <c r="C651" s="1"/>
      <c r="D651" s="1"/>
      <c r="E651" s="1"/>
      <c r="F651" s="1"/>
      <c r="S651" s="1"/>
    </row>
    <row r="652" spans="1:19" ht="12.75">
      <c r="A652" s="1"/>
      <c r="B652" s="1"/>
      <c r="C652" s="1"/>
      <c r="D652" s="1"/>
      <c r="E652" s="1"/>
      <c r="F652" s="1"/>
      <c r="S652" s="1"/>
    </row>
    <row r="653" spans="1:19" ht="12.75">
      <c r="A653" s="1"/>
      <c r="B653" s="1"/>
      <c r="C653" s="1"/>
      <c r="D653" s="1"/>
      <c r="E653" s="1"/>
      <c r="F653" s="1"/>
      <c r="S653" s="1"/>
    </row>
    <row r="654" spans="1:19" ht="12.75">
      <c r="A654" s="1"/>
      <c r="B654" s="1"/>
      <c r="C654" s="1"/>
      <c r="D654" s="1"/>
      <c r="E654" s="1"/>
      <c r="F654" s="1"/>
      <c r="S654" s="1"/>
    </row>
    <row r="655" spans="1:19" ht="12.75">
      <c r="A655" s="1"/>
      <c r="B655" s="1"/>
      <c r="C655" s="1"/>
      <c r="D655" s="1"/>
      <c r="E655" s="1"/>
      <c r="F655" s="1"/>
      <c r="S655" s="1"/>
    </row>
    <row r="656" spans="1:19" ht="12.75">
      <c r="A656" s="1"/>
      <c r="B656" s="1"/>
      <c r="C656" s="1"/>
      <c r="D656" s="1"/>
      <c r="E656" s="1"/>
      <c r="F656" s="1"/>
      <c r="S656" s="1"/>
    </row>
    <row r="657" spans="1:19" ht="12.75">
      <c r="A657" s="1"/>
      <c r="B657" s="1"/>
      <c r="C657" s="1"/>
      <c r="D657" s="1"/>
      <c r="E657" s="1"/>
      <c r="F657" s="1"/>
      <c r="S657" s="1"/>
    </row>
    <row r="658" spans="1:19" ht="12.75">
      <c r="A658" s="1"/>
      <c r="B658" s="1"/>
      <c r="C658" s="1"/>
      <c r="D658" s="1"/>
      <c r="E658" s="1"/>
      <c r="F658" s="1"/>
      <c r="S658" s="1"/>
    </row>
    <row r="659" spans="1:19" ht="12.75">
      <c r="A659" s="1"/>
      <c r="B659" s="1"/>
      <c r="C659" s="1"/>
      <c r="D659" s="1"/>
      <c r="E659" s="1"/>
      <c r="F659" s="1"/>
      <c r="S659" s="1"/>
    </row>
    <row r="660" spans="1:19" ht="12.75">
      <c r="A660" s="1"/>
      <c r="B660" s="1"/>
      <c r="C660" s="1"/>
      <c r="D660" s="1"/>
      <c r="E660" s="1"/>
      <c r="F660" s="1"/>
      <c r="S660" s="1"/>
    </row>
    <row r="661" spans="1:19" ht="12.75">
      <c r="A661" s="1"/>
      <c r="B661" s="1"/>
      <c r="C661" s="1"/>
      <c r="D661" s="1"/>
      <c r="E661" s="1"/>
      <c r="F661" s="1"/>
      <c r="S661" s="1"/>
    </row>
    <row r="662" spans="1:19" ht="12.75">
      <c r="A662" s="1"/>
      <c r="B662" s="1"/>
      <c r="C662" s="1"/>
      <c r="D662" s="1"/>
      <c r="E662" s="1"/>
      <c r="F662" s="1"/>
      <c r="S662" s="1"/>
    </row>
    <row r="663" spans="1:19" ht="12.75">
      <c r="A663" s="1"/>
      <c r="B663" s="1"/>
      <c r="C663" s="1"/>
      <c r="D663" s="1"/>
      <c r="E663" s="1"/>
      <c r="F663" s="1"/>
      <c r="S663" s="1"/>
    </row>
    <row r="664" spans="1:19" ht="12.75">
      <c r="A664" s="1"/>
      <c r="B664" s="1"/>
      <c r="C664" s="1"/>
      <c r="D664" s="1"/>
      <c r="E664" s="1"/>
      <c r="F664" s="1"/>
      <c r="S664" s="1"/>
    </row>
    <row r="665" spans="1:19" ht="12.75">
      <c r="A665" s="1"/>
      <c r="B665" s="1"/>
      <c r="C665" s="1"/>
      <c r="D665" s="1"/>
      <c r="E665" s="1"/>
      <c r="F665" s="1"/>
      <c r="S665" s="1"/>
    </row>
    <row r="666" spans="1:19" ht="12.75">
      <c r="A666" s="1"/>
      <c r="B666" s="1"/>
      <c r="C666" s="1"/>
      <c r="D666" s="1"/>
      <c r="E666" s="1"/>
      <c r="F666" s="1"/>
      <c r="S666" s="1"/>
    </row>
    <row r="667" spans="1:19" ht="12.75">
      <c r="A667" s="1"/>
      <c r="B667" s="1"/>
      <c r="C667" s="1"/>
      <c r="D667" s="1"/>
      <c r="E667" s="1"/>
      <c r="F667" s="1"/>
      <c r="S667" s="1"/>
    </row>
    <row r="668" spans="1:19" ht="12.75">
      <c r="A668" s="1"/>
      <c r="B668" s="1"/>
      <c r="C668" s="1"/>
      <c r="D668" s="1"/>
      <c r="E668" s="1"/>
      <c r="F668" s="1"/>
      <c r="S668" s="1"/>
    </row>
    <row r="669" spans="1:19" ht="12.75">
      <c r="A669" s="1"/>
      <c r="B669" s="1"/>
      <c r="C669" s="1"/>
      <c r="D669" s="1"/>
      <c r="E669" s="1"/>
      <c r="F669" s="1"/>
      <c r="S669" s="1"/>
    </row>
    <row r="670" spans="1:19" ht="12.75">
      <c r="A670" s="1"/>
      <c r="B670" s="1"/>
      <c r="C670" s="1"/>
      <c r="D670" s="1"/>
      <c r="E670" s="1"/>
      <c r="F670" s="1"/>
      <c r="S670" s="1"/>
    </row>
    <row r="671" spans="1:19" ht="12.75">
      <c r="A671" s="1"/>
      <c r="B671" s="1"/>
      <c r="C671" s="1"/>
      <c r="D671" s="1"/>
      <c r="E671" s="1"/>
      <c r="F671" s="1"/>
      <c r="S671" s="1"/>
    </row>
    <row r="672" spans="1:19" ht="12.75">
      <c r="A672" s="1"/>
      <c r="B672" s="1"/>
      <c r="C672" s="1"/>
      <c r="D672" s="1"/>
      <c r="E672" s="1"/>
      <c r="F672" s="1"/>
      <c r="S672" s="1"/>
    </row>
    <row r="673" spans="1:19" ht="12.75">
      <c r="A673" s="1"/>
      <c r="B673" s="1"/>
      <c r="C673" s="1"/>
      <c r="D673" s="1"/>
      <c r="E673" s="1"/>
      <c r="F673" s="1"/>
      <c r="S673" s="1"/>
    </row>
    <row r="674" spans="1:19" ht="12.75">
      <c r="A674" s="1"/>
      <c r="B674" s="1"/>
      <c r="C674" s="1"/>
      <c r="D674" s="1"/>
      <c r="E674" s="1"/>
      <c r="F674" s="1"/>
      <c r="S674" s="1"/>
    </row>
    <row r="675" spans="1:19" ht="12.75">
      <c r="A675" s="1"/>
      <c r="B675" s="1"/>
      <c r="C675" s="1"/>
      <c r="D675" s="1"/>
      <c r="E675" s="1"/>
      <c r="F675" s="1"/>
      <c r="S675" s="1"/>
    </row>
    <row r="676" spans="1:19" ht="12.75">
      <c r="A676" s="1"/>
      <c r="B676" s="1"/>
      <c r="C676" s="1"/>
      <c r="D676" s="1"/>
      <c r="E676" s="1"/>
      <c r="F676" s="1"/>
      <c r="S676" s="1"/>
    </row>
    <row r="677" spans="1:19" ht="12.75">
      <c r="A677" s="1"/>
      <c r="B677" s="1"/>
      <c r="C677" s="1"/>
      <c r="D677" s="1"/>
      <c r="E677" s="1"/>
      <c r="F677" s="1"/>
      <c r="S677" s="1"/>
    </row>
    <row r="678" spans="1:19" ht="12.75">
      <c r="A678" s="1"/>
      <c r="B678" s="1"/>
      <c r="C678" s="1"/>
      <c r="D678" s="1"/>
      <c r="E678" s="1"/>
      <c r="F678" s="1"/>
      <c r="S678" s="1"/>
    </row>
    <row r="679" spans="1:19" ht="12.75">
      <c r="A679" s="1"/>
      <c r="B679" s="1"/>
      <c r="C679" s="1"/>
      <c r="D679" s="1"/>
      <c r="E679" s="1"/>
      <c r="F679" s="1"/>
      <c r="S679" s="1"/>
    </row>
    <row r="680" spans="1:19" ht="12.75">
      <c r="A680" s="1"/>
      <c r="B680" s="1"/>
      <c r="C680" s="1"/>
      <c r="D680" s="1"/>
      <c r="E680" s="1"/>
      <c r="F680" s="1"/>
      <c r="S680" s="1"/>
    </row>
    <row r="681" spans="1:19" ht="12.75">
      <c r="A681" s="1"/>
      <c r="B681" s="1"/>
      <c r="C681" s="1"/>
      <c r="D681" s="1"/>
      <c r="E681" s="1"/>
      <c r="F681" s="1"/>
      <c r="S681" s="1"/>
    </row>
    <row r="682" spans="1:19" ht="12.75">
      <c r="A682" s="1"/>
      <c r="B682" s="1"/>
      <c r="C682" s="1"/>
      <c r="D682" s="1"/>
      <c r="E682" s="1"/>
      <c r="F682" s="1"/>
      <c r="S682" s="1"/>
    </row>
    <row r="683" spans="1:19" ht="12.75">
      <c r="A683" s="1"/>
      <c r="B683" s="1"/>
      <c r="C683" s="1"/>
      <c r="D683" s="1"/>
      <c r="E683" s="1"/>
      <c r="F683" s="1"/>
      <c r="S683" s="1"/>
    </row>
    <row r="684" spans="1:19" ht="12.75">
      <c r="A684" s="1"/>
      <c r="B684" s="1"/>
      <c r="C684" s="1"/>
      <c r="D684" s="1"/>
      <c r="E684" s="1"/>
      <c r="F684" s="1"/>
      <c r="S684" s="1"/>
    </row>
    <row r="685" spans="1:19" ht="12.75">
      <c r="A685" s="1"/>
      <c r="B685" s="1"/>
      <c r="C685" s="1"/>
      <c r="D685" s="1"/>
      <c r="E685" s="1"/>
      <c r="F685" s="1"/>
      <c r="S685" s="1"/>
    </row>
    <row r="686" spans="1:19" ht="12.75">
      <c r="A686" s="1"/>
      <c r="B686" s="1"/>
      <c r="C686" s="1"/>
      <c r="D686" s="1"/>
      <c r="E686" s="1"/>
      <c r="F686" s="1"/>
      <c r="S686" s="1"/>
    </row>
    <row r="687" spans="1:19" ht="12.75">
      <c r="A687" s="1"/>
      <c r="B687" s="1"/>
      <c r="C687" s="1"/>
      <c r="D687" s="1"/>
      <c r="E687" s="1"/>
      <c r="F687" s="1"/>
      <c r="S687" s="1"/>
    </row>
    <row r="688" spans="1:19" ht="12.75">
      <c r="A688" s="1"/>
      <c r="B688" s="1"/>
      <c r="C688" s="1"/>
      <c r="D688" s="1"/>
      <c r="E688" s="1"/>
      <c r="F688" s="1"/>
      <c r="S688" s="1"/>
    </row>
    <row r="689" spans="1:19" ht="12.75">
      <c r="A689" s="1"/>
      <c r="B689" s="1"/>
      <c r="C689" s="1"/>
      <c r="D689" s="1"/>
      <c r="E689" s="1"/>
      <c r="F689" s="1"/>
      <c r="S689" s="1"/>
    </row>
    <row r="690" spans="1:19" ht="12.75">
      <c r="A690" s="1"/>
      <c r="B690" s="1"/>
      <c r="C690" s="1"/>
      <c r="D690" s="1"/>
      <c r="E690" s="1"/>
      <c r="F690" s="1"/>
      <c r="S690" s="1"/>
    </row>
    <row r="691" spans="1:19" ht="12.75">
      <c r="A691" s="1"/>
      <c r="B691" s="1"/>
      <c r="C691" s="1"/>
      <c r="D691" s="1"/>
      <c r="E691" s="1"/>
      <c r="F691" s="1"/>
      <c r="S691" s="1"/>
    </row>
    <row r="692" spans="1:19" ht="12.75">
      <c r="A692" s="1"/>
      <c r="B692" s="1"/>
      <c r="C692" s="1"/>
      <c r="D692" s="1"/>
      <c r="E692" s="1"/>
      <c r="F692" s="1"/>
      <c r="S692" s="1"/>
    </row>
    <row r="693" spans="1:19" ht="12.75">
      <c r="A693" s="1"/>
      <c r="B693" s="1"/>
      <c r="C693" s="1"/>
      <c r="D693" s="1"/>
      <c r="E693" s="1"/>
      <c r="F693" s="1"/>
      <c r="S693" s="1"/>
    </row>
    <row r="694" spans="1:19" ht="12.75">
      <c r="A694" s="1"/>
      <c r="B694" s="1"/>
      <c r="C694" s="1"/>
      <c r="D694" s="1"/>
      <c r="E694" s="1"/>
      <c r="F694" s="1"/>
      <c r="S694" s="1"/>
    </row>
    <row r="695" spans="1:19" ht="12.75">
      <c r="A695" s="1"/>
      <c r="B695" s="1"/>
      <c r="C695" s="1"/>
      <c r="D695" s="1"/>
      <c r="E695" s="1"/>
      <c r="F695" s="1"/>
      <c r="S695" s="1"/>
    </row>
    <row r="696" spans="1:19" ht="12.75">
      <c r="A696" s="1"/>
      <c r="B696" s="1"/>
      <c r="C696" s="1"/>
      <c r="D696" s="1"/>
      <c r="E696" s="1"/>
      <c r="F696" s="1"/>
      <c r="S696" s="1"/>
    </row>
    <row r="697" spans="1:19" ht="12.75">
      <c r="A697" s="1"/>
      <c r="B697" s="1"/>
      <c r="C697" s="1"/>
      <c r="D697" s="1"/>
      <c r="E697" s="1"/>
      <c r="F697" s="1"/>
      <c r="S697" s="1"/>
    </row>
    <row r="698" spans="1:19" ht="12.75">
      <c r="A698" s="1"/>
      <c r="B698" s="1"/>
      <c r="C698" s="1"/>
      <c r="D698" s="1"/>
      <c r="E698" s="1"/>
      <c r="F698" s="1"/>
      <c r="S698" s="1"/>
    </row>
    <row r="699" spans="1:19" ht="12.75">
      <c r="A699" s="1"/>
      <c r="B699" s="1"/>
      <c r="C699" s="1"/>
      <c r="D699" s="1"/>
      <c r="E699" s="1"/>
      <c r="F699" s="1"/>
      <c r="S699" s="1"/>
    </row>
    <row r="700" spans="1:19" ht="12.75">
      <c r="A700" s="1"/>
      <c r="B700" s="1"/>
      <c r="C700" s="1"/>
      <c r="D700" s="1"/>
      <c r="E700" s="1"/>
      <c r="F700" s="1"/>
      <c r="S700" s="1"/>
    </row>
    <row r="701" spans="1:19" ht="12.75">
      <c r="A701" s="1"/>
      <c r="B701" s="1"/>
      <c r="C701" s="1"/>
      <c r="D701" s="1"/>
      <c r="E701" s="1"/>
      <c r="F701" s="1"/>
      <c r="S701" s="1"/>
    </row>
    <row r="702" spans="1:19" ht="12.75">
      <c r="A702" s="1"/>
      <c r="B702" s="1"/>
      <c r="C702" s="1"/>
      <c r="D702" s="1"/>
      <c r="E702" s="1"/>
      <c r="F702" s="1"/>
      <c r="S702" s="1"/>
    </row>
    <row r="703" spans="1:19" ht="12.75">
      <c r="A703" s="1"/>
      <c r="B703" s="1"/>
      <c r="C703" s="1"/>
      <c r="D703" s="1"/>
      <c r="E703" s="1"/>
      <c r="F703" s="1"/>
      <c r="S703" s="1"/>
    </row>
    <row r="704" spans="1:19" ht="12.75">
      <c r="A704" s="1"/>
      <c r="B704" s="1"/>
      <c r="C704" s="1"/>
      <c r="D704" s="1"/>
      <c r="E704" s="1"/>
      <c r="F704" s="1"/>
      <c r="S704" s="1"/>
    </row>
    <row r="705" spans="1:19" ht="12.75">
      <c r="A705" s="1"/>
      <c r="B705" s="1"/>
      <c r="C705" s="1"/>
      <c r="D705" s="1"/>
      <c r="E705" s="1"/>
      <c r="F705" s="1"/>
      <c r="S705" s="1"/>
    </row>
    <row r="706" spans="1:19" ht="12.75">
      <c r="A706" s="1"/>
      <c r="B706" s="1"/>
      <c r="C706" s="1"/>
      <c r="D706" s="1"/>
      <c r="E706" s="1"/>
      <c r="F706" s="1"/>
      <c r="S706" s="1"/>
    </row>
    <row r="707" spans="1:19" ht="12.75">
      <c r="A707" s="1"/>
      <c r="B707" s="1"/>
      <c r="C707" s="1"/>
      <c r="D707" s="1"/>
      <c r="E707" s="1"/>
      <c r="F707" s="1"/>
      <c r="S707" s="1"/>
    </row>
    <row r="708" spans="1:19" ht="12.75">
      <c r="A708" s="1"/>
      <c r="B708" s="1"/>
      <c r="C708" s="1"/>
      <c r="D708" s="1"/>
      <c r="E708" s="1"/>
      <c r="F708" s="1"/>
      <c r="S708" s="1"/>
    </row>
    <row r="709" spans="1:19" ht="12.75">
      <c r="A709" s="1"/>
      <c r="B709" s="1"/>
      <c r="C709" s="1"/>
      <c r="D709" s="1"/>
      <c r="E709" s="1"/>
      <c r="F709" s="1"/>
      <c r="S709" s="1"/>
    </row>
    <row r="710" spans="1:19" ht="12.75">
      <c r="A710" s="1"/>
      <c r="B710" s="1"/>
      <c r="C710" s="1"/>
      <c r="D710" s="1"/>
      <c r="E710" s="1"/>
      <c r="F710" s="1"/>
      <c r="S710" s="1"/>
    </row>
    <row r="711" spans="1:19" ht="12.75">
      <c r="A711" s="1"/>
      <c r="B711" s="1"/>
      <c r="C711" s="1"/>
      <c r="D711" s="1"/>
      <c r="E711" s="1"/>
      <c r="F711" s="1"/>
      <c r="S711" s="1"/>
    </row>
    <row r="712" spans="1:19" ht="12.75">
      <c r="A712" s="1"/>
      <c r="B712" s="1"/>
      <c r="C712" s="1"/>
      <c r="D712" s="1"/>
      <c r="E712" s="1"/>
      <c r="F712" s="1"/>
      <c r="S712" s="1"/>
    </row>
    <row r="713" spans="1:19" ht="12.75">
      <c r="A713" s="1"/>
      <c r="B713" s="1"/>
      <c r="C713" s="1"/>
      <c r="D713" s="1"/>
      <c r="E713" s="1"/>
      <c r="F713" s="1"/>
      <c r="S713" s="1"/>
    </row>
    <row r="714" spans="1:19" ht="12.75">
      <c r="A714" s="1"/>
      <c r="B714" s="1"/>
      <c r="C714" s="1"/>
      <c r="D714" s="1"/>
      <c r="E714" s="1"/>
      <c r="F714" s="1"/>
      <c r="S714" s="1"/>
    </row>
    <row r="715" spans="1:19" ht="12.75">
      <c r="A715" s="1"/>
      <c r="B715" s="1"/>
      <c r="C715" s="1"/>
      <c r="D715" s="1"/>
      <c r="E715" s="1"/>
      <c r="F715" s="1"/>
      <c r="S715" s="1"/>
    </row>
    <row r="716" spans="1:19" ht="12.75">
      <c r="A716" s="1"/>
      <c r="B716" s="1"/>
      <c r="C716" s="1"/>
      <c r="D716" s="1"/>
      <c r="E716" s="1"/>
      <c r="F716" s="1"/>
      <c r="S716" s="1"/>
    </row>
    <row r="717" spans="1:19" ht="12.75">
      <c r="A717" s="1"/>
      <c r="B717" s="1"/>
      <c r="C717" s="1"/>
      <c r="D717" s="1"/>
      <c r="E717" s="1"/>
      <c r="F717" s="1"/>
      <c r="S717" s="1"/>
    </row>
    <row r="718" spans="1:19" ht="12.75">
      <c r="A718" s="1"/>
      <c r="B718" s="1"/>
      <c r="C718" s="1"/>
      <c r="D718" s="1"/>
      <c r="E718" s="1"/>
      <c r="F718" s="1"/>
      <c r="S718" s="1"/>
    </row>
    <row r="719" spans="1:19" ht="12.75">
      <c r="A719" s="1"/>
      <c r="B719" s="1"/>
      <c r="C719" s="1"/>
      <c r="D719" s="1"/>
      <c r="E719" s="1"/>
      <c r="F719" s="1"/>
      <c r="S719" s="1"/>
    </row>
    <row r="720" spans="1:19" ht="12.75">
      <c r="A720" s="1"/>
      <c r="B720" s="1"/>
      <c r="C720" s="1"/>
      <c r="D720" s="1"/>
      <c r="E720" s="1"/>
      <c r="F720" s="1"/>
      <c r="S720" s="1"/>
    </row>
    <row r="721" spans="1:19" ht="12.75">
      <c r="A721" s="1"/>
      <c r="B721" s="1"/>
      <c r="C721" s="1"/>
      <c r="D721" s="1"/>
      <c r="E721" s="1"/>
      <c r="F721" s="1"/>
      <c r="S721" s="1"/>
    </row>
    <row r="722" spans="1:19" ht="12.75">
      <c r="A722" s="1"/>
      <c r="B722" s="1"/>
      <c r="C722" s="1"/>
      <c r="D722" s="1"/>
      <c r="E722" s="1"/>
      <c r="F722" s="1"/>
      <c r="S722" s="1"/>
    </row>
    <row r="723" spans="1:19" ht="12.75">
      <c r="A723" s="1"/>
      <c r="B723" s="1"/>
      <c r="C723" s="1"/>
      <c r="D723" s="1"/>
      <c r="E723" s="1"/>
      <c r="F723" s="1"/>
      <c r="S723" s="1"/>
    </row>
    <row r="724" spans="1:19" ht="12.75">
      <c r="A724" s="1"/>
      <c r="B724" s="1"/>
      <c r="C724" s="1"/>
      <c r="D724" s="1"/>
      <c r="E724" s="1"/>
      <c r="F724" s="1"/>
      <c r="S724" s="1"/>
    </row>
    <row r="725" spans="1:19" ht="12.75">
      <c r="A725" s="1"/>
      <c r="B725" s="1"/>
      <c r="C725" s="1"/>
      <c r="D725" s="1"/>
      <c r="E725" s="1"/>
      <c r="F725" s="1"/>
      <c r="S725" s="1"/>
    </row>
    <row r="726" spans="1:19" ht="12.75">
      <c r="A726" s="1"/>
      <c r="B726" s="1"/>
      <c r="C726" s="1"/>
      <c r="D726" s="1"/>
      <c r="E726" s="1"/>
      <c r="F726" s="1"/>
      <c r="S726" s="1"/>
    </row>
    <row r="727" spans="1:19" ht="12.75">
      <c r="A727" s="1"/>
      <c r="B727" s="1"/>
      <c r="C727" s="1"/>
      <c r="D727" s="1"/>
      <c r="E727" s="1"/>
      <c r="F727" s="1"/>
      <c r="S727" s="1"/>
    </row>
    <row r="728" spans="1:19" ht="12.75">
      <c r="A728" s="1"/>
      <c r="B728" s="1"/>
      <c r="C728" s="1"/>
      <c r="D728" s="1"/>
      <c r="E728" s="1"/>
      <c r="F728" s="1"/>
      <c r="S728" s="1"/>
    </row>
    <row r="729" spans="1:19" ht="12.75">
      <c r="A729" s="1"/>
      <c r="B729" s="1"/>
      <c r="C729" s="1"/>
      <c r="D729" s="1"/>
      <c r="E729" s="1"/>
      <c r="F729" s="1"/>
      <c r="S729" s="1"/>
    </row>
    <row r="730" spans="1:19" ht="12.75">
      <c r="A730" s="1"/>
      <c r="B730" s="1"/>
      <c r="C730" s="1"/>
      <c r="D730" s="1"/>
      <c r="E730" s="1"/>
      <c r="F730" s="1"/>
      <c r="S730" s="1"/>
    </row>
    <row r="731" spans="1:19" ht="12.75">
      <c r="A731" s="1"/>
      <c r="B731" s="1"/>
      <c r="C731" s="1"/>
      <c r="D731" s="1"/>
      <c r="E731" s="1"/>
      <c r="F731" s="1"/>
      <c r="S731" s="1"/>
    </row>
    <row r="732" spans="1:19" ht="12.75">
      <c r="A732" s="1"/>
      <c r="B732" s="1"/>
      <c r="C732" s="1"/>
      <c r="D732" s="1"/>
      <c r="E732" s="1"/>
      <c r="F732" s="1"/>
      <c r="S732" s="1"/>
    </row>
    <row r="733" spans="1:19" ht="12.75">
      <c r="A733" s="1"/>
      <c r="B733" s="1"/>
      <c r="C733" s="1"/>
      <c r="D733" s="1"/>
      <c r="E733" s="1"/>
      <c r="F733" s="1"/>
      <c r="S733" s="1"/>
    </row>
    <row r="734" spans="1:19" ht="12.75">
      <c r="A734" s="1"/>
      <c r="B734" s="1"/>
      <c r="C734" s="1"/>
      <c r="D734" s="1"/>
      <c r="E734" s="1"/>
      <c r="F734" s="1"/>
      <c r="S734" s="1"/>
    </row>
    <row r="735" spans="1:19" ht="12.75">
      <c r="A735" s="1"/>
      <c r="B735" s="1"/>
      <c r="C735" s="1"/>
      <c r="D735" s="1"/>
      <c r="E735" s="1"/>
      <c r="F735" s="1"/>
      <c r="S735" s="1"/>
    </row>
    <row r="736" spans="1:19" ht="12.75">
      <c r="A736" s="1"/>
      <c r="B736" s="1"/>
      <c r="C736" s="1"/>
      <c r="D736" s="1"/>
      <c r="E736" s="1"/>
      <c r="F736" s="1"/>
      <c r="S736" s="1"/>
    </row>
    <row r="737" spans="1:19" ht="12.75">
      <c r="A737" s="1"/>
      <c r="B737" s="1"/>
      <c r="C737" s="1"/>
      <c r="D737" s="1"/>
      <c r="E737" s="1"/>
      <c r="F737" s="1"/>
      <c r="S737" s="1"/>
    </row>
  </sheetData>
  <sheetProtection/>
  <mergeCells count="30">
    <mergeCell ref="A3:I3"/>
    <mergeCell ref="A4:I4"/>
    <mergeCell ref="A5:I5"/>
    <mergeCell ref="A6:I6"/>
    <mergeCell ref="J3:S3"/>
    <mergeCell ref="J4:S4"/>
    <mergeCell ref="J5:S5"/>
    <mergeCell ref="J6:S6"/>
    <mergeCell ref="A8:B16"/>
    <mergeCell ref="H9:H10"/>
    <mergeCell ref="H11:H16"/>
    <mergeCell ref="E8:E16"/>
    <mergeCell ref="F8:F16"/>
    <mergeCell ref="C8:D16"/>
    <mergeCell ref="M9:M16"/>
    <mergeCell ref="N9:N16"/>
    <mergeCell ref="O9:O16"/>
    <mergeCell ref="R9:R16"/>
    <mergeCell ref="P9:P16"/>
    <mergeCell ref="Q9:Q16"/>
    <mergeCell ref="A47:C47"/>
    <mergeCell ref="A46:C46"/>
    <mergeCell ref="A1:I1"/>
    <mergeCell ref="J1:S1"/>
    <mergeCell ref="S8:S16"/>
    <mergeCell ref="G9:G16"/>
    <mergeCell ref="I9:I16"/>
    <mergeCell ref="J9:J16"/>
    <mergeCell ref="K9:K16"/>
    <mergeCell ref="L9:L16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differentFirst="1" alignWithMargins="0">
    <oddFooter>&amp;C31</oddFooter>
    <firstFooter>&amp;C30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737"/>
  <sheetViews>
    <sheetView view="pageLayout" workbookViewId="0" topLeftCell="A1">
      <selection activeCell="L55" sqref="L55"/>
    </sheetView>
  </sheetViews>
  <sheetFormatPr defaultColWidth="11.421875" defaultRowHeight="12.75"/>
  <cols>
    <col min="1" max="1" width="3.7109375" style="45" customWidth="1"/>
    <col min="2" max="2" width="0.85546875" style="46" customWidth="1"/>
    <col min="3" max="3" width="25.7109375" style="46" customWidth="1"/>
    <col min="4" max="4" width="0.71875" style="46" customWidth="1"/>
    <col min="5" max="6" width="10.28125" style="46" customWidth="1"/>
    <col min="7" max="17" width="10.28125" style="1" customWidth="1"/>
    <col min="18" max="18" width="0.85546875" style="1" customWidth="1"/>
    <col min="19" max="19" width="3.7109375" style="45" customWidth="1"/>
  </cols>
  <sheetData>
    <row r="1" spans="1:19" ht="12.75">
      <c r="A1" s="449"/>
      <c r="B1" s="450"/>
      <c r="C1" s="450"/>
      <c r="D1" s="450"/>
      <c r="E1" s="450"/>
      <c r="F1" s="450"/>
      <c r="G1" s="450"/>
      <c r="H1" s="450"/>
      <c r="I1" s="450"/>
      <c r="J1" s="408"/>
      <c r="K1" s="409"/>
      <c r="L1" s="409"/>
      <c r="M1" s="409"/>
      <c r="N1" s="409"/>
      <c r="O1" s="409"/>
      <c r="P1" s="409"/>
      <c r="Q1" s="409"/>
      <c r="R1" s="409"/>
      <c r="S1" s="409"/>
    </row>
    <row r="3" spans="1:19" ht="12.75">
      <c r="A3" s="432" t="s">
        <v>98</v>
      </c>
      <c r="B3" s="432"/>
      <c r="C3" s="432"/>
      <c r="D3" s="432"/>
      <c r="E3" s="432"/>
      <c r="F3" s="432"/>
      <c r="G3" s="432"/>
      <c r="H3" s="432"/>
      <c r="I3" s="432"/>
      <c r="J3" s="431" t="s">
        <v>99</v>
      </c>
      <c r="K3" s="431"/>
      <c r="L3" s="431"/>
      <c r="M3" s="431"/>
      <c r="N3" s="431"/>
      <c r="O3" s="431"/>
      <c r="P3" s="431"/>
      <c r="Q3" s="431"/>
      <c r="R3" s="431"/>
      <c r="S3" s="431"/>
    </row>
    <row r="4" spans="1:19" ht="12.75">
      <c r="A4" s="432" t="s">
        <v>453</v>
      </c>
      <c r="B4" s="432"/>
      <c r="C4" s="432"/>
      <c r="D4" s="432"/>
      <c r="E4" s="432"/>
      <c r="F4" s="432"/>
      <c r="G4" s="432"/>
      <c r="H4" s="432"/>
      <c r="I4" s="432"/>
      <c r="J4" s="431" t="s">
        <v>454</v>
      </c>
      <c r="K4" s="431"/>
      <c r="L4" s="431"/>
      <c r="M4" s="431"/>
      <c r="N4" s="431"/>
      <c r="O4" s="431"/>
      <c r="P4" s="431"/>
      <c r="Q4" s="431"/>
      <c r="R4" s="431"/>
      <c r="S4" s="431"/>
    </row>
    <row r="5" spans="1:19" ht="12.75">
      <c r="A5" s="435" t="s">
        <v>612</v>
      </c>
      <c r="B5" s="432"/>
      <c r="C5" s="432"/>
      <c r="D5" s="432"/>
      <c r="E5" s="432"/>
      <c r="F5" s="432"/>
      <c r="G5" s="432"/>
      <c r="H5" s="432"/>
      <c r="I5" s="432"/>
      <c r="J5" s="431" t="s">
        <v>185</v>
      </c>
      <c r="K5" s="431"/>
      <c r="L5" s="431"/>
      <c r="M5" s="431"/>
      <c r="N5" s="431"/>
      <c r="O5" s="431"/>
      <c r="P5" s="431"/>
      <c r="Q5" s="431"/>
      <c r="R5" s="431"/>
      <c r="S5" s="431"/>
    </row>
    <row r="6" spans="1:19" ht="12.75">
      <c r="A6" s="432" t="s">
        <v>186</v>
      </c>
      <c r="B6" s="432"/>
      <c r="C6" s="432"/>
      <c r="D6" s="432"/>
      <c r="E6" s="432"/>
      <c r="F6" s="432"/>
      <c r="G6" s="432"/>
      <c r="H6" s="432"/>
      <c r="I6" s="432"/>
      <c r="J6" s="431" t="s">
        <v>124</v>
      </c>
      <c r="K6" s="431"/>
      <c r="L6" s="431"/>
      <c r="M6" s="431"/>
      <c r="N6" s="431"/>
      <c r="O6" s="431"/>
      <c r="P6" s="431"/>
      <c r="Q6" s="431"/>
      <c r="R6" s="431"/>
      <c r="S6" s="431"/>
    </row>
    <row r="7" spans="9:12" ht="12.75">
      <c r="I7" s="43"/>
      <c r="J7" s="44"/>
      <c r="L7" s="42"/>
    </row>
    <row r="8" spans="1:19" ht="12.75" customHeight="1">
      <c r="A8" s="473" t="s">
        <v>155</v>
      </c>
      <c r="B8" s="478"/>
      <c r="C8" s="425" t="s">
        <v>187</v>
      </c>
      <c r="D8" s="413"/>
      <c r="E8" s="413" t="s">
        <v>188</v>
      </c>
      <c r="F8" s="403" t="s">
        <v>462</v>
      </c>
      <c r="G8" s="52"/>
      <c r="H8" s="31"/>
      <c r="I8" s="31"/>
      <c r="J8" s="31"/>
      <c r="K8" s="60" t="s">
        <v>63</v>
      </c>
      <c r="L8" s="31" t="s">
        <v>102</v>
      </c>
      <c r="M8" s="31"/>
      <c r="N8" s="31"/>
      <c r="O8" s="31"/>
      <c r="P8" s="31"/>
      <c r="Q8" s="31"/>
      <c r="R8" s="53"/>
      <c r="S8" s="473" t="s">
        <v>155</v>
      </c>
    </row>
    <row r="9" spans="1:19" ht="12.75" customHeight="1">
      <c r="A9" s="474"/>
      <c r="B9" s="479"/>
      <c r="C9" s="416"/>
      <c r="D9" s="414"/>
      <c r="E9" s="414"/>
      <c r="F9" s="404"/>
      <c r="G9" s="404" t="s">
        <v>104</v>
      </c>
      <c r="H9" s="403" t="s">
        <v>149</v>
      </c>
      <c r="I9" s="425" t="s">
        <v>105</v>
      </c>
      <c r="J9" s="413" t="s">
        <v>106</v>
      </c>
      <c r="K9" s="413" t="s">
        <v>107</v>
      </c>
      <c r="L9" s="414" t="s">
        <v>189</v>
      </c>
      <c r="M9" s="404" t="s">
        <v>109</v>
      </c>
      <c r="N9" s="404" t="s">
        <v>110</v>
      </c>
      <c r="O9" s="414" t="s">
        <v>111</v>
      </c>
      <c r="P9" s="404" t="s">
        <v>112</v>
      </c>
      <c r="Q9" s="416" t="s">
        <v>113</v>
      </c>
      <c r="R9" s="413"/>
      <c r="S9" s="474"/>
    </row>
    <row r="10" spans="1:19" ht="12.75">
      <c r="A10" s="474"/>
      <c r="B10" s="479"/>
      <c r="C10" s="416"/>
      <c r="D10" s="414"/>
      <c r="E10" s="414"/>
      <c r="F10" s="404"/>
      <c r="G10" s="404"/>
      <c r="H10" s="405"/>
      <c r="I10" s="416"/>
      <c r="J10" s="414"/>
      <c r="K10" s="414"/>
      <c r="L10" s="414"/>
      <c r="M10" s="404"/>
      <c r="N10" s="404"/>
      <c r="O10" s="414"/>
      <c r="P10" s="404"/>
      <c r="Q10" s="416"/>
      <c r="R10" s="414"/>
      <c r="S10" s="474"/>
    </row>
    <row r="11" spans="1:19" ht="12.75">
      <c r="A11" s="474"/>
      <c r="B11" s="479"/>
      <c r="C11" s="416"/>
      <c r="D11" s="414"/>
      <c r="E11" s="414"/>
      <c r="F11" s="404"/>
      <c r="G11" s="404"/>
      <c r="H11" s="404" t="s">
        <v>154</v>
      </c>
      <c r="I11" s="416"/>
      <c r="J11" s="414"/>
      <c r="K11" s="414"/>
      <c r="L11" s="414"/>
      <c r="M11" s="404"/>
      <c r="N11" s="404"/>
      <c r="O11" s="414"/>
      <c r="P11" s="404"/>
      <c r="Q11" s="416"/>
      <c r="R11" s="414"/>
      <c r="S11" s="474"/>
    </row>
    <row r="12" spans="1:19" ht="12.75">
      <c r="A12" s="474"/>
      <c r="B12" s="479"/>
      <c r="C12" s="416"/>
      <c r="D12" s="414"/>
      <c r="E12" s="414"/>
      <c r="F12" s="404"/>
      <c r="G12" s="404"/>
      <c r="H12" s="404"/>
      <c r="I12" s="416"/>
      <c r="J12" s="414"/>
      <c r="K12" s="414"/>
      <c r="L12" s="414"/>
      <c r="M12" s="404"/>
      <c r="N12" s="404"/>
      <c r="O12" s="414"/>
      <c r="P12" s="404"/>
      <c r="Q12" s="416"/>
      <c r="R12" s="414"/>
      <c r="S12" s="474"/>
    </row>
    <row r="13" spans="1:19" ht="12.75">
      <c r="A13" s="474"/>
      <c r="B13" s="479"/>
      <c r="C13" s="416"/>
      <c r="D13" s="414"/>
      <c r="E13" s="414"/>
      <c r="F13" s="404"/>
      <c r="G13" s="404"/>
      <c r="H13" s="404"/>
      <c r="I13" s="416"/>
      <c r="J13" s="414"/>
      <c r="K13" s="414"/>
      <c r="L13" s="414"/>
      <c r="M13" s="404"/>
      <c r="N13" s="404"/>
      <c r="O13" s="414"/>
      <c r="P13" s="404"/>
      <c r="Q13" s="416"/>
      <c r="R13" s="414"/>
      <c r="S13" s="474"/>
    </row>
    <row r="14" spans="1:19" ht="12.75">
      <c r="A14" s="474"/>
      <c r="B14" s="479"/>
      <c r="C14" s="416"/>
      <c r="D14" s="414"/>
      <c r="E14" s="414"/>
      <c r="F14" s="404"/>
      <c r="G14" s="404"/>
      <c r="H14" s="404"/>
      <c r="I14" s="416"/>
      <c r="J14" s="414"/>
      <c r="K14" s="414"/>
      <c r="L14" s="414"/>
      <c r="M14" s="404"/>
      <c r="N14" s="404"/>
      <c r="O14" s="414"/>
      <c r="P14" s="404"/>
      <c r="Q14" s="416"/>
      <c r="R14" s="414"/>
      <c r="S14" s="474"/>
    </row>
    <row r="15" spans="1:19" ht="12.75">
      <c r="A15" s="474"/>
      <c r="B15" s="479"/>
      <c r="C15" s="416"/>
      <c r="D15" s="414"/>
      <c r="E15" s="414"/>
      <c r="F15" s="404"/>
      <c r="G15" s="404"/>
      <c r="H15" s="404"/>
      <c r="I15" s="416"/>
      <c r="J15" s="414"/>
      <c r="K15" s="414"/>
      <c r="L15" s="414"/>
      <c r="M15" s="404"/>
      <c r="N15" s="404"/>
      <c r="O15" s="414"/>
      <c r="P15" s="404"/>
      <c r="Q15" s="416"/>
      <c r="R15" s="414"/>
      <c r="S15" s="474"/>
    </row>
    <row r="16" spans="1:19" ht="12.75">
      <c r="A16" s="475"/>
      <c r="B16" s="480"/>
      <c r="C16" s="417"/>
      <c r="D16" s="415"/>
      <c r="E16" s="415"/>
      <c r="F16" s="405"/>
      <c r="G16" s="405"/>
      <c r="H16" s="405"/>
      <c r="I16" s="417"/>
      <c r="J16" s="415"/>
      <c r="K16" s="415"/>
      <c r="L16" s="415"/>
      <c r="M16" s="405"/>
      <c r="N16" s="405"/>
      <c r="O16" s="415"/>
      <c r="P16" s="405"/>
      <c r="Q16" s="417"/>
      <c r="R16" s="415"/>
      <c r="S16" s="475"/>
    </row>
    <row r="17" spans="1:19" ht="12.75">
      <c r="A17" s="66"/>
      <c r="B17" s="81"/>
      <c r="C17" s="81"/>
      <c r="D17" s="81"/>
      <c r="E17" s="13"/>
      <c r="F17" s="13"/>
      <c r="G17" s="22" t="s">
        <v>116</v>
      </c>
      <c r="H17" s="55"/>
      <c r="I17" s="55"/>
      <c r="J17" s="22"/>
      <c r="K17" s="22"/>
      <c r="L17" s="22"/>
      <c r="M17" s="22"/>
      <c r="N17" s="22"/>
      <c r="O17" s="22"/>
      <c r="P17" s="22"/>
      <c r="Q17" s="113"/>
      <c r="R17" s="22"/>
      <c r="S17" s="66"/>
    </row>
    <row r="18" spans="1:19" ht="12.75">
      <c r="A18" s="66">
        <v>1</v>
      </c>
      <c r="B18" s="80"/>
      <c r="C18" s="81" t="s">
        <v>190</v>
      </c>
      <c r="D18" s="80"/>
      <c r="E18" s="13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22"/>
      <c r="R18" s="19"/>
      <c r="S18" s="56"/>
    </row>
    <row r="19" spans="1:19" ht="12.75">
      <c r="A19" s="66"/>
      <c r="B19" s="80"/>
      <c r="C19" s="120" t="s">
        <v>191</v>
      </c>
      <c r="D19" s="93"/>
      <c r="E19" s="35">
        <v>3073</v>
      </c>
      <c r="F19" s="35">
        <v>4132</v>
      </c>
      <c r="G19" s="35">
        <v>162</v>
      </c>
      <c r="H19" s="35">
        <v>79</v>
      </c>
      <c r="I19" s="35">
        <v>235</v>
      </c>
      <c r="J19" s="35">
        <v>8</v>
      </c>
      <c r="K19" s="35">
        <v>187</v>
      </c>
      <c r="L19" s="35">
        <v>301</v>
      </c>
      <c r="M19" s="35">
        <v>64</v>
      </c>
      <c r="N19" s="35">
        <v>1748</v>
      </c>
      <c r="O19" s="35">
        <v>1237</v>
      </c>
      <c r="P19" s="35">
        <v>18</v>
      </c>
      <c r="Q19" s="35">
        <v>172</v>
      </c>
      <c r="R19" s="110"/>
      <c r="S19" s="56">
        <v>1</v>
      </c>
    </row>
    <row r="20" spans="1:19" ht="12.75">
      <c r="A20" s="66">
        <v>2</v>
      </c>
      <c r="B20" s="80"/>
      <c r="C20" s="81" t="s">
        <v>198</v>
      </c>
      <c r="D20" s="80"/>
      <c r="E20" s="35" t="s">
        <v>480</v>
      </c>
      <c r="F20" s="35" t="s">
        <v>480</v>
      </c>
      <c r="G20" s="35" t="s">
        <v>480</v>
      </c>
      <c r="H20" s="35"/>
      <c r="I20" s="35" t="s">
        <v>480</v>
      </c>
      <c r="J20" s="35" t="s">
        <v>480</v>
      </c>
      <c r="K20" s="35" t="s">
        <v>480</v>
      </c>
      <c r="L20" s="35" t="s">
        <v>480</v>
      </c>
      <c r="M20" s="35" t="s">
        <v>480</v>
      </c>
      <c r="N20" s="35" t="s">
        <v>480</v>
      </c>
      <c r="O20" s="35" t="s">
        <v>480</v>
      </c>
      <c r="P20" s="35" t="s">
        <v>480</v>
      </c>
      <c r="Q20" s="35" t="s">
        <v>480</v>
      </c>
      <c r="R20" s="110"/>
      <c r="S20" s="56"/>
    </row>
    <row r="21" spans="1:19" ht="12.75">
      <c r="A21" s="66"/>
      <c r="B21" s="80"/>
      <c r="C21" s="154" t="s">
        <v>199</v>
      </c>
      <c r="D21" s="104"/>
      <c r="E21" s="35" t="s">
        <v>480</v>
      </c>
      <c r="F21" s="35" t="s">
        <v>480</v>
      </c>
      <c r="G21" s="35" t="s">
        <v>480</v>
      </c>
      <c r="H21" s="35"/>
      <c r="I21" s="35" t="s">
        <v>480</v>
      </c>
      <c r="J21" s="35" t="s">
        <v>480</v>
      </c>
      <c r="K21" s="35" t="s">
        <v>480</v>
      </c>
      <c r="L21" s="35" t="s">
        <v>480</v>
      </c>
      <c r="M21" s="35" t="s">
        <v>480</v>
      </c>
      <c r="N21" s="35" t="s">
        <v>480</v>
      </c>
      <c r="O21" s="35" t="s">
        <v>480</v>
      </c>
      <c r="P21" s="35" t="s">
        <v>480</v>
      </c>
      <c r="Q21" s="35" t="s">
        <v>480</v>
      </c>
      <c r="R21" s="110"/>
      <c r="S21" s="56"/>
    </row>
    <row r="22" spans="1:19" ht="12.75">
      <c r="A22" s="66"/>
      <c r="B22" s="80"/>
      <c r="C22" s="120" t="s">
        <v>200</v>
      </c>
      <c r="D22" s="93"/>
      <c r="E22" s="35">
        <v>5693</v>
      </c>
      <c r="F22" s="35">
        <v>10394</v>
      </c>
      <c r="G22" s="35">
        <v>566</v>
      </c>
      <c r="H22" s="35">
        <v>349</v>
      </c>
      <c r="I22" s="35">
        <v>640</v>
      </c>
      <c r="J22" s="35">
        <v>76</v>
      </c>
      <c r="K22" s="35">
        <v>640</v>
      </c>
      <c r="L22" s="35">
        <v>2136</v>
      </c>
      <c r="M22" s="35">
        <v>738</v>
      </c>
      <c r="N22" s="35">
        <v>2859</v>
      </c>
      <c r="O22" s="35">
        <v>1851</v>
      </c>
      <c r="P22" s="35">
        <v>34</v>
      </c>
      <c r="Q22" s="35">
        <v>854</v>
      </c>
      <c r="R22" s="110"/>
      <c r="S22" s="56">
        <v>2</v>
      </c>
    </row>
    <row r="23" spans="1:19" ht="12.75">
      <c r="A23" s="66">
        <v>3</v>
      </c>
      <c r="B23" s="80"/>
      <c r="C23" s="148" t="s">
        <v>192</v>
      </c>
      <c r="D23" s="96"/>
      <c r="E23" s="35">
        <v>4192</v>
      </c>
      <c r="F23" s="35">
        <v>6388</v>
      </c>
      <c r="G23" s="35">
        <v>144</v>
      </c>
      <c r="H23" s="35">
        <v>75</v>
      </c>
      <c r="I23" s="35">
        <v>990</v>
      </c>
      <c r="J23" s="35">
        <v>20</v>
      </c>
      <c r="K23" s="35">
        <v>231</v>
      </c>
      <c r="L23" s="35">
        <v>871</v>
      </c>
      <c r="M23" s="35">
        <v>66</v>
      </c>
      <c r="N23" s="35">
        <v>2315</v>
      </c>
      <c r="O23" s="35">
        <v>1454</v>
      </c>
      <c r="P23" s="35">
        <v>27</v>
      </c>
      <c r="Q23" s="35">
        <v>270</v>
      </c>
      <c r="R23" s="110"/>
      <c r="S23" s="56">
        <v>3</v>
      </c>
    </row>
    <row r="24" spans="1:19" ht="12.75">
      <c r="A24" s="66">
        <v>4</v>
      </c>
      <c r="B24" s="80"/>
      <c r="C24" s="81" t="s">
        <v>201</v>
      </c>
      <c r="D24" s="80"/>
      <c r="E24" s="35" t="s">
        <v>480</v>
      </c>
      <c r="F24" s="35" t="s">
        <v>480</v>
      </c>
      <c r="G24" s="35" t="s">
        <v>480</v>
      </c>
      <c r="H24" s="35"/>
      <c r="I24" s="35" t="s">
        <v>480</v>
      </c>
      <c r="J24" s="35" t="s">
        <v>480</v>
      </c>
      <c r="K24" s="35" t="s">
        <v>480</v>
      </c>
      <c r="L24" s="35" t="s">
        <v>480</v>
      </c>
      <c r="M24" s="35" t="s">
        <v>480</v>
      </c>
      <c r="N24" s="35" t="s">
        <v>480</v>
      </c>
      <c r="O24" s="35" t="s">
        <v>480</v>
      </c>
      <c r="P24" s="35" t="s">
        <v>480</v>
      </c>
      <c r="Q24" s="35" t="s">
        <v>480</v>
      </c>
      <c r="R24" s="110"/>
      <c r="S24" s="56"/>
    </row>
    <row r="25" spans="1:19" ht="12.75">
      <c r="A25" s="66"/>
      <c r="B25" s="80"/>
      <c r="C25" s="155" t="s">
        <v>202</v>
      </c>
      <c r="D25" s="108"/>
      <c r="E25" s="35" t="s">
        <v>480</v>
      </c>
      <c r="F25" s="35" t="s">
        <v>480</v>
      </c>
      <c r="G25" s="35" t="s">
        <v>480</v>
      </c>
      <c r="H25" s="35"/>
      <c r="I25" s="35" t="s">
        <v>480</v>
      </c>
      <c r="J25" s="35" t="s">
        <v>480</v>
      </c>
      <c r="K25" s="35" t="s">
        <v>480</v>
      </c>
      <c r="L25" s="35" t="s">
        <v>480</v>
      </c>
      <c r="M25" s="35" t="s">
        <v>480</v>
      </c>
      <c r="N25" s="35" t="s">
        <v>480</v>
      </c>
      <c r="O25" s="35" t="s">
        <v>480</v>
      </c>
      <c r="P25" s="35" t="s">
        <v>480</v>
      </c>
      <c r="Q25" s="35" t="s">
        <v>480</v>
      </c>
      <c r="R25" s="110"/>
      <c r="S25" s="56"/>
    </row>
    <row r="26" spans="1:19" ht="12.75">
      <c r="A26" s="66"/>
      <c r="B26" s="80"/>
      <c r="C26" s="120" t="s">
        <v>203</v>
      </c>
      <c r="D26" s="93"/>
      <c r="E26" s="35">
        <v>8709</v>
      </c>
      <c r="F26" s="35">
        <v>19093</v>
      </c>
      <c r="G26" s="35">
        <v>688</v>
      </c>
      <c r="H26" s="35">
        <v>295</v>
      </c>
      <c r="I26" s="35">
        <v>4327</v>
      </c>
      <c r="J26" s="35">
        <v>136</v>
      </c>
      <c r="K26" s="35">
        <v>2026</v>
      </c>
      <c r="L26" s="35">
        <v>4201</v>
      </c>
      <c r="M26" s="35">
        <v>936</v>
      </c>
      <c r="N26" s="35">
        <v>2808</v>
      </c>
      <c r="O26" s="35">
        <v>2396</v>
      </c>
      <c r="P26" s="35">
        <v>76</v>
      </c>
      <c r="Q26" s="35">
        <v>1499</v>
      </c>
      <c r="R26" s="110"/>
      <c r="S26" s="56">
        <v>4</v>
      </c>
    </row>
    <row r="27" spans="1:19" ht="12.75">
      <c r="A27" s="66">
        <v>5</v>
      </c>
      <c r="B27" s="80"/>
      <c r="C27" s="81" t="s">
        <v>204</v>
      </c>
      <c r="D27" s="80"/>
      <c r="E27" s="35" t="s">
        <v>480</v>
      </c>
      <c r="F27" s="35" t="s">
        <v>480</v>
      </c>
      <c r="G27" s="35" t="s">
        <v>480</v>
      </c>
      <c r="H27" s="35"/>
      <c r="I27" s="35" t="s">
        <v>480</v>
      </c>
      <c r="J27" s="35" t="s">
        <v>480</v>
      </c>
      <c r="K27" s="35" t="s">
        <v>480</v>
      </c>
      <c r="L27" s="35" t="s">
        <v>480</v>
      </c>
      <c r="M27" s="35" t="s">
        <v>480</v>
      </c>
      <c r="N27" s="35" t="s">
        <v>480</v>
      </c>
      <c r="O27" s="35" t="s">
        <v>480</v>
      </c>
      <c r="P27" s="35" t="s">
        <v>480</v>
      </c>
      <c r="Q27" s="35" t="s">
        <v>480</v>
      </c>
      <c r="R27" s="110"/>
      <c r="S27" s="56"/>
    </row>
    <row r="28" spans="1:19" ht="12.75">
      <c r="A28" s="66"/>
      <c r="B28" s="80"/>
      <c r="C28" s="154" t="s">
        <v>205</v>
      </c>
      <c r="D28" s="104"/>
      <c r="E28" s="35" t="s">
        <v>480</v>
      </c>
      <c r="F28" s="35" t="s">
        <v>480</v>
      </c>
      <c r="G28" s="35" t="s">
        <v>480</v>
      </c>
      <c r="H28" s="35"/>
      <c r="I28" s="35" t="s">
        <v>480</v>
      </c>
      <c r="J28" s="35" t="s">
        <v>480</v>
      </c>
      <c r="K28" s="35" t="s">
        <v>480</v>
      </c>
      <c r="L28" s="35" t="s">
        <v>480</v>
      </c>
      <c r="M28" s="35" t="s">
        <v>480</v>
      </c>
      <c r="N28" s="35" t="s">
        <v>480</v>
      </c>
      <c r="O28" s="35" t="s">
        <v>480</v>
      </c>
      <c r="P28" s="35" t="s">
        <v>480</v>
      </c>
      <c r="Q28" s="35" t="s">
        <v>480</v>
      </c>
      <c r="R28" s="110"/>
      <c r="S28" s="56"/>
    </row>
    <row r="29" spans="1:19" ht="12.75">
      <c r="A29" s="66"/>
      <c r="B29" s="80"/>
      <c r="C29" s="120" t="s">
        <v>193</v>
      </c>
      <c r="D29" s="93"/>
      <c r="E29" s="35">
        <v>5233</v>
      </c>
      <c r="F29" s="35">
        <v>12197</v>
      </c>
      <c r="G29" s="35">
        <v>380</v>
      </c>
      <c r="H29" s="35">
        <v>222</v>
      </c>
      <c r="I29" s="35">
        <v>4628</v>
      </c>
      <c r="J29" s="35">
        <v>68</v>
      </c>
      <c r="K29" s="35">
        <v>922</v>
      </c>
      <c r="L29" s="35">
        <v>2248</v>
      </c>
      <c r="M29" s="35">
        <v>435</v>
      </c>
      <c r="N29" s="35">
        <v>1385</v>
      </c>
      <c r="O29" s="35">
        <v>1257</v>
      </c>
      <c r="P29" s="35">
        <v>51</v>
      </c>
      <c r="Q29" s="35">
        <v>823</v>
      </c>
      <c r="R29" s="110"/>
      <c r="S29" s="56">
        <v>5</v>
      </c>
    </row>
    <row r="30" spans="1:19" ht="12.75">
      <c r="A30" s="66">
        <v>6</v>
      </c>
      <c r="B30" s="80"/>
      <c r="C30" s="81" t="s">
        <v>204</v>
      </c>
      <c r="D30" s="80"/>
      <c r="E30" s="35" t="s">
        <v>480</v>
      </c>
      <c r="F30" s="35" t="s">
        <v>480</v>
      </c>
      <c r="G30" s="35" t="s">
        <v>480</v>
      </c>
      <c r="H30" s="35"/>
      <c r="I30" s="35" t="s">
        <v>480</v>
      </c>
      <c r="J30" s="35" t="s">
        <v>480</v>
      </c>
      <c r="K30" s="35" t="s">
        <v>480</v>
      </c>
      <c r="L30" s="35" t="s">
        <v>480</v>
      </c>
      <c r="M30" s="35" t="s">
        <v>480</v>
      </c>
      <c r="N30" s="35" t="s">
        <v>480</v>
      </c>
      <c r="O30" s="35" t="s">
        <v>480</v>
      </c>
      <c r="P30" s="35" t="s">
        <v>480</v>
      </c>
      <c r="Q30" s="35" t="s">
        <v>480</v>
      </c>
      <c r="R30" s="110"/>
      <c r="S30" s="56"/>
    </row>
    <row r="31" spans="1:19" ht="12.75">
      <c r="A31" s="66"/>
      <c r="B31" s="80"/>
      <c r="C31" s="120" t="s">
        <v>206</v>
      </c>
      <c r="D31" s="93"/>
      <c r="E31" s="35">
        <v>9193</v>
      </c>
      <c r="F31" s="35">
        <v>16402</v>
      </c>
      <c r="G31" s="35">
        <v>324</v>
      </c>
      <c r="H31" s="35">
        <v>154</v>
      </c>
      <c r="I31" s="35">
        <v>11073</v>
      </c>
      <c r="J31" s="35">
        <v>49</v>
      </c>
      <c r="K31" s="35">
        <v>1107</v>
      </c>
      <c r="L31" s="35">
        <v>1509</v>
      </c>
      <c r="M31" s="35">
        <v>257</v>
      </c>
      <c r="N31" s="35">
        <v>434</v>
      </c>
      <c r="O31" s="35">
        <v>975</v>
      </c>
      <c r="P31" s="35">
        <v>37</v>
      </c>
      <c r="Q31" s="35">
        <v>637</v>
      </c>
      <c r="R31" s="110"/>
      <c r="S31" s="56">
        <v>6</v>
      </c>
    </row>
    <row r="32" spans="1:19" ht="12.75">
      <c r="A32" s="66">
        <v>7</v>
      </c>
      <c r="B32" s="80"/>
      <c r="C32" s="81" t="s">
        <v>207</v>
      </c>
      <c r="D32" s="80"/>
      <c r="E32" s="35" t="s">
        <v>480</v>
      </c>
      <c r="F32" s="35" t="s">
        <v>480</v>
      </c>
      <c r="G32" s="35" t="s">
        <v>480</v>
      </c>
      <c r="H32" s="35"/>
      <c r="I32" s="35" t="s">
        <v>480</v>
      </c>
      <c r="J32" s="35" t="s">
        <v>480</v>
      </c>
      <c r="K32" s="35" t="s">
        <v>480</v>
      </c>
      <c r="L32" s="35" t="s">
        <v>480</v>
      </c>
      <c r="M32" s="35" t="s">
        <v>480</v>
      </c>
      <c r="N32" s="35" t="s">
        <v>480</v>
      </c>
      <c r="O32" s="35" t="s">
        <v>480</v>
      </c>
      <c r="P32" s="35" t="s">
        <v>480</v>
      </c>
      <c r="Q32" s="35" t="s">
        <v>480</v>
      </c>
      <c r="R32" s="110"/>
      <c r="S32" s="56"/>
    </row>
    <row r="33" spans="1:19" ht="12.75">
      <c r="A33" s="66"/>
      <c r="B33" s="80"/>
      <c r="C33" s="154" t="s">
        <v>247</v>
      </c>
      <c r="D33" s="104"/>
      <c r="E33" s="35" t="s">
        <v>480</v>
      </c>
      <c r="F33" s="35" t="s">
        <v>480</v>
      </c>
      <c r="G33" s="35" t="s">
        <v>480</v>
      </c>
      <c r="H33" s="35"/>
      <c r="I33" s="35" t="s">
        <v>480</v>
      </c>
      <c r="J33" s="35" t="s">
        <v>480</v>
      </c>
      <c r="K33" s="35" t="s">
        <v>480</v>
      </c>
      <c r="L33" s="35" t="s">
        <v>480</v>
      </c>
      <c r="M33" s="35" t="s">
        <v>480</v>
      </c>
      <c r="N33" s="35" t="s">
        <v>480</v>
      </c>
      <c r="O33" s="35" t="s">
        <v>480</v>
      </c>
      <c r="P33" s="35" t="s">
        <v>480</v>
      </c>
      <c r="Q33" s="35" t="s">
        <v>480</v>
      </c>
      <c r="R33" s="110"/>
      <c r="S33" s="56"/>
    </row>
    <row r="34" spans="1:19" ht="12.75">
      <c r="A34" s="66"/>
      <c r="B34" s="80"/>
      <c r="C34" s="120" t="s">
        <v>194</v>
      </c>
      <c r="D34" s="93"/>
      <c r="E34" s="35">
        <v>7629</v>
      </c>
      <c r="F34" s="35">
        <v>15332</v>
      </c>
      <c r="G34" s="35">
        <v>386</v>
      </c>
      <c r="H34" s="35">
        <v>175</v>
      </c>
      <c r="I34" s="35">
        <v>3948</v>
      </c>
      <c r="J34" s="35">
        <v>311</v>
      </c>
      <c r="K34" s="35">
        <v>2118</v>
      </c>
      <c r="L34" s="35">
        <v>1420</v>
      </c>
      <c r="M34" s="35">
        <v>1176</v>
      </c>
      <c r="N34" s="35">
        <v>293</v>
      </c>
      <c r="O34" s="35">
        <v>1625</v>
      </c>
      <c r="P34" s="35">
        <v>138</v>
      </c>
      <c r="Q34" s="35">
        <v>3917</v>
      </c>
      <c r="R34" s="110"/>
      <c r="S34" s="56">
        <v>7</v>
      </c>
    </row>
    <row r="35" spans="1:19" ht="12.75">
      <c r="A35" s="66">
        <v>8</v>
      </c>
      <c r="B35" s="80"/>
      <c r="C35" s="81" t="s">
        <v>208</v>
      </c>
      <c r="D35" s="80"/>
      <c r="E35" s="35" t="s">
        <v>480</v>
      </c>
      <c r="F35" s="35" t="s">
        <v>480</v>
      </c>
      <c r="G35" s="35" t="s">
        <v>480</v>
      </c>
      <c r="H35" s="35"/>
      <c r="I35" s="35" t="s">
        <v>480</v>
      </c>
      <c r="J35" s="35" t="s">
        <v>480</v>
      </c>
      <c r="K35" s="35" t="s">
        <v>480</v>
      </c>
      <c r="L35" s="35" t="s">
        <v>480</v>
      </c>
      <c r="M35" s="35" t="s">
        <v>480</v>
      </c>
      <c r="N35" s="35" t="s">
        <v>480</v>
      </c>
      <c r="O35" s="35" t="s">
        <v>480</v>
      </c>
      <c r="P35" s="35" t="s">
        <v>480</v>
      </c>
      <c r="Q35" s="35" t="s">
        <v>480</v>
      </c>
      <c r="R35" s="110"/>
      <c r="S35" s="56"/>
    </row>
    <row r="36" spans="1:19" ht="12.75">
      <c r="A36" s="66"/>
      <c r="B36" s="80"/>
      <c r="C36" s="154" t="s">
        <v>209</v>
      </c>
      <c r="D36" s="104"/>
      <c r="E36" s="35" t="s">
        <v>480</v>
      </c>
      <c r="F36" s="35" t="s">
        <v>480</v>
      </c>
      <c r="G36" s="35" t="s">
        <v>480</v>
      </c>
      <c r="H36" s="35"/>
      <c r="I36" s="35" t="s">
        <v>480</v>
      </c>
      <c r="J36" s="35" t="s">
        <v>480</v>
      </c>
      <c r="K36" s="35" t="s">
        <v>480</v>
      </c>
      <c r="L36" s="35" t="s">
        <v>480</v>
      </c>
      <c r="M36" s="35" t="s">
        <v>480</v>
      </c>
      <c r="N36" s="35" t="s">
        <v>480</v>
      </c>
      <c r="O36" s="35" t="s">
        <v>480</v>
      </c>
      <c r="P36" s="35" t="s">
        <v>480</v>
      </c>
      <c r="Q36" s="35" t="s">
        <v>480</v>
      </c>
      <c r="R36" s="110"/>
      <c r="S36" s="56"/>
    </row>
    <row r="37" spans="1:19" ht="12.75">
      <c r="A37" s="66"/>
      <c r="B37" s="80"/>
      <c r="C37" s="120" t="s">
        <v>210</v>
      </c>
      <c r="D37" s="93"/>
      <c r="E37" s="35">
        <v>7954</v>
      </c>
      <c r="F37" s="35">
        <v>16389</v>
      </c>
      <c r="G37" s="35">
        <v>294</v>
      </c>
      <c r="H37" s="35">
        <v>160</v>
      </c>
      <c r="I37" s="35">
        <v>6780</v>
      </c>
      <c r="J37" s="35">
        <v>89</v>
      </c>
      <c r="K37" s="35">
        <v>1164</v>
      </c>
      <c r="L37" s="35">
        <v>1033</v>
      </c>
      <c r="M37" s="35">
        <v>567</v>
      </c>
      <c r="N37" s="35">
        <v>384</v>
      </c>
      <c r="O37" s="35">
        <v>1025</v>
      </c>
      <c r="P37" s="35">
        <v>100</v>
      </c>
      <c r="Q37" s="35">
        <v>4953</v>
      </c>
      <c r="R37" s="110"/>
      <c r="S37" s="56">
        <v>8</v>
      </c>
    </row>
    <row r="38" spans="1:19" ht="12.75">
      <c r="A38" s="66">
        <v>9</v>
      </c>
      <c r="B38" s="80"/>
      <c r="C38" s="81" t="s">
        <v>195</v>
      </c>
      <c r="D38" s="80"/>
      <c r="E38" s="34" t="s">
        <v>480</v>
      </c>
      <c r="F38" s="34" t="s">
        <v>480</v>
      </c>
      <c r="G38" s="34" t="s">
        <v>480</v>
      </c>
      <c r="H38" s="34"/>
      <c r="I38" s="34" t="s">
        <v>480</v>
      </c>
      <c r="J38" s="34" t="s">
        <v>480</v>
      </c>
      <c r="K38" s="34" t="s">
        <v>480</v>
      </c>
      <c r="L38" s="34" t="s">
        <v>480</v>
      </c>
      <c r="M38" s="34" t="s">
        <v>480</v>
      </c>
      <c r="N38" s="34" t="s">
        <v>480</v>
      </c>
      <c r="O38" s="34" t="s">
        <v>480</v>
      </c>
      <c r="P38" s="34" t="s">
        <v>480</v>
      </c>
      <c r="Q38" s="34" t="s">
        <v>480</v>
      </c>
      <c r="R38" s="110"/>
      <c r="S38" s="56"/>
    </row>
    <row r="39" spans="1:19" ht="12.75">
      <c r="A39" s="66"/>
      <c r="B39" s="80"/>
      <c r="C39" s="120" t="s">
        <v>194</v>
      </c>
      <c r="D39" s="93"/>
      <c r="E39" s="35">
        <v>6850</v>
      </c>
      <c r="F39" s="35">
        <v>14199</v>
      </c>
      <c r="G39" s="35">
        <v>472</v>
      </c>
      <c r="H39" s="35">
        <v>210</v>
      </c>
      <c r="I39" s="35">
        <v>3964</v>
      </c>
      <c r="J39" s="35">
        <v>160</v>
      </c>
      <c r="K39" s="35">
        <v>1414</v>
      </c>
      <c r="L39" s="35">
        <v>755</v>
      </c>
      <c r="M39" s="35">
        <v>978</v>
      </c>
      <c r="N39" s="35">
        <v>123</v>
      </c>
      <c r="O39" s="35">
        <v>775</v>
      </c>
      <c r="P39" s="35">
        <v>92</v>
      </c>
      <c r="Q39" s="35">
        <v>5466</v>
      </c>
      <c r="R39" s="110"/>
      <c r="S39" s="56">
        <v>9</v>
      </c>
    </row>
    <row r="40" spans="1:19" ht="12.75">
      <c r="A40" s="66">
        <v>10</v>
      </c>
      <c r="B40" s="80"/>
      <c r="C40" s="81" t="s">
        <v>211</v>
      </c>
      <c r="D40" s="80"/>
      <c r="E40" s="35" t="s">
        <v>480</v>
      </c>
      <c r="F40" s="35" t="s">
        <v>480</v>
      </c>
      <c r="G40" s="35" t="s">
        <v>480</v>
      </c>
      <c r="H40" s="35"/>
      <c r="I40" s="35" t="s">
        <v>480</v>
      </c>
      <c r="J40" s="35" t="s">
        <v>480</v>
      </c>
      <c r="K40" s="35" t="s">
        <v>480</v>
      </c>
      <c r="L40" s="35" t="s">
        <v>480</v>
      </c>
      <c r="M40" s="35" t="s">
        <v>480</v>
      </c>
      <c r="N40" s="35" t="s">
        <v>480</v>
      </c>
      <c r="O40" s="35" t="s">
        <v>480</v>
      </c>
      <c r="P40" s="35" t="s">
        <v>480</v>
      </c>
      <c r="Q40" s="35" t="s">
        <v>480</v>
      </c>
      <c r="R40" s="110"/>
      <c r="S40" s="56"/>
    </row>
    <row r="41" spans="1:19" ht="12.75">
      <c r="A41" s="66"/>
      <c r="B41" s="80"/>
      <c r="C41" s="154" t="s">
        <v>196</v>
      </c>
      <c r="D41" s="104"/>
      <c r="E41" s="82" t="s">
        <v>480</v>
      </c>
      <c r="F41" s="82" t="s">
        <v>480</v>
      </c>
      <c r="G41" s="82" t="s">
        <v>480</v>
      </c>
      <c r="H41" s="82"/>
      <c r="I41" s="82" t="s">
        <v>480</v>
      </c>
      <c r="J41" s="82" t="s">
        <v>480</v>
      </c>
      <c r="K41" s="82" t="s">
        <v>480</v>
      </c>
      <c r="L41" s="82" t="s">
        <v>480</v>
      </c>
      <c r="M41" s="82" t="s">
        <v>480</v>
      </c>
      <c r="N41" s="82" t="s">
        <v>480</v>
      </c>
      <c r="O41" s="82" t="s">
        <v>480</v>
      </c>
      <c r="P41" s="82" t="s">
        <v>480</v>
      </c>
      <c r="Q41" s="82" t="s">
        <v>480</v>
      </c>
      <c r="R41" s="110"/>
      <c r="S41" s="66"/>
    </row>
    <row r="42" spans="1:19" ht="12.75">
      <c r="A42" s="66"/>
      <c r="B42" s="80"/>
      <c r="C42" s="120" t="s">
        <v>197</v>
      </c>
      <c r="D42" s="93"/>
      <c r="E42" s="35">
        <v>2577</v>
      </c>
      <c r="F42" s="35">
        <v>2577</v>
      </c>
      <c r="G42" s="14">
        <v>27</v>
      </c>
      <c r="H42" s="14">
        <v>7</v>
      </c>
      <c r="I42" s="14">
        <v>9</v>
      </c>
      <c r="J42" s="14">
        <v>3</v>
      </c>
      <c r="K42" s="14">
        <v>47</v>
      </c>
      <c r="L42" s="14">
        <v>137</v>
      </c>
      <c r="M42" s="14">
        <v>38</v>
      </c>
      <c r="N42" s="35">
        <v>1543</v>
      </c>
      <c r="O42" s="14">
        <v>567</v>
      </c>
      <c r="P42" s="14">
        <v>2</v>
      </c>
      <c r="Q42" s="14">
        <v>204</v>
      </c>
      <c r="R42" s="110"/>
      <c r="S42" s="56">
        <v>10</v>
      </c>
    </row>
    <row r="43" spans="1:19" ht="12.75">
      <c r="A43" s="66"/>
      <c r="B43" s="80"/>
      <c r="C43" s="81"/>
      <c r="D43" s="80"/>
      <c r="E43" s="1"/>
      <c r="F43" s="1"/>
      <c r="R43" s="110"/>
      <c r="S43" s="56"/>
    </row>
    <row r="44" spans="1:19" ht="12.75">
      <c r="A44" s="66">
        <v>11</v>
      </c>
      <c r="B44" s="107"/>
      <c r="C44" s="156" t="s">
        <v>1</v>
      </c>
      <c r="D44" s="107"/>
      <c r="E44" s="82">
        <v>61103</v>
      </c>
      <c r="F44" s="82">
        <v>117103</v>
      </c>
      <c r="G44" s="82">
        <v>3443</v>
      </c>
      <c r="H44" s="82">
        <v>1726</v>
      </c>
      <c r="I44" s="82">
        <v>36594</v>
      </c>
      <c r="J44" s="82">
        <v>920</v>
      </c>
      <c r="K44" s="82">
        <v>9856</v>
      </c>
      <c r="L44" s="82">
        <v>14611</v>
      </c>
      <c r="M44" s="82">
        <v>5255</v>
      </c>
      <c r="N44" s="82">
        <v>13892</v>
      </c>
      <c r="O44" s="82">
        <v>13162</v>
      </c>
      <c r="P44" s="82">
        <v>575</v>
      </c>
      <c r="Q44" s="82">
        <v>18795</v>
      </c>
      <c r="R44" s="112"/>
      <c r="S44" s="56">
        <v>11</v>
      </c>
    </row>
    <row r="45" spans="1:19" ht="12.75">
      <c r="A45" s="14" t="s">
        <v>183</v>
      </c>
      <c r="B45" s="14"/>
      <c r="C45" s="14"/>
      <c r="D45" s="14"/>
      <c r="R45" s="14"/>
      <c r="S45" s="14"/>
    </row>
    <row r="46" spans="1:19" ht="12.75">
      <c r="A46" s="14" t="s">
        <v>212</v>
      </c>
      <c r="B46" s="14"/>
      <c r="C46" s="14"/>
      <c r="D46" s="14"/>
      <c r="R46" s="14"/>
      <c r="S46" s="14"/>
    </row>
    <row r="47" spans="1:19" ht="12.75">
      <c r="A47" s="14" t="s">
        <v>442</v>
      </c>
      <c r="B47" s="14"/>
      <c r="C47" s="14"/>
      <c r="D47" s="14"/>
      <c r="E47" s="1"/>
      <c r="F47" s="1"/>
      <c r="S47" s="1"/>
    </row>
    <row r="48" spans="1:19" ht="12.75">
      <c r="A48" s="1"/>
      <c r="B48" s="1"/>
      <c r="C48" s="1"/>
      <c r="D48" s="1"/>
      <c r="E48" s="1"/>
      <c r="F48" s="1"/>
      <c r="S48" s="1"/>
    </row>
    <row r="49" spans="1:19" ht="12.75">
      <c r="A49" s="1"/>
      <c r="B49" s="1"/>
      <c r="C49" s="1"/>
      <c r="D49" s="1"/>
      <c r="E49" s="1"/>
      <c r="F49" s="1"/>
      <c r="S49" s="1"/>
    </row>
    <row r="50" spans="1:19" ht="12.75">
      <c r="A50" s="1"/>
      <c r="B50" s="1"/>
      <c r="C50" s="1"/>
      <c r="D50" s="1"/>
      <c r="E50" s="1"/>
      <c r="F50" s="1"/>
      <c r="S50" s="1"/>
    </row>
    <row r="51" spans="1:19" ht="12.75">
      <c r="A51" s="1"/>
      <c r="B51" s="1"/>
      <c r="C51" s="1"/>
      <c r="D51" s="1"/>
      <c r="E51" s="1"/>
      <c r="F51" s="1"/>
      <c r="S51" s="1"/>
    </row>
    <row r="52" spans="1:19" ht="12.75">
      <c r="A52" s="1"/>
      <c r="B52" s="1"/>
      <c r="C52" s="1"/>
      <c r="D52" s="1"/>
      <c r="E52" s="1"/>
      <c r="F52" s="1"/>
      <c r="S52" s="1"/>
    </row>
    <row r="53" spans="1:19" ht="12.75">
      <c r="A53" s="1"/>
      <c r="B53" s="1"/>
      <c r="C53" s="1"/>
      <c r="D53" s="1"/>
      <c r="E53" s="1"/>
      <c r="F53" s="1"/>
      <c r="S53" s="1"/>
    </row>
    <row r="54" spans="1:19" ht="12.75">
      <c r="A54" s="1"/>
      <c r="B54" s="1"/>
      <c r="C54" s="1"/>
      <c r="D54" s="1"/>
      <c r="E54" s="1"/>
      <c r="F54" s="1"/>
      <c r="S54" s="1"/>
    </row>
    <row r="55" spans="1:19" ht="12.75">
      <c r="A55" s="1"/>
      <c r="B55" s="1"/>
      <c r="C55" s="1"/>
      <c r="D55" s="1"/>
      <c r="E55" s="1"/>
      <c r="F55" s="1"/>
      <c r="S55" s="1"/>
    </row>
    <row r="56" spans="1:19" ht="12.75">
      <c r="A56" s="1"/>
      <c r="B56" s="1"/>
      <c r="C56" s="1"/>
      <c r="D56" s="1"/>
      <c r="E56" s="1"/>
      <c r="F56" s="1"/>
      <c r="S56" s="1"/>
    </row>
    <row r="57" spans="1:19" ht="12.75">
      <c r="A57" s="1"/>
      <c r="B57" s="1"/>
      <c r="C57" s="1"/>
      <c r="D57" s="1"/>
      <c r="E57" s="1"/>
      <c r="F57" s="1"/>
      <c r="S57" s="1"/>
    </row>
    <row r="58" spans="1:19" ht="12.75">
      <c r="A58" s="1"/>
      <c r="B58" s="1"/>
      <c r="C58" s="1"/>
      <c r="D58" s="1"/>
      <c r="E58" s="1"/>
      <c r="F58" s="1"/>
      <c r="S58" s="1"/>
    </row>
    <row r="59" spans="1:19" ht="12.75">
      <c r="A59" s="1"/>
      <c r="B59" s="1"/>
      <c r="C59" s="1"/>
      <c r="D59" s="1"/>
      <c r="E59" s="1"/>
      <c r="F59" s="1"/>
      <c r="S59" s="1"/>
    </row>
    <row r="60" spans="1:19" ht="12.75">
      <c r="A60" s="1"/>
      <c r="B60" s="1"/>
      <c r="C60" s="1"/>
      <c r="D60" s="1"/>
      <c r="E60" s="1"/>
      <c r="F60" s="1"/>
      <c r="S60" s="1"/>
    </row>
    <row r="61" spans="1:19" ht="12.75">
      <c r="A61" s="1"/>
      <c r="B61" s="1"/>
      <c r="C61" s="1"/>
      <c r="D61" s="1"/>
      <c r="E61" s="1"/>
      <c r="F61" s="1"/>
      <c r="S61" s="1"/>
    </row>
    <row r="62" spans="1:19" ht="12.75">
      <c r="A62" s="1"/>
      <c r="B62" s="1"/>
      <c r="C62" s="1"/>
      <c r="D62" s="1"/>
      <c r="E62" s="1"/>
      <c r="F62" s="1"/>
      <c r="S62" s="1"/>
    </row>
    <row r="63" spans="1:19" ht="12.75">
      <c r="A63" s="1"/>
      <c r="B63" s="1"/>
      <c r="C63" s="1"/>
      <c r="D63" s="1"/>
      <c r="E63" s="1"/>
      <c r="F63" s="1"/>
      <c r="S63" s="1"/>
    </row>
    <row r="64" spans="1:19" ht="12.75">
      <c r="A64" s="1"/>
      <c r="B64" s="1"/>
      <c r="C64" s="1"/>
      <c r="D64" s="1"/>
      <c r="E64" s="1"/>
      <c r="F64" s="1"/>
      <c r="S64" s="1"/>
    </row>
    <row r="65" spans="1:19" ht="12.75">
      <c r="A65" s="1"/>
      <c r="B65" s="1"/>
      <c r="C65" s="1"/>
      <c r="D65" s="1"/>
      <c r="E65" s="1"/>
      <c r="F65" s="1"/>
      <c r="S65" s="1"/>
    </row>
    <row r="66" spans="1:19" ht="12.75">
      <c r="A66" s="1"/>
      <c r="B66" s="1"/>
      <c r="C66" s="1"/>
      <c r="D66" s="1"/>
      <c r="E66" s="1"/>
      <c r="F66" s="1"/>
      <c r="S66" s="1"/>
    </row>
    <row r="67" spans="1:19" ht="12.75">
      <c r="A67" s="1"/>
      <c r="B67" s="1"/>
      <c r="C67" s="1"/>
      <c r="D67" s="1"/>
      <c r="E67" s="1"/>
      <c r="F67" s="1"/>
      <c r="S67" s="1"/>
    </row>
    <row r="68" spans="1:19" ht="12.75">
      <c r="A68" s="1"/>
      <c r="B68" s="1"/>
      <c r="C68" s="1"/>
      <c r="D68" s="1"/>
      <c r="E68" s="1"/>
      <c r="F68" s="1"/>
      <c r="S68" s="1"/>
    </row>
    <row r="69" spans="1:19" ht="12.75">
      <c r="A69" s="1"/>
      <c r="B69" s="1"/>
      <c r="C69" s="1"/>
      <c r="D69" s="1"/>
      <c r="E69" s="1"/>
      <c r="F69" s="1"/>
      <c r="S69" s="1"/>
    </row>
    <row r="70" spans="1:19" ht="12.75">
      <c r="A70" s="1"/>
      <c r="B70" s="1"/>
      <c r="C70" s="1"/>
      <c r="D70" s="1"/>
      <c r="E70" s="1"/>
      <c r="F70" s="1"/>
      <c r="S70" s="1"/>
    </row>
    <row r="71" spans="1:19" ht="12.75">
      <c r="A71" s="1"/>
      <c r="B71" s="1"/>
      <c r="C71" s="1"/>
      <c r="D71" s="1"/>
      <c r="E71" s="1"/>
      <c r="F71" s="1"/>
      <c r="S71" s="1"/>
    </row>
    <row r="72" spans="1:19" ht="12.75">
      <c r="A72" s="1"/>
      <c r="B72" s="1"/>
      <c r="C72" s="1"/>
      <c r="D72" s="1"/>
      <c r="E72" s="1"/>
      <c r="F72" s="1"/>
      <c r="S72" s="1"/>
    </row>
    <row r="73" spans="1:19" ht="12.75">
      <c r="A73" s="1"/>
      <c r="B73" s="1"/>
      <c r="C73" s="1"/>
      <c r="D73" s="1"/>
      <c r="E73" s="1"/>
      <c r="F73" s="1"/>
      <c r="S73" s="1"/>
    </row>
    <row r="74" spans="1:19" ht="12.75">
      <c r="A74" s="1"/>
      <c r="B74" s="1"/>
      <c r="C74" s="1"/>
      <c r="D74" s="1"/>
      <c r="E74" s="1"/>
      <c r="F74" s="1"/>
      <c r="S74" s="1"/>
    </row>
    <row r="75" spans="1:19" ht="12.75">
      <c r="A75" s="1"/>
      <c r="B75" s="1"/>
      <c r="C75" s="1"/>
      <c r="D75" s="1"/>
      <c r="E75" s="1"/>
      <c r="F75" s="1"/>
      <c r="S75" s="1"/>
    </row>
    <row r="76" spans="1:19" ht="12.75">
      <c r="A76" s="1"/>
      <c r="B76" s="1"/>
      <c r="C76" s="1"/>
      <c r="D76" s="1"/>
      <c r="E76" s="1"/>
      <c r="F76" s="1"/>
      <c r="S76" s="1"/>
    </row>
    <row r="77" spans="1:19" ht="12.75">
      <c r="A77" s="1"/>
      <c r="B77" s="1"/>
      <c r="C77" s="1"/>
      <c r="D77" s="1"/>
      <c r="E77" s="1"/>
      <c r="F77" s="1"/>
      <c r="S77" s="1"/>
    </row>
    <row r="78" spans="1:19" ht="12.75">
      <c r="A78" s="1"/>
      <c r="B78" s="1"/>
      <c r="C78" s="1"/>
      <c r="D78" s="1"/>
      <c r="E78" s="1"/>
      <c r="F78" s="1"/>
      <c r="S78" s="1"/>
    </row>
    <row r="79" spans="1:19" ht="12.75">
      <c r="A79" s="1"/>
      <c r="B79" s="1"/>
      <c r="C79" s="1"/>
      <c r="D79" s="1"/>
      <c r="E79" s="1"/>
      <c r="F79" s="1"/>
      <c r="S79" s="1"/>
    </row>
    <row r="80" spans="1:19" ht="12.75">
      <c r="A80" s="1"/>
      <c r="B80" s="1"/>
      <c r="C80" s="1"/>
      <c r="D80" s="1"/>
      <c r="E80" s="1"/>
      <c r="F80" s="1"/>
      <c r="S80" s="1"/>
    </row>
    <row r="81" spans="1:19" ht="12.75">
      <c r="A81" s="1"/>
      <c r="B81" s="1"/>
      <c r="C81" s="1"/>
      <c r="D81" s="1"/>
      <c r="E81" s="1"/>
      <c r="F81" s="1"/>
      <c r="S81" s="1"/>
    </row>
    <row r="82" spans="1:19" ht="12.75">
      <c r="A82" s="1"/>
      <c r="B82" s="1"/>
      <c r="C82" s="1"/>
      <c r="D82" s="1"/>
      <c r="E82" s="1"/>
      <c r="F82" s="1"/>
      <c r="S82" s="1"/>
    </row>
    <row r="83" spans="1:19" ht="12.75">
      <c r="A83" s="1"/>
      <c r="B83" s="1"/>
      <c r="C83" s="1"/>
      <c r="D83" s="1"/>
      <c r="E83" s="1"/>
      <c r="F83" s="1"/>
      <c r="S83" s="1"/>
    </row>
    <row r="84" spans="1:19" ht="12.75">
      <c r="A84" s="1"/>
      <c r="B84" s="1"/>
      <c r="C84" s="1"/>
      <c r="D84" s="1"/>
      <c r="E84" s="1"/>
      <c r="F84" s="1"/>
      <c r="S84" s="1"/>
    </row>
    <row r="85" spans="1:19" ht="12.75">
      <c r="A85" s="1"/>
      <c r="B85" s="1"/>
      <c r="C85" s="1"/>
      <c r="D85" s="1"/>
      <c r="E85" s="1"/>
      <c r="F85" s="1"/>
      <c r="S85" s="1"/>
    </row>
    <row r="86" spans="1:19" ht="12.75">
      <c r="A86" s="1"/>
      <c r="B86" s="1"/>
      <c r="C86" s="1"/>
      <c r="D86" s="1"/>
      <c r="E86" s="1"/>
      <c r="F86" s="1"/>
      <c r="S86" s="1"/>
    </row>
    <row r="87" spans="1:19" ht="12.75">
      <c r="A87" s="1"/>
      <c r="B87" s="1"/>
      <c r="C87" s="1"/>
      <c r="D87" s="1"/>
      <c r="E87" s="1"/>
      <c r="F87" s="1"/>
      <c r="S87" s="1"/>
    </row>
    <row r="88" spans="1:19" ht="12.75">
      <c r="A88" s="1"/>
      <c r="B88" s="1"/>
      <c r="C88" s="1"/>
      <c r="D88" s="1"/>
      <c r="E88" s="1"/>
      <c r="F88" s="1"/>
      <c r="S88" s="1"/>
    </row>
    <row r="89" spans="1:19" ht="12.75">
      <c r="A89" s="1"/>
      <c r="B89" s="1"/>
      <c r="C89" s="1"/>
      <c r="D89" s="1"/>
      <c r="E89" s="1"/>
      <c r="F89" s="1"/>
      <c r="S89" s="1"/>
    </row>
    <row r="90" spans="1:19" ht="12.75">
      <c r="A90" s="1"/>
      <c r="B90" s="1"/>
      <c r="C90" s="1"/>
      <c r="D90" s="1"/>
      <c r="E90" s="1"/>
      <c r="F90" s="1"/>
      <c r="S90" s="1"/>
    </row>
    <row r="91" spans="1:19" ht="12.75">
      <c r="A91" s="1"/>
      <c r="B91" s="1"/>
      <c r="C91" s="1"/>
      <c r="D91" s="1"/>
      <c r="E91" s="1"/>
      <c r="F91" s="1"/>
      <c r="S91" s="1"/>
    </row>
    <row r="92" spans="1:19" ht="12.75">
      <c r="A92" s="1"/>
      <c r="B92" s="1"/>
      <c r="C92" s="1"/>
      <c r="D92" s="1"/>
      <c r="E92" s="1"/>
      <c r="F92" s="1"/>
      <c r="S92" s="1"/>
    </row>
    <row r="93" spans="1:19" ht="12.75">
      <c r="A93" s="1"/>
      <c r="B93" s="1"/>
      <c r="C93" s="1"/>
      <c r="D93" s="1"/>
      <c r="E93" s="1"/>
      <c r="F93" s="1"/>
      <c r="S93" s="1"/>
    </row>
    <row r="94" spans="1:19" ht="12.75">
      <c r="A94" s="1"/>
      <c r="B94" s="1"/>
      <c r="C94" s="1"/>
      <c r="D94" s="1"/>
      <c r="E94" s="1"/>
      <c r="F94" s="1"/>
      <c r="S94" s="1"/>
    </row>
    <row r="95" spans="1:19" ht="12.75">
      <c r="A95" s="1"/>
      <c r="B95" s="1"/>
      <c r="C95" s="1"/>
      <c r="D95" s="1"/>
      <c r="E95" s="1"/>
      <c r="F95" s="1"/>
      <c r="S95" s="1"/>
    </row>
    <row r="96" spans="1:19" ht="12.75">
      <c r="A96" s="1"/>
      <c r="B96" s="1"/>
      <c r="C96" s="1"/>
      <c r="D96" s="1"/>
      <c r="E96" s="1"/>
      <c r="F96" s="1"/>
      <c r="S96" s="1"/>
    </row>
    <row r="97" spans="1:19" ht="12.75">
      <c r="A97" s="1"/>
      <c r="B97" s="1"/>
      <c r="C97" s="1"/>
      <c r="D97" s="1"/>
      <c r="E97" s="1"/>
      <c r="F97" s="1"/>
      <c r="S97" s="1"/>
    </row>
    <row r="98" spans="1:19" ht="12.75">
      <c r="A98" s="1"/>
      <c r="B98" s="1"/>
      <c r="C98" s="1"/>
      <c r="D98" s="1"/>
      <c r="E98" s="1"/>
      <c r="F98" s="1"/>
      <c r="S98" s="1"/>
    </row>
    <row r="99" spans="1:19" ht="12.75">
      <c r="A99" s="1"/>
      <c r="B99" s="1"/>
      <c r="C99" s="1"/>
      <c r="D99" s="1"/>
      <c r="E99" s="1"/>
      <c r="F99" s="1"/>
      <c r="S99" s="1"/>
    </row>
    <row r="100" spans="1:19" ht="12.75">
      <c r="A100" s="1"/>
      <c r="B100" s="1"/>
      <c r="C100" s="1"/>
      <c r="D100" s="1"/>
      <c r="E100" s="1"/>
      <c r="F100" s="1"/>
      <c r="S100" s="1"/>
    </row>
    <row r="101" spans="1:19" ht="12.75">
      <c r="A101" s="1"/>
      <c r="B101" s="1"/>
      <c r="C101" s="1"/>
      <c r="D101" s="1"/>
      <c r="E101" s="1"/>
      <c r="F101" s="1"/>
      <c r="S101" s="1"/>
    </row>
    <row r="102" spans="1:19" ht="12.75">
      <c r="A102" s="1"/>
      <c r="B102" s="1"/>
      <c r="C102" s="1"/>
      <c r="D102" s="1"/>
      <c r="E102" s="1"/>
      <c r="F102" s="1"/>
      <c r="S102" s="1"/>
    </row>
    <row r="103" spans="1:19" ht="12.75">
      <c r="A103" s="1"/>
      <c r="B103" s="1"/>
      <c r="C103" s="1"/>
      <c r="D103" s="1"/>
      <c r="E103" s="1"/>
      <c r="F103" s="1"/>
      <c r="S103" s="1"/>
    </row>
    <row r="104" spans="1:19" ht="12.75">
      <c r="A104" s="1"/>
      <c r="B104" s="1"/>
      <c r="C104" s="1"/>
      <c r="D104" s="1"/>
      <c r="E104" s="1"/>
      <c r="F104" s="1"/>
      <c r="S104" s="1"/>
    </row>
    <row r="105" spans="1:19" ht="12.75">
      <c r="A105" s="1"/>
      <c r="B105" s="1"/>
      <c r="C105" s="1"/>
      <c r="D105" s="1"/>
      <c r="E105" s="1"/>
      <c r="F105" s="1"/>
      <c r="S105" s="1"/>
    </row>
    <row r="106" spans="1:19" ht="12.75">
      <c r="A106" s="1"/>
      <c r="B106" s="1"/>
      <c r="C106" s="1"/>
      <c r="D106" s="1"/>
      <c r="E106" s="1"/>
      <c r="F106" s="1"/>
      <c r="S106" s="1"/>
    </row>
    <row r="107" spans="1:19" ht="12.75">
      <c r="A107" s="1"/>
      <c r="B107" s="1"/>
      <c r="C107" s="1"/>
      <c r="D107" s="1"/>
      <c r="E107" s="1"/>
      <c r="F107" s="1"/>
      <c r="S107" s="1"/>
    </row>
    <row r="108" spans="1:19" ht="12.75">
      <c r="A108" s="1"/>
      <c r="B108" s="1"/>
      <c r="C108" s="1"/>
      <c r="D108" s="1"/>
      <c r="E108" s="1"/>
      <c r="F108" s="1"/>
      <c r="S108" s="1"/>
    </row>
    <row r="109" spans="1:19" ht="12.75">
      <c r="A109" s="1"/>
      <c r="B109" s="1"/>
      <c r="C109" s="1"/>
      <c r="D109" s="1"/>
      <c r="E109" s="1"/>
      <c r="F109" s="1"/>
      <c r="S109" s="1"/>
    </row>
    <row r="110" spans="1:19" ht="12.75">
      <c r="A110" s="1"/>
      <c r="B110" s="1"/>
      <c r="C110" s="1"/>
      <c r="D110" s="1"/>
      <c r="E110" s="1"/>
      <c r="F110" s="1"/>
      <c r="S110" s="1"/>
    </row>
    <row r="111" spans="1:19" ht="12.75">
      <c r="A111" s="1"/>
      <c r="B111" s="1"/>
      <c r="C111" s="1"/>
      <c r="D111" s="1"/>
      <c r="E111" s="1"/>
      <c r="F111" s="1"/>
      <c r="S111" s="1"/>
    </row>
    <row r="112" spans="1:19" ht="12.75">
      <c r="A112" s="1"/>
      <c r="B112" s="1"/>
      <c r="C112" s="1"/>
      <c r="D112" s="1"/>
      <c r="E112" s="1"/>
      <c r="F112" s="1"/>
      <c r="S112" s="1"/>
    </row>
    <row r="113" spans="1:19" ht="12.75">
      <c r="A113" s="1"/>
      <c r="B113" s="1"/>
      <c r="C113" s="1"/>
      <c r="D113" s="1"/>
      <c r="E113" s="1"/>
      <c r="F113" s="1"/>
      <c r="S113" s="1"/>
    </row>
    <row r="114" spans="1:19" ht="12.75">
      <c r="A114" s="1"/>
      <c r="B114" s="1"/>
      <c r="C114" s="1"/>
      <c r="D114" s="1"/>
      <c r="E114" s="1"/>
      <c r="F114" s="1"/>
      <c r="S114" s="1"/>
    </row>
    <row r="115" spans="1:19" ht="12.75">
      <c r="A115" s="1"/>
      <c r="B115" s="1"/>
      <c r="C115" s="1"/>
      <c r="D115" s="1"/>
      <c r="E115" s="1"/>
      <c r="F115" s="1"/>
      <c r="S115" s="1"/>
    </row>
    <row r="116" spans="1:19" ht="12.75">
      <c r="A116" s="1"/>
      <c r="B116" s="1"/>
      <c r="C116" s="1"/>
      <c r="D116" s="1"/>
      <c r="E116" s="1"/>
      <c r="F116" s="1"/>
      <c r="S116" s="1"/>
    </row>
    <row r="117" spans="1:19" ht="12.75">
      <c r="A117" s="1"/>
      <c r="B117" s="1"/>
      <c r="C117" s="1"/>
      <c r="D117" s="1"/>
      <c r="E117" s="1"/>
      <c r="F117" s="1"/>
      <c r="S117" s="1"/>
    </row>
    <row r="118" spans="1:19" ht="12.75">
      <c r="A118" s="1"/>
      <c r="B118" s="1"/>
      <c r="C118" s="1"/>
      <c r="D118" s="1"/>
      <c r="E118" s="1"/>
      <c r="F118" s="1"/>
      <c r="S118" s="1"/>
    </row>
    <row r="119" spans="1:19" ht="12.75">
      <c r="A119" s="1"/>
      <c r="B119" s="1"/>
      <c r="C119" s="1"/>
      <c r="D119" s="1"/>
      <c r="E119" s="1"/>
      <c r="F119" s="1"/>
      <c r="S119" s="1"/>
    </row>
    <row r="120" spans="1:19" ht="12.75">
      <c r="A120" s="1"/>
      <c r="B120" s="1"/>
      <c r="C120" s="1"/>
      <c r="D120" s="1"/>
      <c r="E120" s="1"/>
      <c r="F120" s="1"/>
      <c r="S120" s="1"/>
    </row>
    <row r="121" spans="1:19" ht="12.75">
      <c r="A121" s="1"/>
      <c r="B121" s="1"/>
      <c r="C121" s="1"/>
      <c r="D121" s="1"/>
      <c r="E121" s="1"/>
      <c r="F121" s="1"/>
      <c r="S121" s="1"/>
    </row>
    <row r="122" spans="1:19" ht="12.75">
      <c r="A122" s="1"/>
      <c r="B122" s="1"/>
      <c r="C122" s="1"/>
      <c r="D122" s="1"/>
      <c r="E122" s="1"/>
      <c r="F122" s="1"/>
      <c r="S122" s="1"/>
    </row>
    <row r="123" spans="1:19" ht="12.75">
      <c r="A123" s="1"/>
      <c r="B123" s="1"/>
      <c r="C123" s="1"/>
      <c r="D123" s="1"/>
      <c r="E123" s="1"/>
      <c r="F123" s="1"/>
      <c r="S123" s="1"/>
    </row>
    <row r="124" spans="1:19" ht="12.75">
      <c r="A124" s="1"/>
      <c r="B124" s="1"/>
      <c r="C124" s="1"/>
      <c r="D124" s="1"/>
      <c r="E124" s="1"/>
      <c r="F124" s="1"/>
      <c r="S124" s="1"/>
    </row>
    <row r="125" spans="1:19" ht="12.75">
      <c r="A125" s="1"/>
      <c r="B125" s="1"/>
      <c r="C125" s="1"/>
      <c r="D125" s="1"/>
      <c r="E125" s="1"/>
      <c r="F125" s="1"/>
      <c r="S125" s="1"/>
    </row>
    <row r="126" spans="1:19" ht="12.75">
      <c r="A126" s="1"/>
      <c r="B126" s="1"/>
      <c r="C126" s="1"/>
      <c r="D126" s="1"/>
      <c r="E126" s="1"/>
      <c r="F126" s="1"/>
      <c r="S126" s="1"/>
    </row>
    <row r="127" spans="1:19" ht="12.75">
      <c r="A127" s="1"/>
      <c r="B127" s="1"/>
      <c r="C127" s="1"/>
      <c r="D127" s="1"/>
      <c r="E127" s="1"/>
      <c r="F127" s="1"/>
      <c r="S127" s="1"/>
    </row>
    <row r="128" spans="1:19" ht="12.75">
      <c r="A128" s="1"/>
      <c r="B128" s="1"/>
      <c r="C128" s="1"/>
      <c r="D128" s="1"/>
      <c r="E128" s="1"/>
      <c r="F128" s="1"/>
      <c r="S128" s="1"/>
    </row>
    <row r="129" spans="1:19" ht="12.75">
      <c r="A129" s="1"/>
      <c r="B129" s="1"/>
      <c r="C129" s="1"/>
      <c r="D129" s="1"/>
      <c r="E129" s="1"/>
      <c r="F129" s="1"/>
      <c r="S129" s="1"/>
    </row>
    <row r="130" spans="1:19" ht="12.75">
      <c r="A130" s="1"/>
      <c r="B130" s="1"/>
      <c r="C130" s="1"/>
      <c r="D130" s="1"/>
      <c r="E130" s="1"/>
      <c r="F130" s="1"/>
      <c r="S130" s="1"/>
    </row>
    <row r="131" spans="1:19" ht="12.75">
      <c r="A131" s="1"/>
      <c r="B131" s="1"/>
      <c r="C131" s="1"/>
      <c r="D131" s="1"/>
      <c r="E131" s="1"/>
      <c r="F131" s="1"/>
      <c r="S131" s="1"/>
    </row>
    <row r="132" spans="1:19" ht="12.75">
      <c r="A132" s="1"/>
      <c r="B132" s="1"/>
      <c r="C132" s="1"/>
      <c r="D132" s="1"/>
      <c r="E132" s="1"/>
      <c r="F132" s="1"/>
      <c r="S132" s="1"/>
    </row>
    <row r="133" spans="1:19" ht="12.75">
      <c r="A133" s="1"/>
      <c r="B133" s="1"/>
      <c r="C133" s="1"/>
      <c r="D133" s="1"/>
      <c r="E133" s="1"/>
      <c r="F133" s="1"/>
      <c r="S133" s="1"/>
    </row>
    <row r="134" spans="1:19" ht="12.75">
      <c r="A134" s="1"/>
      <c r="B134" s="1"/>
      <c r="C134" s="1"/>
      <c r="D134" s="1"/>
      <c r="E134" s="1"/>
      <c r="F134" s="1"/>
      <c r="S134" s="1"/>
    </row>
    <row r="135" spans="1:19" ht="12.75">
      <c r="A135" s="1"/>
      <c r="B135" s="1"/>
      <c r="C135" s="1"/>
      <c r="D135" s="1"/>
      <c r="E135" s="1"/>
      <c r="F135" s="1"/>
      <c r="S135" s="1"/>
    </row>
    <row r="136" spans="1:19" ht="12.75">
      <c r="A136" s="1"/>
      <c r="B136" s="1"/>
      <c r="C136" s="1"/>
      <c r="D136" s="1"/>
      <c r="E136" s="1"/>
      <c r="F136" s="1"/>
      <c r="S136" s="1"/>
    </row>
    <row r="137" spans="1:19" ht="12.75">
      <c r="A137" s="1"/>
      <c r="B137" s="1"/>
      <c r="C137" s="1"/>
      <c r="D137" s="1"/>
      <c r="E137" s="1"/>
      <c r="F137" s="1"/>
      <c r="S137" s="1"/>
    </row>
    <row r="138" spans="1:19" ht="12.75">
      <c r="A138" s="1"/>
      <c r="B138" s="1"/>
      <c r="C138" s="1"/>
      <c r="D138" s="1"/>
      <c r="E138" s="1"/>
      <c r="F138" s="1"/>
      <c r="S138" s="1"/>
    </row>
    <row r="139" spans="1:19" ht="12.75">
      <c r="A139" s="1"/>
      <c r="B139" s="1"/>
      <c r="C139" s="1"/>
      <c r="D139" s="1"/>
      <c r="E139" s="1"/>
      <c r="F139" s="1"/>
      <c r="S139" s="1"/>
    </row>
    <row r="140" spans="1:19" ht="12.75">
      <c r="A140" s="1"/>
      <c r="B140" s="1"/>
      <c r="C140" s="1"/>
      <c r="D140" s="1"/>
      <c r="E140" s="1"/>
      <c r="F140" s="1"/>
      <c r="S140" s="1"/>
    </row>
    <row r="141" spans="1:19" ht="12.75">
      <c r="A141" s="1"/>
      <c r="B141" s="1"/>
      <c r="C141" s="1"/>
      <c r="D141" s="1"/>
      <c r="E141" s="1"/>
      <c r="F141" s="1"/>
      <c r="S141" s="1"/>
    </row>
    <row r="142" spans="1:19" ht="12.75">
      <c r="A142" s="1"/>
      <c r="B142" s="1"/>
      <c r="C142" s="1"/>
      <c r="D142" s="1"/>
      <c r="E142" s="1"/>
      <c r="F142" s="1"/>
      <c r="S142" s="1"/>
    </row>
    <row r="143" spans="1:19" ht="12.75">
      <c r="A143" s="1"/>
      <c r="B143" s="1"/>
      <c r="C143" s="1"/>
      <c r="D143" s="1"/>
      <c r="E143" s="1"/>
      <c r="F143" s="1"/>
      <c r="S143" s="1"/>
    </row>
    <row r="144" spans="1:19" ht="12.75">
      <c r="A144" s="1"/>
      <c r="B144" s="1"/>
      <c r="C144" s="1"/>
      <c r="D144" s="1"/>
      <c r="E144" s="1"/>
      <c r="F144" s="1"/>
      <c r="S144" s="1"/>
    </row>
    <row r="145" spans="1:19" ht="12.75">
      <c r="A145" s="1"/>
      <c r="B145" s="1"/>
      <c r="C145" s="1"/>
      <c r="D145" s="1"/>
      <c r="E145" s="1"/>
      <c r="F145" s="1"/>
      <c r="S145" s="1"/>
    </row>
    <row r="146" spans="1:19" ht="12.75">
      <c r="A146" s="1"/>
      <c r="B146" s="1"/>
      <c r="C146" s="1"/>
      <c r="D146" s="1"/>
      <c r="E146" s="1"/>
      <c r="F146" s="1"/>
      <c r="S146" s="1"/>
    </row>
    <row r="147" spans="1:19" ht="12.75">
      <c r="A147" s="1"/>
      <c r="B147" s="1"/>
      <c r="C147" s="1"/>
      <c r="D147" s="1"/>
      <c r="E147" s="1"/>
      <c r="F147" s="1"/>
      <c r="S147" s="1"/>
    </row>
    <row r="148" spans="1:19" ht="12.75">
      <c r="A148" s="1"/>
      <c r="B148" s="1"/>
      <c r="C148" s="1"/>
      <c r="D148" s="1"/>
      <c r="E148" s="1"/>
      <c r="F148" s="1"/>
      <c r="S148" s="1"/>
    </row>
    <row r="149" spans="1:19" ht="12.75">
      <c r="A149" s="1"/>
      <c r="B149" s="1"/>
      <c r="C149" s="1"/>
      <c r="D149" s="1"/>
      <c r="E149" s="1"/>
      <c r="F149" s="1"/>
      <c r="S149" s="1"/>
    </row>
    <row r="150" spans="1:19" ht="12.75">
      <c r="A150" s="1"/>
      <c r="B150" s="1"/>
      <c r="C150" s="1"/>
      <c r="D150" s="1"/>
      <c r="E150" s="1"/>
      <c r="F150" s="1"/>
      <c r="S150" s="1"/>
    </row>
    <row r="151" spans="1:19" ht="12.75">
      <c r="A151" s="1"/>
      <c r="B151" s="1"/>
      <c r="C151" s="1"/>
      <c r="D151" s="1"/>
      <c r="E151" s="1"/>
      <c r="F151" s="1"/>
      <c r="S151" s="1"/>
    </row>
    <row r="152" spans="1:19" ht="12.75">
      <c r="A152" s="1"/>
      <c r="B152" s="1"/>
      <c r="C152" s="1"/>
      <c r="D152" s="1"/>
      <c r="E152" s="1"/>
      <c r="F152" s="1"/>
      <c r="S152" s="1"/>
    </row>
    <row r="153" spans="1:19" ht="12.75">
      <c r="A153" s="1"/>
      <c r="B153" s="1"/>
      <c r="C153" s="1"/>
      <c r="D153" s="1"/>
      <c r="E153" s="1"/>
      <c r="F153" s="1"/>
      <c r="S153" s="1"/>
    </row>
    <row r="154" spans="1:19" ht="12.75">
      <c r="A154" s="1"/>
      <c r="B154" s="1"/>
      <c r="C154" s="1"/>
      <c r="D154" s="1"/>
      <c r="E154" s="1"/>
      <c r="F154" s="1"/>
      <c r="S154" s="1"/>
    </row>
    <row r="155" spans="1:19" ht="12.75">
      <c r="A155" s="1"/>
      <c r="B155" s="1"/>
      <c r="C155" s="1"/>
      <c r="D155" s="1"/>
      <c r="E155" s="1"/>
      <c r="F155" s="1"/>
      <c r="S155" s="1"/>
    </row>
    <row r="156" spans="1:19" ht="12.75">
      <c r="A156" s="1"/>
      <c r="B156" s="1"/>
      <c r="C156" s="1"/>
      <c r="D156" s="1"/>
      <c r="E156" s="1"/>
      <c r="F156" s="1"/>
      <c r="S156" s="1"/>
    </row>
    <row r="157" spans="1:19" ht="12.75">
      <c r="A157" s="1"/>
      <c r="B157" s="1"/>
      <c r="C157" s="1"/>
      <c r="D157" s="1"/>
      <c r="E157" s="1"/>
      <c r="F157" s="1"/>
      <c r="S157" s="1"/>
    </row>
    <row r="158" spans="1:19" ht="12.75">
      <c r="A158" s="1"/>
      <c r="B158" s="1"/>
      <c r="C158" s="1"/>
      <c r="D158" s="1"/>
      <c r="E158" s="1"/>
      <c r="F158" s="1"/>
      <c r="S158" s="1"/>
    </row>
    <row r="159" spans="1:19" ht="12.75">
      <c r="A159" s="1"/>
      <c r="B159" s="1"/>
      <c r="C159" s="1"/>
      <c r="D159" s="1"/>
      <c r="E159" s="1"/>
      <c r="F159" s="1"/>
      <c r="S159" s="1"/>
    </row>
    <row r="160" spans="1:19" ht="12.75">
      <c r="A160" s="1"/>
      <c r="B160" s="1"/>
      <c r="C160" s="1"/>
      <c r="D160" s="1"/>
      <c r="E160" s="1"/>
      <c r="F160" s="1"/>
      <c r="S160" s="1"/>
    </row>
    <row r="161" spans="1:19" ht="12.75">
      <c r="A161" s="1"/>
      <c r="B161" s="1"/>
      <c r="C161" s="1"/>
      <c r="D161" s="1"/>
      <c r="E161" s="1"/>
      <c r="F161" s="1"/>
      <c r="S161" s="1"/>
    </row>
    <row r="162" spans="1:19" ht="12.75">
      <c r="A162" s="1"/>
      <c r="B162" s="1"/>
      <c r="C162" s="1"/>
      <c r="D162" s="1"/>
      <c r="E162" s="1"/>
      <c r="F162" s="1"/>
      <c r="S162" s="1"/>
    </row>
    <row r="163" spans="1:19" ht="12.75">
      <c r="A163" s="1"/>
      <c r="B163" s="1"/>
      <c r="C163" s="1"/>
      <c r="D163" s="1"/>
      <c r="E163" s="1"/>
      <c r="F163" s="1"/>
      <c r="S163" s="1"/>
    </row>
    <row r="164" spans="1:19" ht="12.75">
      <c r="A164" s="1"/>
      <c r="B164" s="1"/>
      <c r="C164" s="1"/>
      <c r="D164" s="1"/>
      <c r="E164" s="1"/>
      <c r="F164" s="1"/>
      <c r="S164" s="1"/>
    </row>
    <row r="165" spans="1:19" ht="12.75">
      <c r="A165" s="1"/>
      <c r="B165" s="1"/>
      <c r="C165" s="1"/>
      <c r="D165" s="1"/>
      <c r="E165" s="1"/>
      <c r="F165" s="1"/>
      <c r="S165" s="1"/>
    </row>
    <row r="166" spans="1:19" ht="12.75">
      <c r="A166" s="1"/>
      <c r="B166" s="1"/>
      <c r="C166" s="1"/>
      <c r="D166" s="1"/>
      <c r="E166" s="1"/>
      <c r="F166" s="1"/>
      <c r="S166" s="1"/>
    </row>
    <row r="167" spans="1:19" ht="12.75">
      <c r="A167" s="1"/>
      <c r="B167" s="1"/>
      <c r="C167" s="1"/>
      <c r="D167" s="1"/>
      <c r="E167" s="1"/>
      <c r="F167" s="1"/>
      <c r="S167" s="1"/>
    </row>
    <row r="168" spans="1:19" ht="12.75">
      <c r="A168" s="1"/>
      <c r="B168" s="1"/>
      <c r="C168" s="1"/>
      <c r="D168" s="1"/>
      <c r="E168" s="1"/>
      <c r="F168" s="1"/>
      <c r="S168" s="1"/>
    </row>
    <row r="169" spans="1:19" ht="12.75">
      <c r="A169" s="1"/>
      <c r="B169" s="1"/>
      <c r="C169" s="1"/>
      <c r="D169" s="1"/>
      <c r="E169" s="1"/>
      <c r="F169" s="1"/>
      <c r="S169" s="1"/>
    </row>
    <row r="170" spans="1:19" ht="12.75">
      <c r="A170" s="1"/>
      <c r="B170" s="1"/>
      <c r="C170" s="1"/>
      <c r="D170" s="1"/>
      <c r="E170" s="1"/>
      <c r="F170" s="1"/>
      <c r="S170" s="1"/>
    </row>
    <row r="171" spans="1:19" ht="12.75">
      <c r="A171" s="1"/>
      <c r="B171" s="1"/>
      <c r="C171" s="1"/>
      <c r="D171" s="1"/>
      <c r="E171" s="1"/>
      <c r="F171" s="1"/>
      <c r="S171" s="1"/>
    </row>
    <row r="172" spans="1:19" ht="12.75">
      <c r="A172" s="1"/>
      <c r="B172" s="1"/>
      <c r="C172" s="1"/>
      <c r="D172" s="1"/>
      <c r="E172" s="1"/>
      <c r="F172" s="1"/>
      <c r="S172" s="1"/>
    </row>
    <row r="173" spans="1:19" ht="12.75">
      <c r="A173" s="1"/>
      <c r="B173" s="1"/>
      <c r="C173" s="1"/>
      <c r="D173" s="1"/>
      <c r="E173" s="1"/>
      <c r="F173" s="1"/>
      <c r="S173" s="1"/>
    </row>
    <row r="174" spans="1:19" ht="12.75">
      <c r="A174" s="1"/>
      <c r="B174" s="1"/>
      <c r="C174" s="1"/>
      <c r="D174" s="1"/>
      <c r="E174" s="1"/>
      <c r="F174" s="1"/>
      <c r="S174" s="1"/>
    </row>
    <row r="175" spans="1:19" ht="12.75">
      <c r="A175" s="1"/>
      <c r="B175" s="1"/>
      <c r="C175" s="1"/>
      <c r="D175" s="1"/>
      <c r="E175" s="1"/>
      <c r="F175" s="1"/>
      <c r="S175" s="1"/>
    </row>
    <row r="176" spans="1:19" ht="12.75">
      <c r="A176" s="1"/>
      <c r="B176" s="1"/>
      <c r="C176" s="1"/>
      <c r="D176" s="1"/>
      <c r="E176" s="1"/>
      <c r="F176" s="1"/>
      <c r="S176" s="1"/>
    </row>
    <row r="177" spans="1:19" ht="12.75">
      <c r="A177" s="1"/>
      <c r="B177" s="1"/>
      <c r="C177" s="1"/>
      <c r="D177" s="1"/>
      <c r="E177" s="1"/>
      <c r="F177" s="1"/>
      <c r="S177" s="1"/>
    </row>
    <row r="178" spans="1:19" ht="12.75">
      <c r="A178" s="1"/>
      <c r="B178" s="1"/>
      <c r="C178" s="1"/>
      <c r="D178" s="1"/>
      <c r="E178" s="1"/>
      <c r="F178" s="1"/>
      <c r="S178" s="1"/>
    </row>
    <row r="179" spans="1:19" ht="12.75">
      <c r="A179" s="1"/>
      <c r="B179" s="1"/>
      <c r="C179" s="1"/>
      <c r="D179" s="1"/>
      <c r="E179" s="1"/>
      <c r="F179" s="1"/>
      <c r="S179" s="1"/>
    </row>
    <row r="180" spans="1:19" ht="12.75">
      <c r="A180" s="1"/>
      <c r="B180" s="1"/>
      <c r="C180" s="1"/>
      <c r="D180" s="1"/>
      <c r="E180" s="1"/>
      <c r="F180" s="1"/>
      <c r="S180" s="1"/>
    </row>
    <row r="181" spans="1:19" ht="12.75">
      <c r="A181" s="1"/>
      <c r="B181" s="1"/>
      <c r="C181" s="1"/>
      <c r="D181" s="1"/>
      <c r="E181" s="1"/>
      <c r="F181" s="1"/>
      <c r="S181" s="1"/>
    </row>
    <row r="182" spans="1:19" ht="12.75">
      <c r="A182" s="1"/>
      <c r="B182" s="1"/>
      <c r="C182" s="1"/>
      <c r="D182" s="1"/>
      <c r="E182" s="1"/>
      <c r="F182" s="1"/>
      <c r="S182" s="1"/>
    </row>
    <row r="183" spans="1:19" ht="12.75">
      <c r="A183" s="1"/>
      <c r="B183" s="1"/>
      <c r="C183" s="1"/>
      <c r="D183" s="1"/>
      <c r="E183" s="1"/>
      <c r="F183" s="1"/>
      <c r="S183" s="1"/>
    </row>
    <row r="184" spans="1:19" ht="12.75">
      <c r="A184" s="1"/>
      <c r="B184" s="1"/>
      <c r="C184" s="1"/>
      <c r="D184" s="1"/>
      <c r="E184" s="1"/>
      <c r="F184" s="1"/>
      <c r="S184" s="1"/>
    </row>
    <row r="185" spans="1:19" ht="12.75">
      <c r="A185" s="1"/>
      <c r="B185" s="1"/>
      <c r="C185" s="1"/>
      <c r="D185" s="1"/>
      <c r="E185" s="1"/>
      <c r="F185" s="1"/>
      <c r="S185" s="1"/>
    </row>
    <row r="186" spans="1:19" ht="12.75">
      <c r="A186" s="1"/>
      <c r="B186" s="1"/>
      <c r="C186" s="1"/>
      <c r="D186" s="1"/>
      <c r="E186" s="1"/>
      <c r="F186" s="1"/>
      <c r="S186" s="1"/>
    </row>
    <row r="187" spans="1:19" ht="12.75">
      <c r="A187" s="1"/>
      <c r="B187" s="1"/>
      <c r="C187" s="1"/>
      <c r="D187" s="1"/>
      <c r="E187" s="1"/>
      <c r="F187" s="1"/>
      <c r="S187" s="1"/>
    </row>
    <row r="188" spans="1:19" ht="12.75">
      <c r="A188" s="1"/>
      <c r="B188" s="1"/>
      <c r="C188" s="1"/>
      <c r="D188" s="1"/>
      <c r="E188" s="1"/>
      <c r="F188" s="1"/>
      <c r="S188" s="1"/>
    </row>
    <row r="189" spans="1:19" ht="12.75">
      <c r="A189" s="1"/>
      <c r="B189" s="1"/>
      <c r="C189" s="1"/>
      <c r="D189" s="1"/>
      <c r="E189" s="1"/>
      <c r="F189" s="1"/>
      <c r="S189" s="1"/>
    </row>
    <row r="190" spans="1:19" ht="12.75">
      <c r="A190" s="1"/>
      <c r="B190" s="1"/>
      <c r="C190" s="1"/>
      <c r="D190" s="1"/>
      <c r="E190" s="1"/>
      <c r="F190" s="1"/>
      <c r="S190" s="1"/>
    </row>
    <row r="191" spans="1:19" ht="12.75">
      <c r="A191" s="1"/>
      <c r="B191" s="1"/>
      <c r="C191" s="1"/>
      <c r="D191" s="1"/>
      <c r="E191" s="1"/>
      <c r="F191" s="1"/>
      <c r="S191" s="1"/>
    </row>
    <row r="192" spans="1:19" ht="12.75">
      <c r="A192" s="1"/>
      <c r="B192" s="1"/>
      <c r="C192" s="1"/>
      <c r="D192" s="1"/>
      <c r="E192" s="1"/>
      <c r="F192" s="1"/>
      <c r="S192" s="1"/>
    </row>
    <row r="193" spans="1:19" ht="12.75">
      <c r="A193" s="1"/>
      <c r="B193" s="1"/>
      <c r="C193" s="1"/>
      <c r="D193" s="1"/>
      <c r="E193" s="1"/>
      <c r="F193" s="1"/>
      <c r="S193" s="1"/>
    </row>
    <row r="194" spans="1:19" ht="12.75">
      <c r="A194" s="1"/>
      <c r="B194" s="1"/>
      <c r="C194" s="1"/>
      <c r="D194" s="1"/>
      <c r="E194" s="1"/>
      <c r="F194" s="1"/>
      <c r="S194" s="1"/>
    </row>
    <row r="195" spans="1:19" ht="12.75">
      <c r="A195" s="1"/>
      <c r="B195" s="1"/>
      <c r="C195" s="1"/>
      <c r="D195" s="1"/>
      <c r="E195" s="1"/>
      <c r="F195" s="1"/>
      <c r="S195" s="1"/>
    </row>
    <row r="196" spans="1:19" ht="12.75">
      <c r="A196" s="1"/>
      <c r="B196" s="1"/>
      <c r="C196" s="1"/>
      <c r="D196" s="1"/>
      <c r="E196" s="1"/>
      <c r="F196" s="1"/>
      <c r="S196" s="1"/>
    </row>
    <row r="197" spans="1:19" ht="12.75">
      <c r="A197" s="1"/>
      <c r="B197" s="1"/>
      <c r="C197" s="1"/>
      <c r="D197" s="1"/>
      <c r="E197" s="1"/>
      <c r="F197" s="1"/>
      <c r="S197" s="1"/>
    </row>
    <row r="198" spans="1:19" ht="12.75">
      <c r="A198" s="1"/>
      <c r="B198" s="1"/>
      <c r="C198" s="1"/>
      <c r="D198" s="1"/>
      <c r="E198" s="1"/>
      <c r="F198" s="1"/>
      <c r="S198" s="1"/>
    </row>
    <row r="199" spans="1:19" ht="12.75">
      <c r="A199" s="1"/>
      <c r="B199" s="1"/>
      <c r="C199" s="1"/>
      <c r="D199" s="1"/>
      <c r="E199" s="1"/>
      <c r="F199" s="1"/>
      <c r="S199" s="1"/>
    </row>
    <row r="200" spans="1:19" ht="12.75">
      <c r="A200" s="1"/>
      <c r="B200" s="1"/>
      <c r="C200" s="1"/>
      <c r="D200" s="1"/>
      <c r="E200" s="1"/>
      <c r="F200" s="1"/>
      <c r="S200" s="1"/>
    </row>
    <row r="201" spans="1:19" ht="12.75">
      <c r="A201" s="1"/>
      <c r="B201" s="1"/>
      <c r="C201" s="1"/>
      <c r="D201" s="1"/>
      <c r="E201" s="1"/>
      <c r="F201" s="1"/>
      <c r="S201" s="1"/>
    </row>
    <row r="202" spans="1:19" ht="12.75">
      <c r="A202" s="1"/>
      <c r="B202" s="1"/>
      <c r="C202" s="1"/>
      <c r="D202" s="1"/>
      <c r="E202" s="1"/>
      <c r="F202" s="1"/>
      <c r="S202" s="1"/>
    </row>
    <row r="203" spans="1:19" ht="12.75">
      <c r="A203" s="1"/>
      <c r="B203" s="1"/>
      <c r="C203" s="1"/>
      <c r="D203" s="1"/>
      <c r="E203" s="1"/>
      <c r="F203" s="1"/>
      <c r="S203" s="1"/>
    </row>
    <row r="204" spans="1:19" ht="12.75">
      <c r="A204" s="1"/>
      <c r="B204" s="1"/>
      <c r="C204" s="1"/>
      <c r="D204" s="1"/>
      <c r="E204" s="1"/>
      <c r="F204" s="1"/>
      <c r="S204" s="1"/>
    </row>
    <row r="205" spans="1:19" ht="12.75">
      <c r="A205" s="1"/>
      <c r="B205" s="1"/>
      <c r="C205" s="1"/>
      <c r="D205" s="1"/>
      <c r="E205" s="1"/>
      <c r="F205" s="1"/>
      <c r="S205" s="1"/>
    </row>
    <row r="206" spans="1:19" ht="12.75">
      <c r="A206" s="1"/>
      <c r="B206" s="1"/>
      <c r="C206" s="1"/>
      <c r="D206" s="1"/>
      <c r="E206" s="1"/>
      <c r="F206" s="1"/>
      <c r="S206" s="1"/>
    </row>
    <row r="207" spans="1:19" ht="12.75">
      <c r="A207" s="1"/>
      <c r="B207" s="1"/>
      <c r="C207" s="1"/>
      <c r="D207" s="1"/>
      <c r="E207" s="1"/>
      <c r="F207" s="1"/>
      <c r="S207" s="1"/>
    </row>
    <row r="208" spans="1:19" ht="12.75">
      <c r="A208" s="1"/>
      <c r="B208" s="1"/>
      <c r="C208" s="1"/>
      <c r="D208" s="1"/>
      <c r="E208" s="1"/>
      <c r="F208" s="1"/>
      <c r="S208" s="1"/>
    </row>
    <row r="209" spans="1:19" ht="12.75">
      <c r="A209" s="1"/>
      <c r="B209" s="1"/>
      <c r="C209" s="1"/>
      <c r="D209" s="1"/>
      <c r="E209" s="1"/>
      <c r="F209" s="1"/>
      <c r="S209" s="1"/>
    </row>
    <row r="210" spans="1:19" ht="12.75">
      <c r="A210" s="1"/>
      <c r="B210" s="1"/>
      <c r="C210" s="1"/>
      <c r="D210" s="1"/>
      <c r="E210" s="1"/>
      <c r="F210" s="1"/>
      <c r="S210" s="1"/>
    </row>
    <row r="211" spans="1:19" ht="12.75">
      <c r="A211" s="1"/>
      <c r="B211" s="1"/>
      <c r="C211" s="1"/>
      <c r="D211" s="1"/>
      <c r="E211" s="1"/>
      <c r="F211" s="1"/>
      <c r="S211" s="1"/>
    </row>
    <row r="212" spans="1:19" ht="12.75">
      <c r="A212" s="1"/>
      <c r="B212" s="1"/>
      <c r="C212" s="1"/>
      <c r="D212" s="1"/>
      <c r="E212" s="1"/>
      <c r="F212" s="1"/>
      <c r="S212" s="1"/>
    </row>
    <row r="213" spans="1:19" ht="12.75">
      <c r="A213" s="1"/>
      <c r="B213" s="1"/>
      <c r="C213" s="1"/>
      <c r="D213" s="1"/>
      <c r="E213" s="1"/>
      <c r="F213" s="1"/>
      <c r="S213" s="1"/>
    </row>
    <row r="214" spans="1:19" ht="12.75">
      <c r="A214" s="1"/>
      <c r="B214" s="1"/>
      <c r="C214" s="1"/>
      <c r="D214" s="1"/>
      <c r="E214" s="1"/>
      <c r="F214" s="1"/>
      <c r="S214" s="1"/>
    </row>
    <row r="215" spans="1:19" ht="12.75">
      <c r="A215" s="1"/>
      <c r="B215" s="1"/>
      <c r="C215" s="1"/>
      <c r="D215" s="1"/>
      <c r="E215" s="1"/>
      <c r="F215" s="1"/>
      <c r="S215" s="1"/>
    </row>
    <row r="216" spans="1:19" ht="12.75">
      <c r="A216" s="1"/>
      <c r="B216" s="1"/>
      <c r="C216" s="1"/>
      <c r="D216" s="1"/>
      <c r="E216" s="1"/>
      <c r="F216" s="1"/>
      <c r="S216" s="1"/>
    </row>
    <row r="217" spans="1:19" ht="12.75">
      <c r="A217" s="1"/>
      <c r="B217" s="1"/>
      <c r="C217" s="1"/>
      <c r="D217" s="1"/>
      <c r="E217" s="1"/>
      <c r="F217" s="1"/>
      <c r="S217" s="1"/>
    </row>
    <row r="218" spans="1:19" ht="12.75">
      <c r="A218" s="1"/>
      <c r="B218" s="1"/>
      <c r="C218" s="1"/>
      <c r="D218" s="1"/>
      <c r="E218" s="1"/>
      <c r="F218" s="1"/>
      <c r="S218" s="1"/>
    </row>
    <row r="219" spans="1:19" ht="12.75">
      <c r="A219" s="1"/>
      <c r="B219" s="1"/>
      <c r="C219" s="1"/>
      <c r="D219" s="1"/>
      <c r="E219" s="1"/>
      <c r="F219" s="1"/>
      <c r="S219" s="1"/>
    </row>
    <row r="220" spans="1:19" ht="12.75">
      <c r="A220" s="1"/>
      <c r="B220" s="1"/>
      <c r="C220" s="1"/>
      <c r="D220" s="1"/>
      <c r="E220" s="1"/>
      <c r="F220" s="1"/>
      <c r="S220" s="1"/>
    </row>
    <row r="221" spans="1:19" ht="12.75">
      <c r="A221" s="1"/>
      <c r="B221" s="1"/>
      <c r="C221" s="1"/>
      <c r="D221" s="1"/>
      <c r="E221" s="1"/>
      <c r="F221" s="1"/>
      <c r="S221" s="1"/>
    </row>
    <row r="222" spans="1:19" ht="12.75">
      <c r="A222" s="1"/>
      <c r="B222" s="1"/>
      <c r="C222" s="1"/>
      <c r="D222" s="1"/>
      <c r="E222" s="1"/>
      <c r="F222" s="1"/>
      <c r="S222" s="1"/>
    </row>
    <row r="223" spans="1:19" ht="12.75">
      <c r="A223" s="1"/>
      <c r="B223" s="1"/>
      <c r="C223" s="1"/>
      <c r="D223" s="1"/>
      <c r="E223" s="1"/>
      <c r="F223" s="1"/>
      <c r="S223" s="1"/>
    </row>
    <row r="224" spans="1:19" ht="12.75">
      <c r="A224" s="1"/>
      <c r="B224" s="1"/>
      <c r="C224" s="1"/>
      <c r="D224" s="1"/>
      <c r="E224" s="1"/>
      <c r="F224" s="1"/>
      <c r="S224" s="1"/>
    </row>
    <row r="225" spans="1:19" ht="12.75">
      <c r="A225" s="1"/>
      <c r="B225" s="1"/>
      <c r="C225" s="1"/>
      <c r="D225" s="1"/>
      <c r="E225" s="1"/>
      <c r="F225" s="1"/>
      <c r="S225" s="1"/>
    </row>
    <row r="226" spans="1:19" ht="12.75">
      <c r="A226" s="1"/>
      <c r="B226" s="1"/>
      <c r="C226" s="1"/>
      <c r="D226" s="1"/>
      <c r="E226" s="1"/>
      <c r="F226" s="1"/>
      <c r="S226" s="1"/>
    </row>
    <row r="227" spans="1:19" ht="12.75">
      <c r="A227" s="1"/>
      <c r="B227" s="1"/>
      <c r="C227" s="1"/>
      <c r="D227" s="1"/>
      <c r="E227" s="1"/>
      <c r="F227" s="1"/>
      <c r="S227" s="1"/>
    </row>
    <row r="228" spans="1:19" ht="12.75">
      <c r="A228" s="1"/>
      <c r="B228" s="1"/>
      <c r="C228" s="1"/>
      <c r="D228" s="1"/>
      <c r="E228" s="1"/>
      <c r="F228" s="1"/>
      <c r="S228" s="1"/>
    </row>
    <row r="229" spans="1:19" ht="12.75">
      <c r="A229" s="1"/>
      <c r="B229" s="1"/>
      <c r="C229" s="1"/>
      <c r="D229" s="1"/>
      <c r="E229" s="1"/>
      <c r="F229" s="1"/>
      <c r="S229" s="1"/>
    </row>
    <row r="230" spans="1:19" ht="12.75">
      <c r="A230" s="1"/>
      <c r="B230" s="1"/>
      <c r="C230" s="1"/>
      <c r="D230" s="1"/>
      <c r="E230" s="1"/>
      <c r="F230" s="1"/>
      <c r="S230" s="1"/>
    </row>
    <row r="231" spans="1:19" ht="12.75">
      <c r="A231" s="1"/>
      <c r="B231" s="1"/>
      <c r="C231" s="1"/>
      <c r="D231" s="1"/>
      <c r="E231" s="1"/>
      <c r="F231" s="1"/>
      <c r="S231" s="1"/>
    </row>
    <row r="232" spans="1:19" ht="12.75">
      <c r="A232" s="1"/>
      <c r="B232" s="1"/>
      <c r="C232" s="1"/>
      <c r="D232" s="1"/>
      <c r="E232" s="1"/>
      <c r="F232" s="1"/>
      <c r="S232" s="1"/>
    </row>
    <row r="233" spans="1:19" ht="12.75">
      <c r="A233" s="1"/>
      <c r="B233" s="1"/>
      <c r="C233" s="1"/>
      <c r="D233" s="1"/>
      <c r="E233" s="1"/>
      <c r="F233" s="1"/>
      <c r="S233" s="1"/>
    </row>
    <row r="234" spans="1:19" ht="12.75">
      <c r="A234" s="1"/>
      <c r="B234" s="1"/>
      <c r="C234" s="1"/>
      <c r="D234" s="1"/>
      <c r="E234" s="1"/>
      <c r="F234" s="1"/>
      <c r="S234" s="1"/>
    </row>
    <row r="235" spans="1:19" ht="12.75">
      <c r="A235" s="1"/>
      <c r="B235" s="1"/>
      <c r="C235" s="1"/>
      <c r="D235" s="1"/>
      <c r="E235" s="1"/>
      <c r="F235" s="1"/>
      <c r="S235" s="1"/>
    </row>
    <row r="236" spans="1:19" ht="12.75">
      <c r="A236" s="1"/>
      <c r="B236" s="1"/>
      <c r="C236" s="1"/>
      <c r="D236" s="1"/>
      <c r="E236" s="1"/>
      <c r="F236" s="1"/>
      <c r="S236" s="1"/>
    </row>
    <row r="237" spans="1:19" ht="12.75">
      <c r="A237" s="1"/>
      <c r="B237" s="1"/>
      <c r="C237" s="1"/>
      <c r="D237" s="1"/>
      <c r="E237" s="1"/>
      <c r="F237" s="1"/>
      <c r="S237" s="1"/>
    </row>
    <row r="238" spans="1:19" ht="12.75">
      <c r="A238" s="1"/>
      <c r="B238" s="1"/>
      <c r="C238" s="1"/>
      <c r="D238" s="1"/>
      <c r="E238" s="1"/>
      <c r="F238" s="1"/>
      <c r="S238" s="1"/>
    </row>
    <row r="239" spans="1:19" ht="12.75">
      <c r="A239" s="1"/>
      <c r="B239" s="1"/>
      <c r="C239" s="1"/>
      <c r="D239" s="1"/>
      <c r="E239" s="1"/>
      <c r="F239" s="1"/>
      <c r="S239" s="1"/>
    </row>
    <row r="240" spans="1:19" ht="12.75">
      <c r="A240" s="1"/>
      <c r="B240" s="1"/>
      <c r="C240" s="1"/>
      <c r="D240" s="1"/>
      <c r="E240" s="1"/>
      <c r="F240" s="1"/>
      <c r="S240" s="1"/>
    </row>
    <row r="241" spans="1:19" ht="12.75">
      <c r="A241" s="1"/>
      <c r="B241" s="1"/>
      <c r="C241" s="1"/>
      <c r="D241" s="1"/>
      <c r="E241" s="1"/>
      <c r="F241" s="1"/>
      <c r="S241" s="1"/>
    </row>
    <row r="242" spans="1:19" ht="12.75">
      <c r="A242" s="1"/>
      <c r="B242" s="1"/>
      <c r="C242" s="1"/>
      <c r="D242" s="1"/>
      <c r="E242" s="1"/>
      <c r="F242" s="1"/>
      <c r="S242" s="1"/>
    </row>
    <row r="243" spans="1:19" ht="12.75">
      <c r="A243" s="1"/>
      <c r="B243" s="1"/>
      <c r="C243" s="1"/>
      <c r="D243" s="1"/>
      <c r="E243" s="1"/>
      <c r="F243" s="1"/>
      <c r="S243" s="1"/>
    </row>
    <row r="244" spans="1:19" ht="12.75">
      <c r="A244" s="1"/>
      <c r="B244" s="1"/>
      <c r="C244" s="1"/>
      <c r="D244" s="1"/>
      <c r="E244" s="1"/>
      <c r="F244" s="1"/>
      <c r="S244" s="1"/>
    </row>
    <row r="245" spans="1:19" ht="12.75">
      <c r="A245" s="1"/>
      <c r="B245" s="1"/>
      <c r="C245" s="1"/>
      <c r="D245" s="1"/>
      <c r="E245" s="1"/>
      <c r="F245" s="1"/>
      <c r="S245" s="1"/>
    </row>
    <row r="246" spans="1:19" ht="12.75">
      <c r="A246" s="1"/>
      <c r="B246" s="1"/>
      <c r="C246" s="1"/>
      <c r="D246" s="1"/>
      <c r="E246" s="1"/>
      <c r="F246" s="1"/>
      <c r="S246" s="1"/>
    </row>
    <row r="247" spans="1:19" ht="12.75">
      <c r="A247" s="1"/>
      <c r="B247" s="1"/>
      <c r="C247" s="1"/>
      <c r="D247" s="1"/>
      <c r="E247" s="1"/>
      <c r="F247" s="1"/>
      <c r="S247" s="1"/>
    </row>
    <row r="248" spans="1:19" ht="12.75">
      <c r="A248" s="1"/>
      <c r="B248" s="1"/>
      <c r="C248" s="1"/>
      <c r="D248" s="1"/>
      <c r="E248" s="1"/>
      <c r="F248" s="1"/>
      <c r="S248" s="1"/>
    </row>
    <row r="249" spans="1:19" ht="12.75">
      <c r="A249" s="1"/>
      <c r="B249" s="1"/>
      <c r="C249" s="1"/>
      <c r="D249" s="1"/>
      <c r="E249" s="1"/>
      <c r="F249" s="1"/>
      <c r="S249" s="1"/>
    </row>
    <row r="250" spans="1:19" ht="12.75">
      <c r="A250" s="1"/>
      <c r="B250" s="1"/>
      <c r="C250" s="1"/>
      <c r="D250" s="1"/>
      <c r="E250" s="1"/>
      <c r="F250" s="1"/>
      <c r="S250" s="1"/>
    </row>
    <row r="251" spans="1:19" ht="12.75">
      <c r="A251" s="1"/>
      <c r="B251" s="1"/>
      <c r="C251" s="1"/>
      <c r="D251" s="1"/>
      <c r="E251" s="1"/>
      <c r="F251" s="1"/>
      <c r="S251" s="1"/>
    </row>
    <row r="252" spans="1:19" ht="12.75">
      <c r="A252" s="1"/>
      <c r="B252" s="1"/>
      <c r="C252" s="1"/>
      <c r="D252" s="1"/>
      <c r="E252" s="1"/>
      <c r="F252" s="1"/>
      <c r="S252" s="1"/>
    </row>
    <row r="253" spans="1:19" ht="12.75">
      <c r="A253" s="1"/>
      <c r="B253" s="1"/>
      <c r="C253" s="1"/>
      <c r="D253" s="1"/>
      <c r="E253" s="1"/>
      <c r="F253" s="1"/>
      <c r="S253" s="1"/>
    </row>
    <row r="254" spans="1:19" ht="12.75">
      <c r="A254" s="1"/>
      <c r="B254" s="1"/>
      <c r="C254" s="1"/>
      <c r="D254" s="1"/>
      <c r="E254" s="1"/>
      <c r="F254" s="1"/>
      <c r="S254" s="1"/>
    </row>
    <row r="255" spans="1:19" ht="12.75">
      <c r="A255" s="1"/>
      <c r="B255" s="1"/>
      <c r="C255" s="1"/>
      <c r="D255" s="1"/>
      <c r="E255" s="1"/>
      <c r="F255" s="1"/>
      <c r="S255" s="1"/>
    </row>
    <row r="256" spans="1:19" ht="12.75">
      <c r="A256" s="1"/>
      <c r="B256" s="1"/>
      <c r="C256" s="1"/>
      <c r="D256" s="1"/>
      <c r="E256" s="1"/>
      <c r="F256" s="1"/>
      <c r="S256" s="1"/>
    </row>
    <row r="257" spans="1:19" ht="12.75">
      <c r="A257" s="1"/>
      <c r="B257" s="1"/>
      <c r="C257" s="1"/>
      <c r="D257" s="1"/>
      <c r="E257" s="1"/>
      <c r="F257" s="1"/>
      <c r="S257" s="1"/>
    </row>
    <row r="258" spans="1:19" ht="12.75">
      <c r="A258" s="1"/>
      <c r="B258" s="1"/>
      <c r="C258" s="1"/>
      <c r="D258" s="1"/>
      <c r="E258" s="1"/>
      <c r="F258" s="1"/>
      <c r="S258" s="1"/>
    </row>
    <row r="259" spans="1:19" ht="12.75">
      <c r="A259" s="1"/>
      <c r="B259" s="1"/>
      <c r="C259" s="1"/>
      <c r="D259" s="1"/>
      <c r="E259" s="1"/>
      <c r="F259" s="1"/>
      <c r="S259" s="1"/>
    </row>
    <row r="260" spans="1:19" ht="12.75">
      <c r="A260" s="1"/>
      <c r="B260" s="1"/>
      <c r="C260" s="1"/>
      <c r="D260" s="1"/>
      <c r="E260" s="1"/>
      <c r="F260" s="1"/>
      <c r="S260" s="1"/>
    </row>
    <row r="261" spans="1:19" ht="12.75">
      <c r="A261" s="1"/>
      <c r="B261" s="1"/>
      <c r="C261" s="1"/>
      <c r="D261" s="1"/>
      <c r="E261" s="1"/>
      <c r="F261" s="1"/>
      <c r="S261" s="1"/>
    </row>
    <row r="262" spans="1:19" ht="12.75">
      <c r="A262" s="1"/>
      <c r="B262" s="1"/>
      <c r="C262" s="1"/>
      <c r="D262" s="1"/>
      <c r="E262" s="1"/>
      <c r="F262" s="1"/>
      <c r="S262" s="1"/>
    </row>
    <row r="263" spans="1:19" ht="12.75">
      <c r="A263" s="1"/>
      <c r="B263" s="1"/>
      <c r="C263" s="1"/>
      <c r="D263" s="1"/>
      <c r="E263" s="1"/>
      <c r="F263" s="1"/>
      <c r="S263" s="1"/>
    </row>
    <row r="264" spans="1:19" ht="12.75">
      <c r="A264" s="1"/>
      <c r="B264" s="1"/>
      <c r="C264" s="1"/>
      <c r="D264" s="1"/>
      <c r="E264" s="1"/>
      <c r="F264" s="1"/>
      <c r="S264" s="1"/>
    </row>
    <row r="265" spans="1:19" ht="12.75">
      <c r="A265" s="1"/>
      <c r="B265" s="1"/>
      <c r="C265" s="1"/>
      <c r="D265" s="1"/>
      <c r="E265" s="1"/>
      <c r="F265" s="1"/>
      <c r="S265" s="1"/>
    </row>
    <row r="266" spans="1:19" ht="12.75">
      <c r="A266" s="1"/>
      <c r="B266" s="1"/>
      <c r="C266" s="1"/>
      <c r="D266" s="1"/>
      <c r="E266" s="1"/>
      <c r="F266" s="1"/>
      <c r="S266" s="1"/>
    </row>
    <row r="267" spans="1:19" ht="12.75">
      <c r="A267" s="1"/>
      <c r="B267" s="1"/>
      <c r="C267" s="1"/>
      <c r="D267" s="1"/>
      <c r="E267" s="1"/>
      <c r="F267" s="1"/>
      <c r="S267" s="1"/>
    </row>
    <row r="268" spans="1:19" ht="12.75">
      <c r="A268" s="1"/>
      <c r="B268" s="1"/>
      <c r="C268" s="1"/>
      <c r="D268" s="1"/>
      <c r="E268" s="1"/>
      <c r="F268" s="1"/>
      <c r="S268" s="1"/>
    </row>
    <row r="269" spans="1:19" ht="12.75">
      <c r="A269" s="1"/>
      <c r="B269" s="1"/>
      <c r="C269" s="1"/>
      <c r="D269" s="1"/>
      <c r="E269" s="1"/>
      <c r="F269" s="1"/>
      <c r="S269" s="1"/>
    </row>
    <row r="270" spans="1:19" ht="12.75">
      <c r="A270" s="1"/>
      <c r="B270" s="1"/>
      <c r="C270" s="1"/>
      <c r="D270" s="1"/>
      <c r="E270" s="1"/>
      <c r="F270" s="1"/>
      <c r="S270" s="1"/>
    </row>
    <row r="271" spans="1:19" ht="12.75">
      <c r="A271" s="1"/>
      <c r="B271" s="1"/>
      <c r="C271" s="1"/>
      <c r="D271" s="1"/>
      <c r="E271" s="1"/>
      <c r="F271" s="1"/>
      <c r="S271" s="1"/>
    </row>
    <row r="272" spans="1:19" ht="12.75">
      <c r="A272" s="1"/>
      <c r="B272" s="1"/>
      <c r="C272" s="1"/>
      <c r="D272" s="1"/>
      <c r="E272" s="1"/>
      <c r="F272" s="1"/>
      <c r="S272" s="1"/>
    </row>
    <row r="273" spans="1:19" ht="12.75">
      <c r="A273" s="1"/>
      <c r="B273" s="1"/>
      <c r="C273" s="1"/>
      <c r="D273" s="1"/>
      <c r="E273" s="1"/>
      <c r="F273" s="1"/>
      <c r="S273" s="1"/>
    </row>
    <row r="274" spans="1:19" ht="12.75">
      <c r="A274" s="1"/>
      <c r="B274" s="1"/>
      <c r="C274" s="1"/>
      <c r="D274" s="1"/>
      <c r="E274" s="1"/>
      <c r="F274" s="1"/>
      <c r="S274" s="1"/>
    </row>
    <row r="275" spans="1:19" ht="12.75">
      <c r="A275" s="1"/>
      <c r="B275" s="1"/>
      <c r="C275" s="1"/>
      <c r="D275" s="1"/>
      <c r="E275" s="1"/>
      <c r="F275" s="1"/>
      <c r="S275" s="1"/>
    </row>
    <row r="276" spans="1:19" ht="12.75">
      <c r="A276" s="1"/>
      <c r="B276" s="1"/>
      <c r="C276" s="1"/>
      <c r="D276" s="1"/>
      <c r="E276" s="1"/>
      <c r="F276" s="1"/>
      <c r="S276" s="1"/>
    </row>
    <row r="277" spans="1:19" ht="12.75">
      <c r="A277" s="1"/>
      <c r="B277" s="1"/>
      <c r="C277" s="1"/>
      <c r="D277" s="1"/>
      <c r="E277" s="1"/>
      <c r="F277" s="1"/>
      <c r="S277" s="1"/>
    </row>
    <row r="278" spans="1:19" ht="12.75">
      <c r="A278" s="1"/>
      <c r="B278" s="1"/>
      <c r="C278" s="1"/>
      <c r="D278" s="1"/>
      <c r="E278" s="1"/>
      <c r="F278" s="1"/>
      <c r="S278" s="1"/>
    </row>
    <row r="279" spans="1:19" ht="12.75">
      <c r="A279" s="1"/>
      <c r="B279" s="1"/>
      <c r="C279" s="1"/>
      <c r="D279" s="1"/>
      <c r="E279" s="1"/>
      <c r="F279" s="1"/>
      <c r="S279" s="1"/>
    </row>
    <row r="280" spans="1:19" ht="12.75">
      <c r="A280" s="1"/>
      <c r="B280" s="1"/>
      <c r="C280" s="1"/>
      <c r="D280" s="1"/>
      <c r="E280" s="1"/>
      <c r="F280" s="1"/>
      <c r="S280" s="1"/>
    </row>
    <row r="281" spans="1:19" ht="12.75">
      <c r="A281" s="1"/>
      <c r="B281" s="1"/>
      <c r="C281" s="1"/>
      <c r="D281" s="1"/>
      <c r="E281" s="1"/>
      <c r="F281" s="1"/>
      <c r="S281" s="1"/>
    </row>
    <row r="282" spans="1:19" ht="12.75">
      <c r="A282" s="1"/>
      <c r="B282" s="1"/>
      <c r="C282" s="1"/>
      <c r="D282" s="1"/>
      <c r="E282" s="1"/>
      <c r="F282" s="1"/>
      <c r="S282" s="1"/>
    </row>
    <row r="283" spans="1:19" ht="12.75">
      <c r="A283" s="1"/>
      <c r="B283" s="1"/>
      <c r="C283" s="1"/>
      <c r="D283" s="1"/>
      <c r="E283" s="1"/>
      <c r="F283" s="1"/>
      <c r="S283" s="1"/>
    </row>
    <row r="284" spans="1:19" ht="12.75">
      <c r="A284" s="1"/>
      <c r="B284" s="1"/>
      <c r="C284" s="1"/>
      <c r="D284" s="1"/>
      <c r="E284" s="1"/>
      <c r="F284" s="1"/>
      <c r="S284" s="1"/>
    </row>
    <row r="285" spans="1:19" ht="12.75">
      <c r="A285" s="1"/>
      <c r="B285" s="1"/>
      <c r="C285" s="1"/>
      <c r="D285" s="1"/>
      <c r="E285" s="1"/>
      <c r="F285" s="1"/>
      <c r="S285" s="1"/>
    </row>
    <row r="286" spans="1:19" ht="12.75">
      <c r="A286" s="1"/>
      <c r="B286" s="1"/>
      <c r="C286" s="1"/>
      <c r="D286" s="1"/>
      <c r="E286" s="1"/>
      <c r="F286" s="1"/>
      <c r="S286" s="1"/>
    </row>
    <row r="287" spans="1:19" ht="12.75">
      <c r="A287" s="1"/>
      <c r="B287" s="1"/>
      <c r="C287" s="1"/>
      <c r="D287" s="1"/>
      <c r="E287" s="1"/>
      <c r="F287" s="1"/>
      <c r="S287" s="1"/>
    </row>
    <row r="288" spans="1:19" ht="12.75">
      <c r="A288" s="1"/>
      <c r="B288" s="1"/>
      <c r="C288" s="1"/>
      <c r="D288" s="1"/>
      <c r="E288" s="1"/>
      <c r="F288" s="1"/>
      <c r="S288" s="1"/>
    </row>
    <row r="289" spans="1:19" ht="12.75">
      <c r="A289" s="1"/>
      <c r="B289" s="1"/>
      <c r="C289" s="1"/>
      <c r="D289" s="1"/>
      <c r="E289" s="1"/>
      <c r="F289" s="1"/>
      <c r="S289" s="1"/>
    </row>
    <row r="290" spans="1:19" ht="12.75">
      <c r="A290" s="1"/>
      <c r="B290" s="1"/>
      <c r="C290" s="1"/>
      <c r="D290" s="1"/>
      <c r="E290" s="1"/>
      <c r="F290" s="1"/>
      <c r="S290" s="1"/>
    </row>
    <row r="291" spans="1:19" ht="12.75">
      <c r="A291" s="1"/>
      <c r="B291" s="1"/>
      <c r="C291" s="1"/>
      <c r="D291" s="1"/>
      <c r="E291" s="1"/>
      <c r="F291" s="1"/>
      <c r="S291" s="1"/>
    </row>
    <row r="292" spans="1:19" ht="12.75">
      <c r="A292" s="1"/>
      <c r="B292" s="1"/>
      <c r="C292" s="1"/>
      <c r="D292" s="1"/>
      <c r="E292" s="1"/>
      <c r="F292" s="1"/>
      <c r="S292" s="1"/>
    </row>
    <row r="293" spans="1:19" ht="12.75">
      <c r="A293" s="1"/>
      <c r="B293" s="1"/>
      <c r="C293" s="1"/>
      <c r="D293" s="1"/>
      <c r="E293" s="1"/>
      <c r="F293" s="1"/>
      <c r="S293" s="1"/>
    </row>
    <row r="294" spans="1:19" ht="12.75">
      <c r="A294" s="1"/>
      <c r="B294" s="1"/>
      <c r="C294" s="1"/>
      <c r="D294" s="1"/>
      <c r="E294" s="1"/>
      <c r="F294" s="1"/>
      <c r="S294" s="1"/>
    </row>
    <row r="295" spans="1:19" ht="12.75">
      <c r="A295" s="1"/>
      <c r="B295" s="1"/>
      <c r="C295" s="1"/>
      <c r="D295" s="1"/>
      <c r="E295" s="1"/>
      <c r="F295" s="1"/>
      <c r="S295" s="1"/>
    </row>
    <row r="296" spans="1:19" ht="12.75">
      <c r="A296" s="1"/>
      <c r="B296" s="1"/>
      <c r="C296" s="1"/>
      <c r="D296" s="1"/>
      <c r="E296" s="1"/>
      <c r="F296" s="1"/>
      <c r="S296" s="1"/>
    </row>
    <row r="297" spans="1:19" ht="12.75">
      <c r="A297" s="1"/>
      <c r="B297" s="1"/>
      <c r="C297" s="1"/>
      <c r="D297" s="1"/>
      <c r="E297" s="1"/>
      <c r="F297" s="1"/>
      <c r="S297" s="1"/>
    </row>
    <row r="298" spans="1:19" ht="12.75">
      <c r="A298" s="1"/>
      <c r="B298" s="1"/>
      <c r="C298" s="1"/>
      <c r="D298" s="1"/>
      <c r="E298" s="1"/>
      <c r="F298" s="1"/>
      <c r="S298" s="1"/>
    </row>
    <row r="299" spans="1:19" ht="12.75">
      <c r="A299" s="1"/>
      <c r="B299" s="1"/>
      <c r="C299" s="1"/>
      <c r="D299" s="1"/>
      <c r="E299" s="1"/>
      <c r="F299" s="1"/>
      <c r="S299" s="1"/>
    </row>
    <row r="300" spans="1:19" ht="12.75">
      <c r="A300" s="1"/>
      <c r="B300" s="1"/>
      <c r="C300" s="1"/>
      <c r="D300" s="1"/>
      <c r="E300" s="1"/>
      <c r="F300" s="1"/>
      <c r="S300" s="1"/>
    </row>
    <row r="301" spans="1:19" ht="12.75">
      <c r="A301" s="1"/>
      <c r="B301" s="1"/>
      <c r="C301" s="1"/>
      <c r="D301" s="1"/>
      <c r="E301" s="1"/>
      <c r="F301" s="1"/>
      <c r="S301" s="1"/>
    </row>
    <row r="302" spans="1:19" ht="12.75">
      <c r="A302" s="1"/>
      <c r="B302" s="1"/>
      <c r="C302" s="1"/>
      <c r="D302" s="1"/>
      <c r="E302" s="1"/>
      <c r="F302" s="1"/>
      <c r="S302" s="1"/>
    </row>
    <row r="303" spans="1:19" ht="12.75">
      <c r="A303" s="1"/>
      <c r="B303" s="1"/>
      <c r="C303" s="1"/>
      <c r="D303" s="1"/>
      <c r="E303" s="1"/>
      <c r="F303" s="1"/>
      <c r="S303" s="1"/>
    </row>
    <row r="304" spans="1:19" ht="12.75">
      <c r="A304" s="1"/>
      <c r="B304" s="1"/>
      <c r="C304" s="1"/>
      <c r="D304" s="1"/>
      <c r="E304" s="1"/>
      <c r="F304" s="1"/>
      <c r="S304" s="1"/>
    </row>
    <row r="305" spans="1:19" ht="12.75">
      <c r="A305" s="1"/>
      <c r="B305" s="1"/>
      <c r="C305" s="1"/>
      <c r="D305" s="1"/>
      <c r="E305" s="1"/>
      <c r="F305" s="1"/>
      <c r="S305" s="1"/>
    </row>
    <row r="306" spans="1:19" ht="12.75">
      <c r="A306" s="1"/>
      <c r="B306" s="1"/>
      <c r="C306" s="1"/>
      <c r="D306" s="1"/>
      <c r="E306" s="1"/>
      <c r="F306" s="1"/>
      <c r="S306" s="1"/>
    </row>
    <row r="307" spans="1:19" ht="12.75">
      <c r="A307" s="1"/>
      <c r="B307" s="1"/>
      <c r="C307" s="1"/>
      <c r="D307" s="1"/>
      <c r="E307" s="1"/>
      <c r="F307" s="1"/>
      <c r="S307" s="1"/>
    </row>
    <row r="308" spans="1:19" ht="12.75">
      <c r="A308" s="1"/>
      <c r="B308" s="1"/>
      <c r="C308" s="1"/>
      <c r="D308" s="1"/>
      <c r="E308" s="1"/>
      <c r="F308" s="1"/>
      <c r="S308" s="1"/>
    </row>
    <row r="309" spans="1:19" ht="12.75">
      <c r="A309" s="1"/>
      <c r="B309" s="1"/>
      <c r="C309" s="1"/>
      <c r="D309" s="1"/>
      <c r="E309" s="1"/>
      <c r="F309" s="1"/>
      <c r="S309" s="1"/>
    </row>
    <row r="310" spans="1:19" ht="12.75">
      <c r="A310" s="1"/>
      <c r="B310" s="1"/>
      <c r="C310" s="1"/>
      <c r="D310" s="1"/>
      <c r="E310" s="1"/>
      <c r="F310" s="1"/>
      <c r="S310" s="1"/>
    </row>
    <row r="311" spans="1:19" ht="12.75">
      <c r="A311" s="1"/>
      <c r="B311" s="1"/>
      <c r="C311" s="1"/>
      <c r="D311" s="1"/>
      <c r="E311" s="1"/>
      <c r="F311" s="1"/>
      <c r="S311" s="1"/>
    </row>
    <row r="312" spans="1:19" ht="12.75">
      <c r="A312" s="1"/>
      <c r="B312" s="1"/>
      <c r="C312" s="1"/>
      <c r="D312" s="1"/>
      <c r="E312" s="1"/>
      <c r="F312" s="1"/>
      <c r="S312" s="1"/>
    </row>
    <row r="313" spans="1:19" ht="12.75">
      <c r="A313" s="1"/>
      <c r="B313" s="1"/>
      <c r="C313" s="1"/>
      <c r="D313" s="1"/>
      <c r="E313" s="1"/>
      <c r="F313" s="1"/>
      <c r="S313" s="1"/>
    </row>
    <row r="314" spans="1:19" ht="12.75">
      <c r="A314" s="1"/>
      <c r="B314" s="1"/>
      <c r="C314" s="1"/>
      <c r="D314" s="1"/>
      <c r="E314" s="1"/>
      <c r="F314" s="1"/>
      <c r="S314" s="1"/>
    </row>
    <row r="315" spans="1:19" ht="12.75">
      <c r="A315" s="1"/>
      <c r="B315" s="1"/>
      <c r="C315" s="1"/>
      <c r="D315" s="1"/>
      <c r="E315" s="1"/>
      <c r="F315" s="1"/>
      <c r="S315" s="1"/>
    </row>
    <row r="316" spans="1:19" ht="12.75">
      <c r="A316" s="1"/>
      <c r="B316" s="1"/>
      <c r="C316" s="1"/>
      <c r="D316" s="1"/>
      <c r="E316" s="1"/>
      <c r="F316" s="1"/>
      <c r="S316" s="1"/>
    </row>
    <row r="317" spans="1:19" ht="12.75">
      <c r="A317" s="1"/>
      <c r="B317" s="1"/>
      <c r="C317" s="1"/>
      <c r="D317" s="1"/>
      <c r="E317" s="1"/>
      <c r="F317" s="1"/>
      <c r="S317" s="1"/>
    </row>
    <row r="318" spans="1:19" ht="12.75">
      <c r="A318" s="1"/>
      <c r="B318" s="1"/>
      <c r="C318" s="1"/>
      <c r="D318" s="1"/>
      <c r="E318" s="1"/>
      <c r="F318" s="1"/>
      <c r="S318" s="1"/>
    </row>
    <row r="319" spans="1:19" ht="12.75">
      <c r="A319" s="1"/>
      <c r="B319" s="1"/>
      <c r="C319" s="1"/>
      <c r="D319" s="1"/>
      <c r="E319" s="1"/>
      <c r="F319" s="1"/>
      <c r="S319" s="1"/>
    </row>
    <row r="320" spans="1:19" ht="12.75">
      <c r="A320" s="1"/>
      <c r="B320" s="1"/>
      <c r="C320" s="1"/>
      <c r="D320" s="1"/>
      <c r="E320" s="1"/>
      <c r="F320" s="1"/>
      <c r="S320" s="1"/>
    </row>
    <row r="321" spans="1:19" ht="12.75">
      <c r="A321" s="1"/>
      <c r="B321" s="1"/>
      <c r="C321" s="1"/>
      <c r="D321" s="1"/>
      <c r="E321" s="1"/>
      <c r="F321" s="1"/>
      <c r="S321" s="1"/>
    </row>
    <row r="322" spans="1:19" ht="12.75">
      <c r="A322" s="1"/>
      <c r="B322" s="1"/>
      <c r="C322" s="1"/>
      <c r="D322" s="1"/>
      <c r="E322" s="1"/>
      <c r="F322" s="1"/>
      <c r="S322" s="1"/>
    </row>
    <row r="323" spans="1:19" ht="12.75">
      <c r="A323" s="1"/>
      <c r="B323" s="1"/>
      <c r="C323" s="1"/>
      <c r="D323" s="1"/>
      <c r="E323" s="1"/>
      <c r="F323" s="1"/>
      <c r="S323" s="1"/>
    </row>
    <row r="324" spans="1:19" ht="12.75">
      <c r="A324" s="1"/>
      <c r="B324" s="1"/>
      <c r="C324" s="1"/>
      <c r="D324" s="1"/>
      <c r="E324" s="1"/>
      <c r="F324" s="1"/>
      <c r="S324" s="1"/>
    </row>
    <row r="325" spans="1:19" ht="12.75">
      <c r="A325" s="1"/>
      <c r="B325" s="1"/>
      <c r="C325" s="1"/>
      <c r="D325" s="1"/>
      <c r="E325" s="1"/>
      <c r="F325" s="1"/>
      <c r="S325" s="1"/>
    </row>
    <row r="326" spans="1:19" ht="12.75">
      <c r="A326" s="1"/>
      <c r="B326" s="1"/>
      <c r="C326" s="1"/>
      <c r="D326" s="1"/>
      <c r="E326" s="1"/>
      <c r="F326" s="1"/>
      <c r="S326" s="1"/>
    </row>
    <row r="327" spans="1:19" ht="12.75">
      <c r="A327" s="1"/>
      <c r="B327" s="1"/>
      <c r="C327" s="1"/>
      <c r="D327" s="1"/>
      <c r="E327" s="1"/>
      <c r="F327" s="1"/>
      <c r="S327" s="1"/>
    </row>
    <row r="328" spans="1:19" ht="12.75">
      <c r="A328" s="1"/>
      <c r="B328" s="1"/>
      <c r="C328" s="1"/>
      <c r="D328" s="1"/>
      <c r="E328" s="1"/>
      <c r="F328" s="1"/>
      <c r="S328" s="1"/>
    </row>
    <row r="329" spans="1:19" ht="12.75">
      <c r="A329" s="1"/>
      <c r="B329" s="1"/>
      <c r="C329" s="1"/>
      <c r="D329" s="1"/>
      <c r="E329" s="1"/>
      <c r="F329" s="1"/>
      <c r="S329" s="1"/>
    </row>
    <row r="330" spans="1:19" ht="12.75">
      <c r="A330" s="1"/>
      <c r="B330" s="1"/>
      <c r="C330" s="1"/>
      <c r="D330" s="1"/>
      <c r="E330" s="1"/>
      <c r="F330" s="1"/>
      <c r="S330" s="1"/>
    </row>
    <row r="331" spans="1:19" ht="12.75">
      <c r="A331" s="1"/>
      <c r="B331" s="1"/>
      <c r="C331" s="1"/>
      <c r="D331" s="1"/>
      <c r="E331" s="1"/>
      <c r="F331" s="1"/>
      <c r="S331" s="1"/>
    </row>
    <row r="332" spans="1:19" ht="12.75">
      <c r="A332" s="1"/>
      <c r="B332" s="1"/>
      <c r="C332" s="1"/>
      <c r="D332" s="1"/>
      <c r="E332" s="1"/>
      <c r="F332" s="1"/>
      <c r="S332" s="1"/>
    </row>
    <row r="333" spans="1:19" ht="12.75">
      <c r="A333" s="1"/>
      <c r="B333" s="1"/>
      <c r="C333" s="1"/>
      <c r="D333" s="1"/>
      <c r="E333" s="1"/>
      <c r="F333" s="1"/>
      <c r="S333" s="1"/>
    </row>
    <row r="334" spans="1:19" ht="12.75">
      <c r="A334" s="1"/>
      <c r="B334" s="1"/>
      <c r="C334" s="1"/>
      <c r="D334" s="1"/>
      <c r="E334" s="1"/>
      <c r="F334" s="1"/>
      <c r="S334" s="1"/>
    </row>
    <row r="335" spans="1:19" ht="12.75">
      <c r="A335" s="1"/>
      <c r="B335" s="1"/>
      <c r="C335" s="1"/>
      <c r="D335" s="1"/>
      <c r="E335" s="1"/>
      <c r="F335" s="1"/>
      <c r="S335" s="1"/>
    </row>
    <row r="336" spans="1:19" ht="12.75">
      <c r="A336" s="1"/>
      <c r="B336" s="1"/>
      <c r="C336" s="1"/>
      <c r="D336" s="1"/>
      <c r="E336" s="1"/>
      <c r="F336" s="1"/>
      <c r="S336" s="1"/>
    </row>
    <row r="337" spans="1:19" ht="12.75">
      <c r="A337" s="1"/>
      <c r="B337" s="1"/>
      <c r="C337" s="1"/>
      <c r="D337" s="1"/>
      <c r="E337" s="1"/>
      <c r="F337" s="1"/>
      <c r="S337" s="1"/>
    </row>
    <row r="338" spans="1:19" ht="12.75">
      <c r="A338" s="1"/>
      <c r="B338" s="1"/>
      <c r="C338" s="1"/>
      <c r="D338" s="1"/>
      <c r="E338" s="1"/>
      <c r="F338" s="1"/>
      <c r="S338" s="1"/>
    </row>
    <row r="339" spans="1:19" ht="12.75">
      <c r="A339" s="1"/>
      <c r="B339" s="1"/>
      <c r="C339" s="1"/>
      <c r="D339" s="1"/>
      <c r="E339" s="1"/>
      <c r="F339" s="1"/>
      <c r="S339" s="1"/>
    </row>
    <row r="340" spans="1:19" ht="12.75">
      <c r="A340" s="1"/>
      <c r="B340" s="1"/>
      <c r="C340" s="1"/>
      <c r="D340" s="1"/>
      <c r="E340" s="1"/>
      <c r="F340" s="1"/>
      <c r="S340" s="1"/>
    </row>
    <row r="341" spans="1:19" ht="12.75">
      <c r="A341" s="1"/>
      <c r="B341" s="1"/>
      <c r="C341" s="1"/>
      <c r="D341" s="1"/>
      <c r="E341" s="1"/>
      <c r="F341" s="1"/>
      <c r="S341" s="1"/>
    </row>
    <row r="342" spans="1:19" ht="12.75">
      <c r="A342" s="1"/>
      <c r="B342" s="1"/>
      <c r="C342" s="1"/>
      <c r="D342" s="1"/>
      <c r="E342" s="1"/>
      <c r="F342" s="1"/>
      <c r="S342" s="1"/>
    </row>
    <row r="343" spans="1:19" ht="12.75">
      <c r="A343" s="1"/>
      <c r="B343" s="1"/>
      <c r="C343" s="1"/>
      <c r="D343" s="1"/>
      <c r="E343" s="1"/>
      <c r="F343" s="1"/>
      <c r="S343" s="1"/>
    </row>
    <row r="344" spans="1:19" ht="12.75">
      <c r="A344" s="1"/>
      <c r="B344" s="1"/>
      <c r="C344" s="1"/>
      <c r="D344" s="1"/>
      <c r="E344" s="1"/>
      <c r="F344" s="1"/>
      <c r="S344" s="1"/>
    </row>
    <row r="345" spans="1:19" ht="12.75">
      <c r="A345" s="1"/>
      <c r="B345" s="1"/>
      <c r="C345" s="1"/>
      <c r="D345" s="1"/>
      <c r="E345" s="1"/>
      <c r="F345" s="1"/>
      <c r="S345" s="1"/>
    </row>
    <row r="346" spans="1:19" ht="12.75">
      <c r="A346" s="1"/>
      <c r="B346" s="1"/>
      <c r="C346" s="1"/>
      <c r="D346" s="1"/>
      <c r="E346" s="1"/>
      <c r="F346" s="1"/>
      <c r="S346" s="1"/>
    </row>
    <row r="347" spans="1:19" ht="12.75">
      <c r="A347" s="1"/>
      <c r="B347" s="1"/>
      <c r="C347" s="1"/>
      <c r="D347" s="1"/>
      <c r="E347" s="1"/>
      <c r="F347" s="1"/>
      <c r="S347" s="1"/>
    </row>
    <row r="348" spans="1:19" ht="12.75">
      <c r="A348" s="1"/>
      <c r="B348" s="1"/>
      <c r="C348" s="1"/>
      <c r="D348" s="1"/>
      <c r="E348" s="1"/>
      <c r="F348" s="1"/>
      <c r="S348" s="1"/>
    </row>
    <row r="349" spans="1:19" ht="12.75">
      <c r="A349" s="1"/>
      <c r="B349" s="1"/>
      <c r="C349" s="1"/>
      <c r="D349" s="1"/>
      <c r="E349" s="1"/>
      <c r="F349" s="1"/>
      <c r="S349" s="1"/>
    </row>
    <row r="350" spans="1:19" ht="12.75">
      <c r="A350" s="1"/>
      <c r="B350" s="1"/>
      <c r="C350" s="1"/>
      <c r="D350" s="1"/>
      <c r="E350" s="1"/>
      <c r="F350" s="1"/>
      <c r="S350" s="1"/>
    </row>
    <row r="351" spans="1:19" ht="12.75">
      <c r="A351" s="1"/>
      <c r="B351" s="1"/>
      <c r="C351" s="1"/>
      <c r="D351" s="1"/>
      <c r="E351" s="1"/>
      <c r="F351" s="1"/>
      <c r="S351" s="1"/>
    </row>
    <row r="352" spans="1:19" ht="12.75">
      <c r="A352" s="1"/>
      <c r="B352" s="1"/>
      <c r="C352" s="1"/>
      <c r="D352" s="1"/>
      <c r="E352" s="1"/>
      <c r="F352" s="1"/>
      <c r="S352" s="1"/>
    </row>
    <row r="353" spans="1:19" ht="12.75">
      <c r="A353" s="1"/>
      <c r="B353" s="1"/>
      <c r="C353" s="1"/>
      <c r="D353" s="1"/>
      <c r="E353" s="1"/>
      <c r="F353" s="1"/>
      <c r="S353" s="1"/>
    </row>
    <row r="354" spans="1:19" ht="12.75">
      <c r="A354" s="1"/>
      <c r="B354" s="1"/>
      <c r="C354" s="1"/>
      <c r="D354" s="1"/>
      <c r="E354" s="1"/>
      <c r="F354" s="1"/>
      <c r="S354" s="1"/>
    </row>
    <row r="355" spans="1:19" ht="12.75">
      <c r="A355" s="1"/>
      <c r="B355" s="1"/>
      <c r="C355" s="1"/>
      <c r="D355" s="1"/>
      <c r="E355" s="1"/>
      <c r="F355" s="1"/>
      <c r="S355" s="1"/>
    </row>
    <row r="356" spans="1:19" ht="12.75">
      <c r="A356" s="1"/>
      <c r="B356" s="1"/>
      <c r="C356" s="1"/>
      <c r="D356" s="1"/>
      <c r="E356" s="1"/>
      <c r="F356" s="1"/>
      <c r="S356" s="1"/>
    </row>
    <row r="357" spans="1:19" ht="12.75">
      <c r="A357" s="1"/>
      <c r="B357" s="1"/>
      <c r="C357" s="1"/>
      <c r="D357" s="1"/>
      <c r="E357" s="1"/>
      <c r="F357" s="1"/>
      <c r="S357" s="1"/>
    </row>
    <row r="358" spans="1:19" ht="12.75">
      <c r="A358" s="1"/>
      <c r="B358" s="1"/>
      <c r="C358" s="1"/>
      <c r="D358" s="1"/>
      <c r="E358" s="1"/>
      <c r="F358" s="1"/>
      <c r="S358" s="1"/>
    </row>
    <row r="359" spans="1:19" ht="12.75">
      <c r="A359" s="1"/>
      <c r="B359" s="1"/>
      <c r="C359" s="1"/>
      <c r="D359" s="1"/>
      <c r="E359" s="1"/>
      <c r="F359" s="1"/>
      <c r="S359" s="1"/>
    </row>
    <row r="360" spans="1:19" ht="12.75">
      <c r="A360" s="1"/>
      <c r="B360" s="1"/>
      <c r="C360" s="1"/>
      <c r="D360" s="1"/>
      <c r="E360" s="1"/>
      <c r="F360" s="1"/>
      <c r="S360" s="1"/>
    </row>
    <row r="361" spans="1:19" ht="12.75">
      <c r="A361" s="1"/>
      <c r="B361" s="1"/>
      <c r="C361" s="1"/>
      <c r="D361" s="1"/>
      <c r="E361" s="1"/>
      <c r="F361" s="1"/>
      <c r="S361" s="1"/>
    </row>
    <row r="362" spans="1:19" ht="12.75">
      <c r="A362" s="1"/>
      <c r="B362" s="1"/>
      <c r="C362" s="1"/>
      <c r="D362" s="1"/>
      <c r="E362" s="1"/>
      <c r="F362" s="1"/>
      <c r="S362" s="1"/>
    </row>
    <row r="363" spans="1:19" ht="12.75">
      <c r="A363" s="1"/>
      <c r="B363" s="1"/>
      <c r="C363" s="1"/>
      <c r="D363" s="1"/>
      <c r="E363" s="1"/>
      <c r="F363" s="1"/>
      <c r="S363" s="1"/>
    </row>
    <row r="364" spans="1:19" ht="12.75">
      <c r="A364" s="1"/>
      <c r="B364" s="1"/>
      <c r="C364" s="1"/>
      <c r="D364" s="1"/>
      <c r="E364" s="1"/>
      <c r="F364" s="1"/>
      <c r="S364" s="1"/>
    </row>
    <row r="365" spans="1:19" ht="12.75">
      <c r="A365" s="1"/>
      <c r="B365" s="1"/>
      <c r="C365" s="1"/>
      <c r="D365" s="1"/>
      <c r="E365" s="1"/>
      <c r="F365" s="1"/>
      <c r="S365" s="1"/>
    </row>
    <row r="366" spans="1:19" ht="12.75">
      <c r="A366" s="1"/>
      <c r="B366" s="1"/>
      <c r="C366" s="1"/>
      <c r="D366" s="1"/>
      <c r="E366" s="1"/>
      <c r="F366" s="1"/>
      <c r="S366" s="1"/>
    </row>
    <row r="367" spans="1:19" ht="12.75">
      <c r="A367" s="1"/>
      <c r="B367" s="1"/>
      <c r="C367" s="1"/>
      <c r="D367" s="1"/>
      <c r="E367" s="1"/>
      <c r="F367" s="1"/>
      <c r="S367" s="1"/>
    </row>
    <row r="368" spans="1:19" ht="12.75">
      <c r="A368" s="1"/>
      <c r="B368" s="1"/>
      <c r="C368" s="1"/>
      <c r="D368" s="1"/>
      <c r="E368" s="1"/>
      <c r="F368" s="1"/>
      <c r="S368" s="1"/>
    </row>
    <row r="369" spans="1:19" ht="12.75">
      <c r="A369" s="1"/>
      <c r="B369" s="1"/>
      <c r="C369" s="1"/>
      <c r="D369" s="1"/>
      <c r="E369" s="1"/>
      <c r="F369" s="1"/>
      <c r="S369" s="1"/>
    </row>
    <row r="370" spans="1:19" ht="12.75">
      <c r="A370" s="1"/>
      <c r="B370" s="1"/>
      <c r="C370" s="1"/>
      <c r="D370" s="1"/>
      <c r="E370" s="1"/>
      <c r="F370" s="1"/>
      <c r="S370" s="1"/>
    </row>
    <row r="371" spans="1:19" ht="12.75">
      <c r="A371" s="1"/>
      <c r="B371" s="1"/>
      <c r="C371" s="1"/>
      <c r="D371" s="1"/>
      <c r="E371" s="1"/>
      <c r="F371" s="1"/>
      <c r="S371" s="1"/>
    </row>
    <row r="372" spans="1:19" ht="12.75">
      <c r="A372" s="1"/>
      <c r="B372" s="1"/>
      <c r="C372" s="1"/>
      <c r="D372" s="1"/>
      <c r="E372" s="1"/>
      <c r="F372" s="1"/>
      <c r="S372" s="1"/>
    </row>
    <row r="373" spans="1:19" ht="12.75">
      <c r="A373" s="1"/>
      <c r="B373" s="1"/>
      <c r="C373" s="1"/>
      <c r="D373" s="1"/>
      <c r="E373" s="1"/>
      <c r="F373" s="1"/>
      <c r="S373" s="1"/>
    </row>
    <row r="374" spans="1:19" ht="12.75">
      <c r="A374" s="1"/>
      <c r="B374" s="1"/>
      <c r="C374" s="1"/>
      <c r="D374" s="1"/>
      <c r="E374" s="1"/>
      <c r="F374" s="1"/>
      <c r="S374" s="1"/>
    </row>
    <row r="375" spans="1:19" ht="12.75">
      <c r="A375" s="1"/>
      <c r="B375" s="1"/>
      <c r="C375" s="1"/>
      <c r="D375" s="1"/>
      <c r="E375" s="1"/>
      <c r="F375" s="1"/>
      <c r="S375" s="1"/>
    </row>
    <row r="376" spans="1:19" ht="12.75">
      <c r="A376" s="1"/>
      <c r="B376" s="1"/>
      <c r="C376" s="1"/>
      <c r="D376" s="1"/>
      <c r="E376" s="1"/>
      <c r="F376" s="1"/>
      <c r="S376" s="1"/>
    </row>
    <row r="377" spans="1:19" ht="12.75">
      <c r="A377" s="1"/>
      <c r="B377" s="1"/>
      <c r="C377" s="1"/>
      <c r="D377" s="1"/>
      <c r="E377" s="1"/>
      <c r="F377" s="1"/>
      <c r="S377" s="1"/>
    </row>
    <row r="378" spans="1:19" ht="12.75">
      <c r="A378" s="1"/>
      <c r="B378" s="1"/>
      <c r="C378" s="1"/>
      <c r="D378" s="1"/>
      <c r="E378" s="1"/>
      <c r="F378" s="1"/>
      <c r="S378" s="1"/>
    </row>
    <row r="379" spans="1:19" ht="12.75">
      <c r="A379" s="1"/>
      <c r="B379" s="1"/>
      <c r="C379" s="1"/>
      <c r="D379" s="1"/>
      <c r="E379" s="1"/>
      <c r="F379" s="1"/>
      <c r="S379" s="1"/>
    </row>
    <row r="380" spans="1:19" ht="12.75">
      <c r="A380" s="1"/>
      <c r="B380" s="1"/>
      <c r="C380" s="1"/>
      <c r="D380" s="1"/>
      <c r="E380" s="1"/>
      <c r="F380" s="1"/>
      <c r="S380" s="1"/>
    </row>
    <row r="381" spans="1:19" ht="12.75">
      <c r="A381" s="1"/>
      <c r="B381" s="1"/>
      <c r="C381" s="1"/>
      <c r="D381" s="1"/>
      <c r="E381" s="1"/>
      <c r="F381" s="1"/>
      <c r="S381" s="1"/>
    </row>
    <row r="382" spans="1:19" ht="12.75">
      <c r="A382" s="1"/>
      <c r="B382" s="1"/>
      <c r="C382" s="1"/>
      <c r="D382" s="1"/>
      <c r="E382" s="1"/>
      <c r="F382" s="1"/>
      <c r="S382" s="1"/>
    </row>
    <row r="383" spans="1:19" ht="12.75">
      <c r="A383" s="1"/>
      <c r="B383" s="1"/>
      <c r="C383" s="1"/>
      <c r="D383" s="1"/>
      <c r="E383" s="1"/>
      <c r="F383" s="1"/>
      <c r="S383" s="1"/>
    </row>
    <row r="384" spans="1:19" ht="12.75">
      <c r="A384" s="1"/>
      <c r="B384" s="1"/>
      <c r="C384" s="1"/>
      <c r="D384" s="1"/>
      <c r="E384" s="1"/>
      <c r="F384" s="1"/>
      <c r="S384" s="1"/>
    </row>
    <row r="385" spans="1:19" ht="12.75">
      <c r="A385" s="1"/>
      <c r="B385" s="1"/>
      <c r="C385" s="1"/>
      <c r="D385" s="1"/>
      <c r="E385" s="1"/>
      <c r="F385" s="1"/>
      <c r="S385" s="1"/>
    </row>
    <row r="386" spans="1:19" ht="12.75">
      <c r="A386" s="1"/>
      <c r="B386" s="1"/>
      <c r="C386" s="1"/>
      <c r="D386" s="1"/>
      <c r="E386" s="1"/>
      <c r="F386" s="1"/>
      <c r="S386" s="1"/>
    </row>
    <row r="387" spans="1:19" ht="12.75">
      <c r="A387" s="1"/>
      <c r="B387" s="1"/>
      <c r="C387" s="1"/>
      <c r="D387" s="1"/>
      <c r="E387" s="1"/>
      <c r="F387" s="1"/>
      <c r="S387" s="1"/>
    </row>
    <row r="388" spans="1:19" ht="12.75">
      <c r="A388" s="1"/>
      <c r="B388" s="1"/>
      <c r="C388" s="1"/>
      <c r="D388" s="1"/>
      <c r="E388" s="1"/>
      <c r="F388" s="1"/>
      <c r="S388" s="1"/>
    </row>
    <row r="389" spans="1:19" ht="12.75">
      <c r="A389" s="1"/>
      <c r="B389" s="1"/>
      <c r="C389" s="1"/>
      <c r="D389" s="1"/>
      <c r="E389" s="1"/>
      <c r="F389" s="1"/>
      <c r="S389" s="1"/>
    </row>
    <row r="390" spans="1:19" ht="12.75">
      <c r="A390" s="1"/>
      <c r="B390" s="1"/>
      <c r="C390" s="1"/>
      <c r="D390" s="1"/>
      <c r="E390" s="1"/>
      <c r="F390" s="1"/>
      <c r="S390" s="1"/>
    </row>
    <row r="391" spans="1:19" ht="12.75">
      <c r="A391" s="1"/>
      <c r="B391" s="1"/>
      <c r="C391" s="1"/>
      <c r="D391" s="1"/>
      <c r="E391" s="1"/>
      <c r="F391" s="1"/>
      <c r="S391" s="1"/>
    </row>
    <row r="392" spans="1:19" ht="12.75">
      <c r="A392" s="1"/>
      <c r="B392" s="1"/>
      <c r="C392" s="1"/>
      <c r="D392" s="1"/>
      <c r="E392" s="1"/>
      <c r="F392" s="1"/>
      <c r="S392" s="1"/>
    </row>
    <row r="393" spans="1:19" ht="12.75">
      <c r="A393" s="1"/>
      <c r="B393" s="1"/>
      <c r="C393" s="1"/>
      <c r="D393" s="1"/>
      <c r="E393" s="1"/>
      <c r="F393" s="1"/>
      <c r="S393" s="1"/>
    </row>
    <row r="394" spans="1:19" ht="12.75">
      <c r="A394" s="1"/>
      <c r="B394" s="1"/>
      <c r="C394" s="1"/>
      <c r="D394" s="1"/>
      <c r="E394" s="1"/>
      <c r="F394" s="1"/>
      <c r="S394" s="1"/>
    </row>
    <row r="395" spans="1:19" ht="12.75">
      <c r="A395" s="1"/>
      <c r="B395" s="1"/>
      <c r="C395" s="1"/>
      <c r="D395" s="1"/>
      <c r="E395" s="1"/>
      <c r="F395" s="1"/>
      <c r="S395" s="1"/>
    </row>
    <row r="396" spans="1:19" ht="12.75">
      <c r="A396" s="1"/>
      <c r="B396" s="1"/>
      <c r="C396" s="1"/>
      <c r="D396" s="1"/>
      <c r="E396" s="1"/>
      <c r="F396" s="1"/>
      <c r="S396" s="1"/>
    </row>
    <row r="397" spans="1:19" ht="12.75">
      <c r="A397" s="1"/>
      <c r="B397" s="1"/>
      <c r="C397" s="1"/>
      <c r="D397" s="1"/>
      <c r="E397" s="1"/>
      <c r="F397" s="1"/>
      <c r="S397" s="1"/>
    </row>
    <row r="398" spans="1:19" ht="12.75">
      <c r="A398" s="1"/>
      <c r="B398" s="1"/>
      <c r="C398" s="1"/>
      <c r="D398" s="1"/>
      <c r="E398" s="1"/>
      <c r="F398" s="1"/>
      <c r="S398" s="1"/>
    </row>
    <row r="399" spans="1:19" ht="12.75">
      <c r="A399" s="1"/>
      <c r="B399" s="1"/>
      <c r="C399" s="1"/>
      <c r="D399" s="1"/>
      <c r="E399" s="1"/>
      <c r="F399" s="1"/>
      <c r="S399" s="1"/>
    </row>
    <row r="400" spans="1:19" ht="12.75">
      <c r="A400" s="1"/>
      <c r="B400" s="1"/>
      <c r="C400" s="1"/>
      <c r="D400" s="1"/>
      <c r="E400" s="1"/>
      <c r="F400" s="1"/>
      <c r="S400" s="1"/>
    </row>
    <row r="401" spans="1:19" ht="12.75">
      <c r="A401" s="1"/>
      <c r="B401" s="1"/>
      <c r="C401" s="1"/>
      <c r="D401" s="1"/>
      <c r="E401" s="1"/>
      <c r="F401" s="1"/>
      <c r="S401" s="1"/>
    </row>
    <row r="402" spans="1:19" ht="12.75">
      <c r="A402" s="1"/>
      <c r="B402" s="1"/>
      <c r="C402" s="1"/>
      <c r="D402" s="1"/>
      <c r="E402" s="1"/>
      <c r="F402" s="1"/>
      <c r="S402" s="1"/>
    </row>
    <row r="403" spans="1:19" ht="12.75">
      <c r="A403" s="1"/>
      <c r="B403" s="1"/>
      <c r="C403" s="1"/>
      <c r="D403" s="1"/>
      <c r="E403" s="1"/>
      <c r="F403" s="1"/>
      <c r="S403" s="1"/>
    </row>
    <row r="404" spans="1:19" ht="12.75">
      <c r="A404" s="1"/>
      <c r="B404" s="1"/>
      <c r="C404" s="1"/>
      <c r="D404" s="1"/>
      <c r="E404" s="1"/>
      <c r="F404" s="1"/>
      <c r="S404" s="1"/>
    </row>
    <row r="405" spans="1:19" ht="12.75">
      <c r="A405" s="1"/>
      <c r="B405" s="1"/>
      <c r="C405" s="1"/>
      <c r="D405" s="1"/>
      <c r="E405" s="1"/>
      <c r="F405" s="1"/>
      <c r="S405" s="1"/>
    </row>
    <row r="406" spans="1:19" ht="12.75">
      <c r="A406" s="1"/>
      <c r="B406" s="1"/>
      <c r="C406" s="1"/>
      <c r="D406" s="1"/>
      <c r="E406" s="1"/>
      <c r="F406" s="1"/>
      <c r="S406" s="1"/>
    </row>
    <row r="407" spans="1:19" ht="12.75">
      <c r="A407" s="1"/>
      <c r="B407" s="1"/>
      <c r="C407" s="1"/>
      <c r="D407" s="1"/>
      <c r="E407" s="1"/>
      <c r="F407" s="1"/>
      <c r="S407" s="1"/>
    </row>
    <row r="408" spans="1:19" ht="12.75">
      <c r="A408" s="1"/>
      <c r="B408" s="1"/>
      <c r="C408" s="1"/>
      <c r="D408" s="1"/>
      <c r="E408" s="1"/>
      <c r="F408" s="1"/>
      <c r="S408" s="1"/>
    </row>
    <row r="409" spans="1:19" ht="12.75">
      <c r="A409" s="1"/>
      <c r="B409" s="1"/>
      <c r="C409" s="1"/>
      <c r="D409" s="1"/>
      <c r="E409" s="1"/>
      <c r="F409" s="1"/>
      <c r="S409" s="1"/>
    </row>
    <row r="410" spans="1:19" ht="12.75">
      <c r="A410" s="1"/>
      <c r="B410" s="1"/>
      <c r="C410" s="1"/>
      <c r="D410" s="1"/>
      <c r="E410" s="1"/>
      <c r="F410" s="1"/>
      <c r="S410" s="1"/>
    </row>
    <row r="411" spans="1:19" ht="12.75">
      <c r="A411" s="1"/>
      <c r="B411" s="1"/>
      <c r="C411" s="1"/>
      <c r="D411" s="1"/>
      <c r="E411" s="1"/>
      <c r="F411" s="1"/>
      <c r="S411" s="1"/>
    </row>
    <row r="412" spans="1:19" ht="12.75">
      <c r="A412" s="1"/>
      <c r="B412" s="1"/>
      <c r="C412" s="1"/>
      <c r="D412" s="1"/>
      <c r="E412" s="1"/>
      <c r="F412" s="1"/>
      <c r="S412" s="1"/>
    </row>
    <row r="413" spans="1:19" ht="12.75">
      <c r="A413" s="1"/>
      <c r="B413" s="1"/>
      <c r="C413" s="1"/>
      <c r="D413" s="1"/>
      <c r="E413" s="1"/>
      <c r="F413" s="1"/>
      <c r="S413" s="1"/>
    </row>
    <row r="414" spans="1:19" ht="12.75">
      <c r="A414" s="1"/>
      <c r="B414" s="1"/>
      <c r="C414" s="1"/>
      <c r="D414" s="1"/>
      <c r="E414" s="1"/>
      <c r="F414" s="1"/>
      <c r="S414" s="1"/>
    </row>
    <row r="415" spans="1:19" ht="12.75">
      <c r="A415" s="1"/>
      <c r="B415" s="1"/>
      <c r="C415" s="1"/>
      <c r="D415" s="1"/>
      <c r="E415" s="1"/>
      <c r="F415" s="1"/>
      <c r="S415" s="1"/>
    </row>
    <row r="416" spans="1:19" ht="12.75">
      <c r="A416" s="1"/>
      <c r="B416" s="1"/>
      <c r="C416" s="1"/>
      <c r="D416" s="1"/>
      <c r="E416" s="1"/>
      <c r="F416" s="1"/>
      <c r="S416" s="1"/>
    </row>
    <row r="417" spans="1:19" ht="12.75">
      <c r="A417" s="1"/>
      <c r="B417" s="1"/>
      <c r="C417" s="1"/>
      <c r="D417" s="1"/>
      <c r="E417" s="1"/>
      <c r="F417" s="1"/>
      <c r="S417" s="1"/>
    </row>
    <row r="418" spans="1:19" ht="12.75">
      <c r="A418" s="1"/>
      <c r="B418" s="1"/>
      <c r="C418" s="1"/>
      <c r="D418" s="1"/>
      <c r="E418" s="1"/>
      <c r="F418" s="1"/>
      <c r="S418" s="1"/>
    </row>
    <row r="419" spans="1:19" ht="12.75">
      <c r="A419" s="1"/>
      <c r="B419" s="1"/>
      <c r="C419" s="1"/>
      <c r="D419" s="1"/>
      <c r="E419" s="1"/>
      <c r="F419" s="1"/>
      <c r="S419" s="1"/>
    </row>
    <row r="420" spans="1:19" ht="12.75">
      <c r="A420" s="1"/>
      <c r="B420" s="1"/>
      <c r="C420" s="1"/>
      <c r="D420" s="1"/>
      <c r="E420" s="1"/>
      <c r="F420" s="1"/>
      <c r="S420" s="1"/>
    </row>
    <row r="421" spans="1:19" ht="12.75">
      <c r="A421" s="1"/>
      <c r="B421" s="1"/>
      <c r="C421" s="1"/>
      <c r="D421" s="1"/>
      <c r="E421" s="1"/>
      <c r="F421" s="1"/>
      <c r="S421" s="1"/>
    </row>
    <row r="422" spans="1:19" ht="12.75">
      <c r="A422" s="1"/>
      <c r="B422" s="1"/>
      <c r="C422" s="1"/>
      <c r="D422" s="1"/>
      <c r="E422" s="1"/>
      <c r="F422" s="1"/>
      <c r="S422" s="1"/>
    </row>
    <row r="423" spans="1:19" ht="12.75">
      <c r="A423" s="1"/>
      <c r="B423" s="1"/>
      <c r="C423" s="1"/>
      <c r="D423" s="1"/>
      <c r="E423" s="1"/>
      <c r="F423" s="1"/>
      <c r="S423" s="1"/>
    </row>
    <row r="424" spans="1:19" ht="12.75">
      <c r="A424" s="1"/>
      <c r="B424" s="1"/>
      <c r="C424" s="1"/>
      <c r="D424" s="1"/>
      <c r="E424" s="1"/>
      <c r="F424" s="1"/>
      <c r="S424" s="1"/>
    </row>
    <row r="425" spans="1:19" ht="12.75">
      <c r="A425" s="1"/>
      <c r="B425" s="1"/>
      <c r="C425" s="1"/>
      <c r="D425" s="1"/>
      <c r="E425" s="1"/>
      <c r="F425" s="1"/>
      <c r="S425" s="1"/>
    </row>
    <row r="426" spans="1:19" ht="12.75">
      <c r="A426" s="1"/>
      <c r="B426" s="1"/>
      <c r="C426" s="1"/>
      <c r="D426" s="1"/>
      <c r="E426" s="1"/>
      <c r="F426" s="1"/>
      <c r="S426" s="1"/>
    </row>
    <row r="427" spans="1:19" ht="12.75">
      <c r="A427" s="1"/>
      <c r="B427" s="1"/>
      <c r="C427" s="1"/>
      <c r="D427" s="1"/>
      <c r="E427" s="1"/>
      <c r="F427" s="1"/>
      <c r="S427" s="1"/>
    </row>
    <row r="428" spans="1:19" ht="12.75">
      <c r="A428" s="1"/>
      <c r="B428" s="1"/>
      <c r="C428" s="1"/>
      <c r="D428" s="1"/>
      <c r="E428" s="1"/>
      <c r="F428" s="1"/>
      <c r="S428" s="1"/>
    </row>
    <row r="429" spans="1:19" ht="12.75">
      <c r="A429" s="1"/>
      <c r="B429" s="1"/>
      <c r="C429" s="1"/>
      <c r="D429" s="1"/>
      <c r="E429" s="1"/>
      <c r="F429" s="1"/>
      <c r="S429" s="1"/>
    </row>
    <row r="430" spans="1:19" ht="12.75">
      <c r="A430" s="1"/>
      <c r="B430" s="1"/>
      <c r="C430" s="1"/>
      <c r="D430" s="1"/>
      <c r="E430" s="1"/>
      <c r="F430" s="1"/>
      <c r="S430" s="1"/>
    </row>
    <row r="431" spans="1:19" ht="12.75">
      <c r="A431" s="1"/>
      <c r="B431" s="1"/>
      <c r="C431" s="1"/>
      <c r="D431" s="1"/>
      <c r="E431" s="1"/>
      <c r="F431" s="1"/>
      <c r="S431" s="1"/>
    </row>
    <row r="432" spans="1:19" ht="12.75">
      <c r="A432" s="1"/>
      <c r="B432" s="1"/>
      <c r="C432" s="1"/>
      <c r="D432" s="1"/>
      <c r="E432" s="1"/>
      <c r="F432" s="1"/>
      <c r="S432" s="1"/>
    </row>
    <row r="433" spans="1:19" ht="12.75">
      <c r="A433" s="1"/>
      <c r="B433" s="1"/>
      <c r="C433" s="1"/>
      <c r="D433" s="1"/>
      <c r="E433" s="1"/>
      <c r="F433" s="1"/>
      <c r="S433" s="1"/>
    </row>
    <row r="434" spans="1:19" ht="12.75">
      <c r="A434" s="1"/>
      <c r="B434" s="1"/>
      <c r="C434" s="1"/>
      <c r="D434" s="1"/>
      <c r="E434" s="1"/>
      <c r="F434" s="1"/>
      <c r="S434" s="1"/>
    </row>
    <row r="435" spans="1:19" ht="12.75">
      <c r="A435" s="1"/>
      <c r="B435" s="1"/>
      <c r="C435" s="1"/>
      <c r="D435" s="1"/>
      <c r="E435" s="1"/>
      <c r="F435" s="1"/>
      <c r="S435" s="1"/>
    </row>
    <row r="436" spans="1:19" ht="12.75">
      <c r="A436" s="1"/>
      <c r="B436" s="1"/>
      <c r="C436" s="1"/>
      <c r="D436" s="1"/>
      <c r="E436" s="1"/>
      <c r="F436" s="1"/>
      <c r="S436" s="1"/>
    </row>
    <row r="437" spans="1:19" ht="12.75">
      <c r="A437" s="1"/>
      <c r="B437" s="1"/>
      <c r="C437" s="1"/>
      <c r="D437" s="1"/>
      <c r="E437" s="1"/>
      <c r="F437" s="1"/>
      <c r="S437" s="1"/>
    </row>
    <row r="438" spans="1:19" ht="12.75">
      <c r="A438" s="1"/>
      <c r="B438" s="1"/>
      <c r="C438" s="1"/>
      <c r="D438" s="1"/>
      <c r="E438" s="1"/>
      <c r="F438" s="1"/>
      <c r="S438" s="1"/>
    </row>
    <row r="439" spans="1:19" ht="12.75">
      <c r="A439" s="1"/>
      <c r="B439" s="1"/>
      <c r="C439" s="1"/>
      <c r="D439" s="1"/>
      <c r="E439" s="1"/>
      <c r="F439" s="1"/>
      <c r="S439" s="1"/>
    </row>
    <row r="440" spans="1:19" ht="12.75">
      <c r="A440" s="1"/>
      <c r="B440" s="1"/>
      <c r="C440" s="1"/>
      <c r="D440" s="1"/>
      <c r="E440" s="1"/>
      <c r="F440" s="1"/>
      <c r="S440" s="1"/>
    </row>
    <row r="441" spans="1:19" ht="12.75">
      <c r="A441" s="1"/>
      <c r="B441" s="1"/>
      <c r="C441" s="1"/>
      <c r="D441" s="1"/>
      <c r="E441" s="1"/>
      <c r="F441" s="1"/>
      <c r="S441" s="1"/>
    </row>
    <row r="442" spans="1:19" ht="12.75">
      <c r="A442" s="1"/>
      <c r="B442" s="1"/>
      <c r="C442" s="1"/>
      <c r="D442" s="1"/>
      <c r="E442" s="1"/>
      <c r="F442" s="1"/>
      <c r="S442" s="1"/>
    </row>
    <row r="443" spans="1:19" ht="12.75">
      <c r="A443" s="1"/>
      <c r="B443" s="1"/>
      <c r="C443" s="1"/>
      <c r="D443" s="1"/>
      <c r="E443" s="1"/>
      <c r="F443" s="1"/>
      <c r="S443" s="1"/>
    </row>
    <row r="444" spans="1:19" ht="12.75">
      <c r="A444" s="1"/>
      <c r="B444" s="1"/>
      <c r="C444" s="1"/>
      <c r="D444" s="1"/>
      <c r="E444" s="1"/>
      <c r="F444" s="1"/>
      <c r="S444" s="1"/>
    </row>
    <row r="445" spans="1:19" ht="12.75">
      <c r="A445" s="1"/>
      <c r="B445" s="1"/>
      <c r="C445" s="1"/>
      <c r="D445" s="1"/>
      <c r="E445" s="1"/>
      <c r="F445" s="1"/>
      <c r="S445" s="1"/>
    </row>
    <row r="446" spans="1:19" ht="12.75">
      <c r="A446" s="1"/>
      <c r="B446" s="1"/>
      <c r="C446" s="1"/>
      <c r="D446" s="1"/>
      <c r="E446" s="1"/>
      <c r="F446" s="1"/>
      <c r="S446" s="1"/>
    </row>
    <row r="447" spans="1:19" ht="12.75">
      <c r="A447" s="1"/>
      <c r="B447" s="1"/>
      <c r="C447" s="1"/>
      <c r="D447" s="1"/>
      <c r="E447" s="1"/>
      <c r="F447" s="1"/>
      <c r="S447" s="1"/>
    </row>
    <row r="448" spans="1:19" ht="12.75">
      <c r="A448" s="1"/>
      <c r="B448" s="1"/>
      <c r="C448" s="1"/>
      <c r="D448" s="1"/>
      <c r="E448" s="1"/>
      <c r="F448" s="1"/>
      <c r="S448" s="1"/>
    </row>
    <row r="449" spans="1:19" ht="12.75">
      <c r="A449" s="1"/>
      <c r="B449" s="1"/>
      <c r="C449" s="1"/>
      <c r="D449" s="1"/>
      <c r="E449" s="1"/>
      <c r="F449" s="1"/>
      <c r="S449" s="1"/>
    </row>
    <row r="450" spans="1:19" ht="12.75">
      <c r="A450" s="1"/>
      <c r="B450" s="1"/>
      <c r="C450" s="1"/>
      <c r="D450" s="1"/>
      <c r="E450" s="1"/>
      <c r="F450" s="1"/>
      <c r="S450" s="1"/>
    </row>
    <row r="451" spans="1:19" ht="12.75">
      <c r="A451" s="1"/>
      <c r="B451" s="1"/>
      <c r="C451" s="1"/>
      <c r="D451" s="1"/>
      <c r="E451" s="1"/>
      <c r="F451" s="1"/>
      <c r="S451" s="1"/>
    </row>
    <row r="452" spans="1:19" ht="12.75">
      <c r="A452" s="1"/>
      <c r="B452" s="1"/>
      <c r="C452" s="1"/>
      <c r="D452" s="1"/>
      <c r="E452" s="1"/>
      <c r="F452" s="1"/>
      <c r="S452" s="1"/>
    </row>
    <row r="453" spans="1:19" ht="12.75">
      <c r="A453" s="1"/>
      <c r="B453" s="1"/>
      <c r="C453" s="1"/>
      <c r="D453" s="1"/>
      <c r="E453" s="1"/>
      <c r="F453" s="1"/>
      <c r="S453" s="1"/>
    </row>
    <row r="454" spans="1:19" ht="12.75">
      <c r="A454" s="1"/>
      <c r="B454" s="1"/>
      <c r="C454" s="1"/>
      <c r="D454" s="1"/>
      <c r="E454" s="1"/>
      <c r="F454" s="1"/>
      <c r="S454" s="1"/>
    </row>
    <row r="455" spans="1:19" ht="12.75">
      <c r="A455" s="1"/>
      <c r="B455" s="1"/>
      <c r="C455" s="1"/>
      <c r="D455" s="1"/>
      <c r="E455" s="1"/>
      <c r="F455" s="1"/>
      <c r="S455" s="1"/>
    </row>
    <row r="456" spans="1:19" ht="12.75">
      <c r="A456" s="1"/>
      <c r="B456" s="1"/>
      <c r="C456" s="1"/>
      <c r="D456" s="1"/>
      <c r="E456" s="1"/>
      <c r="F456" s="1"/>
      <c r="S456" s="1"/>
    </row>
    <row r="457" spans="1:19" ht="12.75">
      <c r="A457" s="1"/>
      <c r="B457" s="1"/>
      <c r="C457" s="1"/>
      <c r="D457" s="1"/>
      <c r="E457" s="1"/>
      <c r="F457" s="1"/>
      <c r="S457" s="1"/>
    </row>
    <row r="458" spans="1:19" ht="12.75">
      <c r="A458" s="1"/>
      <c r="B458" s="1"/>
      <c r="C458" s="1"/>
      <c r="D458" s="1"/>
      <c r="E458" s="1"/>
      <c r="F458" s="1"/>
      <c r="S458" s="1"/>
    </row>
    <row r="459" spans="1:19" ht="12.75">
      <c r="A459" s="1"/>
      <c r="B459" s="1"/>
      <c r="C459" s="1"/>
      <c r="D459" s="1"/>
      <c r="E459" s="1"/>
      <c r="F459" s="1"/>
      <c r="S459" s="1"/>
    </row>
    <row r="460" spans="1:19" ht="12.75">
      <c r="A460" s="1"/>
      <c r="B460" s="1"/>
      <c r="C460" s="1"/>
      <c r="D460" s="1"/>
      <c r="E460" s="1"/>
      <c r="F460" s="1"/>
      <c r="S460" s="1"/>
    </row>
    <row r="461" spans="1:19" ht="12.75">
      <c r="A461" s="1"/>
      <c r="B461" s="1"/>
      <c r="C461" s="1"/>
      <c r="D461" s="1"/>
      <c r="E461" s="1"/>
      <c r="F461" s="1"/>
      <c r="S461" s="1"/>
    </row>
    <row r="462" spans="1:19" ht="12.75">
      <c r="A462" s="1"/>
      <c r="B462" s="1"/>
      <c r="C462" s="1"/>
      <c r="D462" s="1"/>
      <c r="E462" s="1"/>
      <c r="F462" s="1"/>
      <c r="S462" s="1"/>
    </row>
    <row r="463" spans="1:19" ht="12.75">
      <c r="A463" s="1"/>
      <c r="B463" s="1"/>
      <c r="C463" s="1"/>
      <c r="D463" s="1"/>
      <c r="E463" s="1"/>
      <c r="F463" s="1"/>
      <c r="S463" s="1"/>
    </row>
    <row r="464" spans="1:19" ht="12.75">
      <c r="A464" s="1"/>
      <c r="B464" s="1"/>
      <c r="C464" s="1"/>
      <c r="D464" s="1"/>
      <c r="E464" s="1"/>
      <c r="F464" s="1"/>
      <c r="S464" s="1"/>
    </row>
    <row r="465" spans="1:19" ht="12.75">
      <c r="A465" s="1"/>
      <c r="B465" s="1"/>
      <c r="C465" s="1"/>
      <c r="D465" s="1"/>
      <c r="E465" s="1"/>
      <c r="F465" s="1"/>
      <c r="S465" s="1"/>
    </row>
    <row r="466" spans="1:19" ht="12.75">
      <c r="A466" s="1"/>
      <c r="B466" s="1"/>
      <c r="C466" s="1"/>
      <c r="D466" s="1"/>
      <c r="E466" s="1"/>
      <c r="F466" s="1"/>
      <c r="S466" s="1"/>
    </row>
    <row r="467" spans="1:19" ht="12.75">
      <c r="A467" s="1"/>
      <c r="B467" s="1"/>
      <c r="C467" s="1"/>
      <c r="D467" s="1"/>
      <c r="E467" s="1"/>
      <c r="F467" s="1"/>
      <c r="S467" s="1"/>
    </row>
    <row r="468" spans="1:19" ht="12.75">
      <c r="A468" s="1"/>
      <c r="B468" s="1"/>
      <c r="C468" s="1"/>
      <c r="D468" s="1"/>
      <c r="E468" s="1"/>
      <c r="F468" s="1"/>
      <c r="S468" s="1"/>
    </row>
    <row r="469" spans="1:19" ht="12.75">
      <c r="A469" s="1"/>
      <c r="B469" s="1"/>
      <c r="C469" s="1"/>
      <c r="D469" s="1"/>
      <c r="E469" s="1"/>
      <c r="F469" s="1"/>
      <c r="S469" s="1"/>
    </row>
    <row r="470" spans="1:19" ht="12.75">
      <c r="A470" s="1"/>
      <c r="B470" s="1"/>
      <c r="C470" s="1"/>
      <c r="D470" s="1"/>
      <c r="E470" s="1"/>
      <c r="F470" s="1"/>
      <c r="S470" s="1"/>
    </row>
    <row r="471" spans="1:19" ht="12.75">
      <c r="A471" s="1"/>
      <c r="B471" s="1"/>
      <c r="C471" s="1"/>
      <c r="D471" s="1"/>
      <c r="E471" s="1"/>
      <c r="F471" s="1"/>
      <c r="S471" s="1"/>
    </row>
    <row r="472" spans="1:19" ht="12.75">
      <c r="A472" s="1"/>
      <c r="B472" s="1"/>
      <c r="C472" s="1"/>
      <c r="D472" s="1"/>
      <c r="E472" s="1"/>
      <c r="F472" s="1"/>
      <c r="S472" s="1"/>
    </row>
    <row r="473" spans="1:19" ht="12.75">
      <c r="A473" s="1"/>
      <c r="B473" s="1"/>
      <c r="C473" s="1"/>
      <c r="D473" s="1"/>
      <c r="E473" s="1"/>
      <c r="F473" s="1"/>
      <c r="S473" s="1"/>
    </row>
    <row r="474" spans="1:19" ht="12.75">
      <c r="A474" s="1"/>
      <c r="B474" s="1"/>
      <c r="C474" s="1"/>
      <c r="D474" s="1"/>
      <c r="E474" s="1"/>
      <c r="F474" s="1"/>
      <c r="S474" s="1"/>
    </row>
    <row r="475" spans="1:19" ht="12.75">
      <c r="A475" s="1"/>
      <c r="B475" s="1"/>
      <c r="C475" s="1"/>
      <c r="D475" s="1"/>
      <c r="E475" s="1"/>
      <c r="F475" s="1"/>
      <c r="S475" s="1"/>
    </row>
    <row r="476" spans="1:19" ht="12.75">
      <c r="A476" s="1"/>
      <c r="B476" s="1"/>
      <c r="C476" s="1"/>
      <c r="D476" s="1"/>
      <c r="E476" s="1"/>
      <c r="F476" s="1"/>
      <c r="S476" s="1"/>
    </row>
    <row r="477" spans="1:19" ht="12.75">
      <c r="A477" s="1"/>
      <c r="B477" s="1"/>
      <c r="C477" s="1"/>
      <c r="D477" s="1"/>
      <c r="E477" s="1"/>
      <c r="F477" s="1"/>
      <c r="S477" s="1"/>
    </row>
    <row r="478" spans="1:19" ht="12.75">
      <c r="A478" s="1"/>
      <c r="B478" s="1"/>
      <c r="C478" s="1"/>
      <c r="D478" s="1"/>
      <c r="E478" s="1"/>
      <c r="F478" s="1"/>
      <c r="S478" s="1"/>
    </row>
    <row r="479" spans="1:19" ht="12.75">
      <c r="A479" s="1"/>
      <c r="B479" s="1"/>
      <c r="C479" s="1"/>
      <c r="D479" s="1"/>
      <c r="E479" s="1"/>
      <c r="F479" s="1"/>
      <c r="S479" s="1"/>
    </row>
    <row r="480" spans="1:19" ht="12.75">
      <c r="A480" s="1"/>
      <c r="B480" s="1"/>
      <c r="C480" s="1"/>
      <c r="D480" s="1"/>
      <c r="E480" s="1"/>
      <c r="F480" s="1"/>
      <c r="S480" s="1"/>
    </row>
    <row r="481" spans="1:19" ht="12.75">
      <c r="A481" s="1"/>
      <c r="B481" s="1"/>
      <c r="C481" s="1"/>
      <c r="D481" s="1"/>
      <c r="E481" s="1"/>
      <c r="F481" s="1"/>
      <c r="S481" s="1"/>
    </row>
    <row r="482" spans="1:19" ht="12.75">
      <c r="A482" s="1"/>
      <c r="B482" s="1"/>
      <c r="C482" s="1"/>
      <c r="D482" s="1"/>
      <c r="E482" s="1"/>
      <c r="F482" s="1"/>
      <c r="S482" s="1"/>
    </row>
    <row r="483" spans="1:19" ht="12.75">
      <c r="A483" s="1"/>
      <c r="B483" s="1"/>
      <c r="C483" s="1"/>
      <c r="D483" s="1"/>
      <c r="E483" s="1"/>
      <c r="F483" s="1"/>
      <c r="S483" s="1"/>
    </row>
    <row r="484" spans="1:19" ht="12.75">
      <c r="A484" s="1"/>
      <c r="B484" s="1"/>
      <c r="C484" s="1"/>
      <c r="D484" s="1"/>
      <c r="E484" s="1"/>
      <c r="F484" s="1"/>
      <c r="S484" s="1"/>
    </row>
    <row r="485" spans="1:19" ht="12.75">
      <c r="A485" s="1"/>
      <c r="B485" s="1"/>
      <c r="C485" s="1"/>
      <c r="D485" s="1"/>
      <c r="E485" s="1"/>
      <c r="F485" s="1"/>
      <c r="S485" s="1"/>
    </row>
    <row r="486" spans="1:19" ht="12.75">
      <c r="A486" s="1"/>
      <c r="B486" s="1"/>
      <c r="C486" s="1"/>
      <c r="D486" s="1"/>
      <c r="E486" s="1"/>
      <c r="F486" s="1"/>
      <c r="S486" s="1"/>
    </row>
    <row r="487" spans="1:19" ht="12.75">
      <c r="A487" s="1"/>
      <c r="B487" s="1"/>
      <c r="C487" s="1"/>
      <c r="D487" s="1"/>
      <c r="E487" s="1"/>
      <c r="F487" s="1"/>
      <c r="S487" s="1"/>
    </row>
    <row r="488" spans="1:19" ht="12.75">
      <c r="A488" s="1"/>
      <c r="B488" s="1"/>
      <c r="C488" s="1"/>
      <c r="D488" s="1"/>
      <c r="E488" s="1"/>
      <c r="F488" s="1"/>
      <c r="S488" s="1"/>
    </row>
    <row r="489" spans="1:19" ht="12.75">
      <c r="A489" s="1"/>
      <c r="B489" s="1"/>
      <c r="C489" s="1"/>
      <c r="D489" s="1"/>
      <c r="E489" s="1"/>
      <c r="F489" s="1"/>
      <c r="S489" s="1"/>
    </row>
    <row r="490" spans="1:19" ht="12.75">
      <c r="A490" s="1"/>
      <c r="B490" s="1"/>
      <c r="C490" s="1"/>
      <c r="D490" s="1"/>
      <c r="E490" s="1"/>
      <c r="F490" s="1"/>
      <c r="S490" s="1"/>
    </row>
    <row r="491" spans="1:19" ht="12.75">
      <c r="A491" s="1"/>
      <c r="B491" s="1"/>
      <c r="C491" s="1"/>
      <c r="D491" s="1"/>
      <c r="E491" s="1"/>
      <c r="F491" s="1"/>
      <c r="S491" s="1"/>
    </row>
    <row r="492" spans="1:19" ht="12.75">
      <c r="A492" s="1"/>
      <c r="B492" s="1"/>
      <c r="C492" s="1"/>
      <c r="D492" s="1"/>
      <c r="E492" s="1"/>
      <c r="F492" s="1"/>
      <c r="S492" s="1"/>
    </row>
    <row r="493" spans="1:19" ht="12.75">
      <c r="A493" s="1"/>
      <c r="B493" s="1"/>
      <c r="C493" s="1"/>
      <c r="D493" s="1"/>
      <c r="E493" s="1"/>
      <c r="F493" s="1"/>
      <c r="S493" s="1"/>
    </row>
    <row r="494" spans="1:19" ht="12.75">
      <c r="A494" s="1"/>
      <c r="B494" s="1"/>
      <c r="C494" s="1"/>
      <c r="D494" s="1"/>
      <c r="E494" s="1"/>
      <c r="F494" s="1"/>
      <c r="S494" s="1"/>
    </row>
    <row r="495" spans="1:19" ht="12.75">
      <c r="A495" s="1"/>
      <c r="B495" s="1"/>
      <c r="C495" s="1"/>
      <c r="D495" s="1"/>
      <c r="E495" s="1"/>
      <c r="F495" s="1"/>
      <c r="S495" s="1"/>
    </row>
    <row r="496" spans="1:19" ht="12.75">
      <c r="A496" s="1"/>
      <c r="B496" s="1"/>
      <c r="C496" s="1"/>
      <c r="D496" s="1"/>
      <c r="E496" s="1"/>
      <c r="F496" s="1"/>
      <c r="S496" s="1"/>
    </row>
    <row r="497" spans="1:19" ht="12.75">
      <c r="A497" s="1"/>
      <c r="B497" s="1"/>
      <c r="C497" s="1"/>
      <c r="D497" s="1"/>
      <c r="E497" s="1"/>
      <c r="F497" s="1"/>
      <c r="S497" s="1"/>
    </row>
    <row r="498" spans="1:19" ht="12.75">
      <c r="A498" s="1"/>
      <c r="B498" s="1"/>
      <c r="C498" s="1"/>
      <c r="D498" s="1"/>
      <c r="E498" s="1"/>
      <c r="F498" s="1"/>
      <c r="S498" s="1"/>
    </row>
    <row r="499" spans="1:19" ht="12.75">
      <c r="A499" s="1"/>
      <c r="B499" s="1"/>
      <c r="C499" s="1"/>
      <c r="D499" s="1"/>
      <c r="E499" s="1"/>
      <c r="F499" s="1"/>
      <c r="S499" s="1"/>
    </row>
    <row r="500" spans="1:19" ht="12.75">
      <c r="A500" s="1"/>
      <c r="B500" s="1"/>
      <c r="C500" s="1"/>
      <c r="D500" s="1"/>
      <c r="E500" s="1"/>
      <c r="F500" s="1"/>
      <c r="S500" s="1"/>
    </row>
    <row r="501" spans="1:19" ht="12.75">
      <c r="A501" s="1"/>
      <c r="B501" s="1"/>
      <c r="C501" s="1"/>
      <c r="D501" s="1"/>
      <c r="E501" s="1"/>
      <c r="F501" s="1"/>
      <c r="S501" s="1"/>
    </row>
    <row r="502" spans="1:19" ht="12.75">
      <c r="A502" s="1"/>
      <c r="B502" s="1"/>
      <c r="C502" s="1"/>
      <c r="D502" s="1"/>
      <c r="E502" s="1"/>
      <c r="F502" s="1"/>
      <c r="S502" s="1"/>
    </row>
    <row r="503" spans="1:19" ht="12.75">
      <c r="A503" s="1"/>
      <c r="B503" s="1"/>
      <c r="C503" s="1"/>
      <c r="D503" s="1"/>
      <c r="E503" s="1"/>
      <c r="F503" s="1"/>
      <c r="S503" s="1"/>
    </row>
    <row r="504" spans="1:19" ht="12.75">
      <c r="A504" s="1"/>
      <c r="B504" s="1"/>
      <c r="C504" s="1"/>
      <c r="D504" s="1"/>
      <c r="E504" s="1"/>
      <c r="F504" s="1"/>
      <c r="S504" s="1"/>
    </row>
    <row r="505" spans="1:19" ht="12.75">
      <c r="A505" s="1"/>
      <c r="B505" s="1"/>
      <c r="C505" s="1"/>
      <c r="D505" s="1"/>
      <c r="E505" s="1"/>
      <c r="F505" s="1"/>
      <c r="S505" s="1"/>
    </row>
    <row r="506" spans="1:19" ht="12.75">
      <c r="A506" s="1"/>
      <c r="B506" s="1"/>
      <c r="C506" s="1"/>
      <c r="D506" s="1"/>
      <c r="E506" s="1"/>
      <c r="F506" s="1"/>
      <c r="S506" s="1"/>
    </row>
    <row r="507" spans="1:19" ht="12.75">
      <c r="A507" s="1"/>
      <c r="B507" s="1"/>
      <c r="C507" s="1"/>
      <c r="D507" s="1"/>
      <c r="E507" s="1"/>
      <c r="F507" s="1"/>
      <c r="S507" s="1"/>
    </row>
    <row r="508" spans="1:19" ht="12.75">
      <c r="A508" s="1"/>
      <c r="B508" s="1"/>
      <c r="C508" s="1"/>
      <c r="D508" s="1"/>
      <c r="E508" s="1"/>
      <c r="F508" s="1"/>
      <c r="S508" s="1"/>
    </row>
    <row r="509" spans="1:19" ht="12.75">
      <c r="A509" s="1"/>
      <c r="B509" s="1"/>
      <c r="C509" s="1"/>
      <c r="D509" s="1"/>
      <c r="E509" s="1"/>
      <c r="F509" s="1"/>
      <c r="S509" s="1"/>
    </row>
    <row r="510" spans="1:19" ht="12.75">
      <c r="A510" s="1"/>
      <c r="B510" s="1"/>
      <c r="C510" s="1"/>
      <c r="D510" s="1"/>
      <c r="E510" s="1"/>
      <c r="F510" s="1"/>
      <c r="S510" s="1"/>
    </row>
    <row r="511" spans="1:19" ht="12.75">
      <c r="A511" s="1"/>
      <c r="B511" s="1"/>
      <c r="C511" s="1"/>
      <c r="D511" s="1"/>
      <c r="E511" s="1"/>
      <c r="F511" s="1"/>
      <c r="S511" s="1"/>
    </row>
    <row r="512" spans="1:19" ht="12.75">
      <c r="A512" s="1"/>
      <c r="B512" s="1"/>
      <c r="C512" s="1"/>
      <c r="D512" s="1"/>
      <c r="E512" s="1"/>
      <c r="F512" s="1"/>
      <c r="S512" s="1"/>
    </row>
    <row r="513" spans="1:19" ht="12.75">
      <c r="A513" s="1"/>
      <c r="B513" s="1"/>
      <c r="C513" s="1"/>
      <c r="D513" s="1"/>
      <c r="E513" s="1"/>
      <c r="F513" s="1"/>
      <c r="S513" s="1"/>
    </row>
    <row r="514" spans="1:19" ht="12.75">
      <c r="A514" s="1"/>
      <c r="B514" s="1"/>
      <c r="C514" s="1"/>
      <c r="D514" s="1"/>
      <c r="E514" s="1"/>
      <c r="F514" s="1"/>
      <c r="S514" s="1"/>
    </row>
    <row r="515" spans="1:19" ht="12.75">
      <c r="A515" s="1"/>
      <c r="B515" s="1"/>
      <c r="C515" s="1"/>
      <c r="D515" s="1"/>
      <c r="E515" s="1"/>
      <c r="F515" s="1"/>
      <c r="S515" s="1"/>
    </row>
    <row r="516" spans="1:19" ht="12.75">
      <c r="A516" s="1"/>
      <c r="B516" s="1"/>
      <c r="C516" s="1"/>
      <c r="D516" s="1"/>
      <c r="E516" s="1"/>
      <c r="F516" s="1"/>
      <c r="S516" s="1"/>
    </row>
    <row r="517" spans="1:19" ht="12.75">
      <c r="A517" s="1"/>
      <c r="B517" s="1"/>
      <c r="C517" s="1"/>
      <c r="D517" s="1"/>
      <c r="E517" s="1"/>
      <c r="F517" s="1"/>
      <c r="S517" s="1"/>
    </row>
    <row r="518" spans="1:19" ht="12.75">
      <c r="A518" s="1"/>
      <c r="B518" s="1"/>
      <c r="C518" s="1"/>
      <c r="D518" s="1"/>
      <c r="E518" s="1"/>
      <c r="F518" s="1"/>
      <c r="S518" s="1"/>
    </row>
    <row r="519" spans="1:19" ht="12.75">
      <c r="A519" s="1"/>
      <c r="B519" s="1"/>
      <c r="C519" s="1"/>
      <c r="D519" s="1"/>
      <c r="E519" s="1"/>
      <c r="F519" s="1"/>
      <c r="S519" s="1"/>
    </row>
    <row r="520" spans="1:19" ht="12.75">
      <c r="A520" s="1"/>
      <c r="B520" s="1"/>
      <c r="C520" s="1"/>
      <c r="D520" s="1"/>
      <c r="E520" s="1"/>
      <c r="F520" s="1"/>
      <c r="S520" s="1"/>
    </row>
    <row r="521" spans="1:19" ht="12.75">
      <c r="A521" s="1"/>
      <c r="B521" s="1"/>
      <c r="C521" s="1"/>
      <c r="D521" s="1"/>
      <c r="E521" s="1"/>
      <c r="F521" s="1"/>
      <c r="S521" s="1"/>
    </row>
    <row r="522" spans="1:19" ht="12.75">
      <c r="A522" s="1"/>
      <c r="B522" s="1"/>
      <c r="C522" s="1"/>
      <c r="D522" s="1"/>
      <c r="E522" s="1"/>
      <c r="F522" s="1"/>
      <c r="S522" s="1"/>
    </row>
    <row r="523" spans="1:19" ht="12.75">
      <c r="A523" s="1"/>
      <c r="B523" s="1"/>
      <c r="C523" s="1"/>
      <c r="D523" s="1"/>
      <c r="E523" s="1"/>
      <c r="F523" s="1"/>
      <c r="S523" s="1"/>
    </row>
    <row r="524" spans="1:19" ht="12.75">
      <c r="A524" s="1"/>
      <c r="B524" s="1"/>
      <c r="C524" s="1"/>
      <c r="D524" s="1"/>
      <c r="E524" s="1"/>
      <c r="F524" s="1"/>
      <c r="S524" s="1"/>
    </row>
    <row r="525" spans="1:19" ht="12.75">
      <c r="A525" s="1"/>
      <c r="B525" s="1"/>
      <c r="C525" s="1"/>
      <c r="D525" s="1"/>
      <c r="E525" s="1"/>
      <c r="F525" s="1"/>
      <c r="S525" s="1"/>
    </row>
    <row r="526" spans="1:19" ht="12.75">
      <c r="A526" s="1"/>
      <c r="B526" s="1"/>
      <c r="C526" s="1"/>
      <c r="D526" s="1"/>
      <c r="E526" s="1"/>
      <c r="F526" s="1"/>
      <c r="S526" s="1"/>
    </row>
    <row r="527" spans="1:19" ht="12.75">
      <c r="A527" s="1"/>
      <c r="B527" s="1"/>
      <c r="C527" s="1"/>
      <c r="D527" s="1"/>
      <c r="E527" s="1"/>
      <c r="F527" s="1"/>
      <c r="S527" s="1"/>
    </row>
    <row r="528" spans="1:19" ht="12.75">
      <c r="A528" s="1"/>
      <c r="B528" s="1"/>
      <c r="C528" s="1"/>
      <c r="D528" s="1"/>
      <c r="E528" s="1"/>
      <c r="F528" s="1"/>
      <c r="S528" s="1"/>
    </row>
    <row r="529" spans="1:19" ht="12.75">
      <c r="A529" s="1"/>
      <c r="B529" s="1"/>
      <c r="C529" s="1"/>
      <c r="D529" s="1"/>
      <c r="E529" s="1"/>
      <c r="F529" s="1"/>
      <c r="S529" s="1"/>
    </row>
    <row r="530" spans="1:19" ht="12.75">
      <c r="A530" s="1"/>
      <c r="B530" s="1"/>
      <c r="C530" s="1"/>
      <c r="D530" s="1"/>
      <c r="E530" s="1"/>
      <c r="F530" s="1"/>
      <c r="S530" s="1"/>
    </row>
    <row r="531" spans="1:19" ht="12.75">
      <c r="A531" s="1"/>
      <c r="B531" s="1"/>
      <c r="C531" s="1"/>
      <c r="D531" s="1"/>
      <c r="E531" s="1"/>
      <c r="F531" s="1"/>
      <c r="S531" s="1"/>
    </row>
    <row r="532" spans="1:19" ht="12.75">
      <c r="A532" s="1"/>
      <c r="B532" s="1"/>
      <c r="C532" s="1"/>
      <c r="D532" s="1"/>
      <c r="E532" s="1"/>
      <c r="F532" s="1"/>
      <c r="S532" s="1"/>
    </row>
    <row r="533" spans="1:19" ht="12.75">
      <c r="A533" s="1"/>
      <c r="B533" s="1"/>
      <c r="C533" s="1"/>
      <c r="D533" s="1"/>
      <c r="E533" s="1"/>
      <c r="F533" s="1"/>
      <c r="S533" s="1"/>
    </row>
    <row r="534" spans="1:19" ht="12.75">
      <c r="A534" s="1"/>
      <c r="B534" s="1"/>
      <c r="C534" s="1"/>
      <c r="D534" s="1"/>
      <c r="E534" s="1"/>
      <c r="F534" s="1"/>
      <c r="S534" s="1"/>
    </row>
    <row r="535" spans="1:19" ht="12.75">
      <c r="A535" s="1"/>
      <c r="B535" s="1"/>
      <c r="C535" s="1"/>
      <c r="D535" s="1"/>
      <c r="E535" s="1"/>
      <c r="F535" s="1"/>
      <c r="S535" s="1"/>
    </row>
    <row r="536" spans="1:19" ht="12.75">
      <c r="A536" s="1"/>
      <c r="B536" s="1"/>
      <c r="C536" s="1"/>
      <c r="D536" s="1"/>
      <c r="E536" s="1"/>
      <c r="F536" s="1"/>
      <c r="S536" s="1"/>
    </row>
    <row r="537" spans="1:19" ht="12.75">
      <c r="A537" s="1"/>
      <c r="B537" s="1"/>
      <c r="C537" s="1"/>
      <c r="D537" s="1"/>
      <c r="E537" s="1"/>
      <c r="F537" s="1"/>
      <c r="S537" s="1"/>
    </row>
    <row r="538" spans="1:19" ht="12.75">
      <c r="A538" s="1"/>
      <c r="B538" s="1"/>
      <c r="C538" s="1"/>
      <c r="D538" s="1"/>
      <c r="E538" s="1"/>
      <c r="F538" s="1"/>
      <c r="S538" s="1"/>
    </row>
    <row r="539" spans="1:19" ht="12.75">
      <c r="A539" s="1"/>
      <c r="B539" s="1"/>
      <c r="C539" s="1"/>
      <c r="D539" s="1"/>
      <c r="E539" s="1"/>
      <c r="F539" s="1"/>
      <c r="S539" s="1"/>
    </row>
    <row r="540" spans="1:19" ht="12.75">
      <c r="A540" s="1"/>
      <c r="B540" s="1"/>
      <c r="C540" s="1"/>
      <c r="D540" s="1"/>
      <c r="E540" s="1"/>
      <c r="F540" s="1"/>
      <c r="S540" s="1"/>
    </row>
    <row r="541" spans="1:19" ht="12.75">
      <c r="A541" s="1"/>
      <c r="B541" s="1"/>
      <c r="C541" s="1"/>
      <c r="D541" s="1"/>
      <c r="E541" s="1"/>
      <c r="F541" s="1"/>
      <c r="S541" s="1"/>
    </row>
    <row r="542" spans="1:19" ht="12.75">
      <c r="A542" s="1"/>
      <c r="B542" s="1"/>
      <c r="C542" s="1"/>
      <c r="D542" s="1"/>
      <c r="E542" s="1"/>
      <c r="F542" s="1"/>
      <c r="S542" s="1"/>
    </row>
    <row r="543" spans="1:19" ht="12.75">
      <c r="A543" s="1"/>
      <c r="B543" s="1"/>
      <c r="C543" s="1"/>
      <c r="D543" s="1"/>
      <c r="E543" s="1"/>
      <c r="F543" s="1"/>
      <c r="S543" s="1"/>
    </row>
    <row r="544" spans="1:19" ht="12.75">
      <c r="A544" s="1"/>
      <c r="B544" s="1"/>
      <c r="C544" s="1"/>
      <c r="D544" s="1"/>
      <c r="E544" s="1"/>
      <c r="F544" s="1"/>
      <c r="S544" s="1"/>
    </row>
    <row r="545" spans="1:19" ht="12.75">
      <c r="A545" s="1"/>
      <c r="B545" s="1"/>
      <c r="C545" s="1"/>
      <c r="D545" s="1"/>
      <c r="E545" s="1"/>
      <c r="F545" s="1"/>
      <c r="S545" s="1"/>
    </row>
    <row r="546" spans="1:19" ht="12.75">
      <c r="A546" s="1"/>
      <c r="B546" s="1"/>
      <c r="C546" s="1"/>
      <c r="D546" s="1"/>
      <c r="E546" s="1"/>
      <c r="F546" s="1"/>
      <c r="S546" s="1"/>
    </row>
    <row r="547" spans="1:19" ht="12.75">
      <c r="A547" s="1"/>
      <c r="B547" s="1"/>
      <c r="C547" s="1"/>
      <c r="D547" s="1"/>
      <c r="E547" s="1"/>
      <c r="F547" s="1"/>
      <c r="S547" s="1"/>
    </row>
    <row r="548" spans="1:19" ht="12.75">
      <c r="A548" s="1"/>
      <c r="B548" s="1"/>
      <c r="C548" s="1"/>
      <c r="D548" s="1"/>
      <c r="E548" s="1"/>
      <c r="F548" s="1"/>
      <c r="S548" s="1"/>
    </row>
    <row r="549" spans="1:19" ht="12.75">
      <c r="A549" s="1"/>
      <c r="B549" s="1"/>
      <c r="C549" s="1"/>
      <c r="D549" s="1"/>
      <c r="E549" s="1"/>
      <c r="F549" s="1"/>
      <c r="S549" s="1"/>
    </row>
    <row r="550" spans="1:19" ht="12.75">
      <c r="A550" s="1"/>
      <c r="B550" s="1"/>
      <c r="C550" s="1"/>
      <c r="D550" s="1"/>
      <c r="E550" s="1"/>
      <c r="F550" s="1"/>
      <c r="S550" s="1"/>
    </row>
    <row r="551" spans="1:19" ht="12.75">
      <c r="A551" s="1"/>
      <c r="B551" s="1"/>
      <c r="C551" s="1"/>
      <c r="D551" s="1"/>
      <c r="E551" s="1"/>
      <c r="F551" s="1"/>
      <c r="S551" s="1"/>
    </row>
    <row r="552" spans="1:19" ht="12.75">
      <c r="A552" s="1"/>
      <c r="B552" s="1"/>
      <c r="C552" s="1"/>
      <c r="D552" s="1"/>
      <c r="E552" s="1"/>
      <c r="F552" s="1"/>
      <c r="S552" s="1"/>
    </row>
    <row r="553" spans="1:19" ht="12.75">
      <c r="A553" s="1"/>
      <c r="B553" s="1"/>
      <c r="C553" s="1"/>
      <c r="D553" s="1"/>
      <c r="E553" s="1"/>
      <c r="F553" s="1"/>
      <c r="S553" s="1"/>
    </row>
    <row r="554" spans="1:19" ht="12.75">
      <c r="A554" s="1"/>
      <c r="B554" s="1"/>
      <c r="C554" s="1"/>
      <c r="D554" s="1"/>
      <c r="E554" s="1"/>
      <c r="F554" s="1"/>
      <c r="S554" s="1"/>
    </row>
    <row r="555" spans="1:19" ht="12.75">
      <c r="A555" s="1"/>
      <c r="B555" s="1"/>
      <c r="C555" s="1"/>
      <c r="D555" s="1"/>
      <c r="E555" s="1"/>
      <c r="F555" s="1"/>
      <c r="S555" s="1"/>
    </row>
    <row r="556" spans="1:19" ht="12.75">
      <c r="A556" s="1"/>
      <c r="B556" s="1"/>
      <c r="C556" s="1"/>
      <c r="D556" s="1"/>
      <c r="E556" s="1"/>
      <c r="F556" s="1"/>
      <c r="S556" s="1"/>
    </row>
    <row r="557" spans="1:19" ht="12.75">
      <c r="A557" s="1"/>
      <c r="B557" s="1"/>
      <c r="C557" s="1"/>
      <c r="D557" s="1"/>
      <c r="E557" s="1"/>
      <c r="F557" s="1"/>
      <c r="S557" s="1"/>
    </row>
    <row r="558" spans="1:19" ht="12.75">
      <c r="A558" s="1"/>
      <c r="B558" s="1"/>
      <c r="C558" s="1"/>
      <c r="D558" s="1"/>
      <c r="E558" s="1"/>
      <c r="F558" s="1"/>
      <c r="S558" s="1"/>
    </row>
    <row r="559" spans="1:19" ht="12.75">
      <c r="A559" s="1"/>
      <c r="B559" s="1"/>
      <c r="C559" s="1"/>
      <c r="D559" s="1"/>
      <c r="E559" s="1"/>
      <c r="F559" s="1"/>
      <c r="S559" s="1"/>
    </row>
    <row r="560" spans="1:19" ht="12.75">
      <c r="A560" s="1"/>
      <c r="B560" s="1"/>
      <c r="C560" s="1"/>
      <c r="D560" s="1"/>
      <c r="E560" s="1"/>
      <c r="F560" s="1"/>
      <c r="S560" s="1"/>
    </row>
    <row r="561" spans="1:19" ht="12.75">
      <c r="A561" s="1"/>
      <c r="B561" s="1"/>
      <c r="C561" s="1"/>
      <c r="D561" s="1"/>
      <c r="E561" s="1"/>
      <c r="F561" s="1"/>
      <c r="S561" s="1"/>
    </row>
    <row r="562" spans="1:19" ht="12.75">
      <c r="A562" s="1"/>
      <c r="B562" s="1"/>
      <c r="C562" s="1"/>
      <c r="D562" s="1"/>
      <c r="E562" s="1"/>
      <c r="F562" s="1"/>
      <c r="S562" s="1"/>
    </row>
    <row r="563" spans="1:19" ht="12.75">
      <c r="A563" s="1"/>
      <c r="B563" s="1"/>
      <c r="C563" s="1"/>
      <c r="D563" s="1"/>
      <c r="E563" s="1"/>
      <c r="F563" s="1"/>
      <c r="S563" s="1"/>
    </row>
    <row r="564" spans="1:19" ht="12.75">
      <c r="A564" s="1"/>
      <c r="B564" s="1"/>
      <c r="C564" s="1"/>
      <c r="D564" s="1"/>
      <c r="E564" s="1"/>
      <c r="F564" s="1"/>
      <c r="S564" s="1"/>
    </row>
    <row r="565" spans="1:19" ht="12.75">
      <c r="A565" s="1"/>
      <c r="B565" s="1"/>
      <c r="C565" s="1"/>
      <c r="D565" s="1"/>
      <c r="E565" s="1"/>
      <c r="F565" s="1"/>
      <c r="S565" s="1"/>
    </row>
    <row r="566" spans="1:19" ht="12.75">
      <c r="A566" s="1"/>
      <c r="B566" s="1"/>
      <c r="C566" s="1"/>
      <c r="D566" s="1"/>
      <c r="E566" s="1"/>
      <c r="F566" s="1"/>
      <c r="S566" s="1"/>
    </row>
    <row r="567" spans="1:19" ht="12.75">
      <c r="A567" s="1"/>
      <c r="B567" s="1"/>
      <c r="C567" s="1"/>
      <c r="D567" s="1"/>
      <c r="E567" s="1"/>
      <c r="F567" s="1"/>
      <c r="S567" s="1"/>
    </row>
    <row r="568" spans="1:19" ht="12.75">
      <c r="A568" s="1"/>
      <c r="B568" s="1"/>
      <c r="C568" s="1"/>
      <c r="D568" s="1"/>
      <c r="E568" s="1"/>
      <c r="F568" s="1"/>
      <c r="S568" s="1"/>
    </row>
    <row r="569" spans="1:19" ht="12.75">
      <c r="A569" s="1"/>
      <c r="B569" s="1"/>
      <c r="C569" s="1"/>
      <c r="D569" s="1"/>
      <c r="E569" s="1"/>
      <c r="F569" s="1"/>
      <c r="S569" s="1"/>
    </row>
    <row r="570" spans="1:19" ht="12.75">
      <c r="A570" s="1"/>
      <c r="B570" s="1"/>
      <c r="C570" s="1"/>
      <c r="D570" s="1"/>
      <c r="E570" s="1"/>
      <c r="F570" s="1"/>
      <c r="S570" s="1"/>
    </row>
    <row r="571" spans="1:19" ht="12.75">
      <c r="A571" s="1"/>
      <c r="B571" s="1"/>
      <c r="C571" s="1"/>
      <c r="D571" s="1"/>
      <c r="E571" s="1"/>
      <c r="F571" s="1"/>
      <c r="S571" s="1"/>
    </row>
    <row r="572" spans="1:19" ht="12.75">
      <c r="A572" s="1"/>
      <c r="B572" s="1"/>
      <c r="C572" s="1"/>
      <c r="D572" s="1"/>
      <c r="E572" s="1"/>
      <c r="F572" s="1"/>
      <c r="S572" s="1"/>
    </row>
    <row r="573" spans="1:19" ht="12.75">
      <c r="A573" s="1"/>
      <c r="B573" s="1"/>
      <c r="C573" s="1"/>
      <c r="D573" s="1"/>
      <c r="E573" s="1"/>
      <c r="F573" s="1"/>
      <c r="S573" s="1"/>
    </row>
    <row r="574" spans="1:19" ht="12.75">
      <c r="A574" s="1"/>
      <c r="B574" s="1"/>
      <c r="C574" s="1"/>
      <c r="D574" s="1"/>
      <c r="E574" s="1"/>
      <c r="F574" s="1"/>
      <c r="S574" s="1"/>
    </row>
    <row r="575" spans="1:19" ht="12.75">
      <c r="A575" s="1"/>
      <c r="B575" s="1"/>
      <c r="C575" s="1"/>
      <c r="D575" s="1"/>
      <c r="E575" s="1"/>
      <c r="F575" s="1"/>
      <c r="S575" s="1"/>
    </row>
    <row r="576" spans="1:19" ht="12.75">
      <c r="A576" s="1"/>
      <c r="B576" s="1"/>
      <c r="C576" s="1"/>
      <c r="D576" s="1"/>
      <c r="E576" s="1"/>
      <c r="F576" s="1"/>
      <c r="S576" s="1"/>
    </row>
    <row r="577" spans="1:19" ht="12.75">
      <c r="A577" s="1"/>
      <c r="B577" s="1"/>
      <c r="C577" s="1"/>
      <c r="D577" s="1"/>
      <c r="E577" s="1"/>
      <c r="F577" s="1"/>
      <c r="S577" s="1"/>
    </row>
    <row r="578" spans="1:19" ht="12.75">
      <c r="A578" s="1"/>
      <c r="B578" s="1"/>
      <c r="C578" s="1"/>
      <c r="D578" s="1"/>
      <c r="E578" s="1"/>
      <c r="F578" s="1"/>
      <c r="S578" s="1"/>
    </row>
    <row r="579" spans="1:19" ht="12.75">
      <c r="A579" s="1"/>
      <c r="B579" s="1"/>
      <c r="C579" s="1"/>
      <c r="D579" s="1"/>
      <c r="E579" s="1"/>
      <c r="F579" s="1"/>
      <c r="S579" s="1"/>
    </row>
    <row r="580" spans="1:19" ht="12.75">
      <c r="A580" s="1"/>
      <c r="B580" s="1"/>
      <c r="C580" s="1"/>
      <c r="D580" s="1"/>
      <c r="E580" s="1"/>
      <c r="F580" s="1"/>
      <c r="S580" s="1"/>
    </row>
    <row r="581" spans="1:19" ht="12.75">
      <c r="A581" s="1"/>
      <c r="B581" s="1"/>
      <c r="C581" s="1"/>
      <c r="D581" s="1"/>
      <c r="E581" s="1"/>
      <c r="F581" s="1"/>
      <c r="S581" s="1"/>
    </row>
    <row r="582" spans="1:19" ht="12.75">
      <c r="A582" s="1"/>
      <c r="B582" s="1"/>
      <c r="C582" s="1"/>
      <c r="D582" s="1"/>
      <c r="E582" s="1"/>
      <c r="F582" s="1"/>
      <c r="S582" s="1"/>
    </row>
    <row r="583" spans="1:19" ht="12.75">
      <c r="A583" s="1"/>
      <c r="B583" s="1"/>
      <c r="C583" s="1"/>
      <c r="D583" s="1"/>
      <c r="E583" s="1"/>
      <c r="F583" s="1"/>
      <c r="S583" s="1"/>
    </row>
    <row r="584" spans="1:19" ht="12.75">
      <c r="A584" s="1"/>
      <c r="B584" s="1"/>
      <c r="C584" s="1"/>
      <c r="D584" s="1"/>
      <c r="E584" s="1"/>
      <c r="F584" s="1"/>
      <c r="S584" s="1"/>
    </row>
    <row r="585" spans="1:19" ht="12.75">
      <c r="A585" s="1"/>
      <c r="B585" s="1"/>
      <c r="C585" s="1"/>
      <c r="D585" s="1"/>
      <c r="E585" s="1"/>
      <c r="F585" s="1"/>
      <c r="S585" s="1"/>
    </row>
    <row r="586" spans="1:19" ht="12.75">
      <c r="A586" s="1"/>
      <c r="B586" s="1"/>
      <c r="C586" s="1"/>
      <c r="D586" s="1"/>
      <c r="E586" s="1"/>
      <c r="F586" s="1"/>
      <c r="S586" s="1"/>
    </row>
    <row r="587" spans="1:19" ht="12.75">
      <c r="A587" s="1"/>
      <c r="B587" s="1"/>
      <c r="C587" s="1"/>
      <c r="D587" s="1"/>
      <c r="E587" s="1"/>
      <c r="F587" s="1"/>
      <c r="S587" s="1"/>
    </row>
    <row r="588" spans="1:19" ht="12.75">
      <c r="A588" s="1"/>
      <c r="B588" s="1"/>
      <c r="C588" s="1"/>
      <c r="D588" s="1"/>
      <c r="E588" s="1"/>
      <c r="F588" s="1"/>
      <c r="S588" s="1"/>
    </row>
    <row r="589" spans="1:19" ht="12.75">
      <c r="A589" s="1"/>
      <c r="B589" s="1"/>
      <c r="C589" s="1"/>
      <c r="D589" s="1"/>
      <c r="E589" s="1"/>
      <c r="F589" s="1"/>
      <c r="S589" s="1"/>
    </row>
    <row r="590" spans="1:19" ht="12.75">
      <c r="A590" s="1"/>
      <c r="B590" s="1"/>
      <c r="C590" s="1"/>
      <c r="D590" s="1"/>
      <c r="E590" s="1"/>
      <c r="F590" s="1"/>
      <c r="S590" s="1"/>
    </row>
    <row r="591" spans="1:19" ht="12.75">
      <c r="A591" s="1"/>
      <c r="B591" s="1"/>
      <c r="C591" s="1"/>
      <c r="D591" s="1"/>
      <c r="E591" s="1"/>
      <c r="F591" s="1"/>
      <c r="S591" s="1"/>
    </row>
    <row r="592" spans="1:19" ht="12.75">
      <c r="A592" s="1"/>
      <c r="B592" s="1"/>
      <c r="C592" s="1"/>
      <c r="D592" s="1"/>
      <c r="E592" s="1"/>
      <c r="F592" s="1"/>
      <c r="S592" s="1"/>
    </row>
    <row r="593" spans="1:19" ht="12.75">
      <c r="A593" s="1"/>
      <c r="B593" s="1"/>
      <c r="C593" s="1"/>
      <c r="D593" s="1"/>
      <c r="E593" s="1"/>
      <c r="F593" s="1"/>
      <c r="S593" s="1"/>
    </row>
    <row r="594" spans="1:19" ht="12.75">
      <c r="A594" s="1"/>
      <c r="B594" s="1"/>
      <c r="C594" s="1"/>
      <c r="D594" s="1"/>
      <c r="E594" s="1"/>
      <c r="F594" s="1"/>
      <c r="S594" s="1"/>
    </row>
    <row r="595" spans="1:19" ht="12.75">
      <c r="A595" s="1"/>
      <c r="B595" s="1"/>
      <c r="C595" s="1"/>
      <c r="D595" s="1"/>
      <c r="E595" s="1"/>
      <c r="F595" s="1"/>
      <c r="S595" s="1"/>
    </row>
    <row r="596" spans="1:19" ht="12.75">
      <c r="A596" s="1"/>
      <c r="B596" s="1"/>
      <c r="C596" s="1"/>
      <c r="D596" s="1"/>
      <c r="E596" s="1"/>
      <c r="F596" s="1"/>
      <c r="S596" s="1"/>
    </row>
    <row r="597" spans="1:19" ht="12.75">
      <c r="A597" s="1"/>
      <c r="B597" s="1"/>
      <c r="C597" s="1"/>
      <c r="D597" s="1"/>
      <c r="E597" s="1"/>
      <c r="F597" s="1"/>
      <c r="S597" s="1"/>
    </row>
    <row r="598" spans="1:19" ht="12.75">
      <c r="A598" s="1"/>
      <c r="B598" s="1"/>
      <c r="C598" s="1"/>
      <c r="D598" s="1"/>
      <c r="E598" s="1"/>
      <c r="F598" s="1"/>
      <c r="S598" s="1"/>
    </row>
    <row r="599" spans="1:19" ht="12.75">
      <c r="A599" s="1"/>
      <c r="B599" s="1"/>
      <c r="C599" s="1"/>
      <c r="D599" s="1"/>
      <c r="E599" s="1"/>
      <c r="F599" s="1"/>
      <c r="S599" s="1"/>
    </row>
    <row r="600" spans="1:19" ht="12.75">
      <c r="A600" s="1"/>
      <c r="B600" s="1"/>
      <c r="C600" s="1"/>
      <c r="D600" s="1"/>
      <c r="E600" s="1"/>
      <c r="F600" s="1"/>
      <c r="S600" s="1"/>
    </row>
    <row r="601" spans="1:19" ht="12.75">
      <c r="A601" s="1"/>
      <c r="B601" s="1"/>
      <c r="C601" s="1"/>
      <c r="D601" s="1"/>
      <c r="E601" s="1"/>
      <c r="F601" s="1"/>
      <c r="S601" s="1"/>
    </row>
    <row r="602" spans="1:19" ht="12.75">
      <c r="A602" s="1"/>
      <c r="B602" s="1"/>
      <c r="C602" s="1"/>
      <c r="D602" s="1"/>
      <c r="E602" s="1"/>
      <c r="F602" s="1"/>
      <c r="S602" s="1"/>
    </row>
    <row r="603" spans="1:19" ht="12.75">
      <c r="A603" s="1"/>
      <c r="B603" s="1"/>
      <c r="C603" s="1"/>
      <c r="D603" s="1"/>
      <c r="E603" s="1"/>
      <c r="F603" s="1"/>
      <c r="S603" s="1"/>
    </row>
    <row r="604" spans="1:19" ht="12.75">
      <c r="A604" s="1"/>
      <c r="B604" s="1"/>
      <c r="C604" s="1"/>
      <c r="D604" s="1"/>
      <c r="E604" s="1"/>
      <c r="F604" s="1"/>
      <c r="S604" s="1"/>
    </row>
    <row r="605" spans="1:19" ht="12.75">
      <c r="A605" s="1"/>
      <c r="B605" s="1"/>
      <c r="C605" s="1"/>
      <c r="D605" s="1"/>
      <c r="E605" s="1"/>
      <c r="F605" s="1"/>
      <c r="S605" s="1"/>
    </row>
    <row r="606" spans="1:19" ht="12.75">
      <c r="A606" s="1"/>
      <c r="B606" s="1"/>
      <c r="C606" s="1"/>
      <c r="D606" s="1"/>
      <c r="E606" s="1"/>
      <c r="F606" s="1"/>
      <c r="S606" s="1"/>
    </row>
    <row r="607" spans="1:19" ht="12.75">
      <c r="A607" s="1"/>
      <c r="B607" s="1"/>
      <c r="C607" s="1"/>
      <c r="D607" s="1"/>
      <c r="E607" s="1"/>
      <c r="F607" s="1"/>
      <c r="S607" s="1"/>
    </row>
    <row r="608" spans="1:19" ht="12.75">
      <c r="A608" s="1"/>
      <c r="B608" s="1"/>
      <c r="C608" s="1"/>
      <c r="D608" s="1"/>
      <c r="E608" s="1"/>
      <c r="F608" s="1"/>
      <c r="S608" s="1"/>
    </row>
    <row r="609" spans="1:19" ht="12.75">
      <c r="A609" s="1"/>
      <c r="B609" s="1"/>
      <c r="C609" s="1"/>
      <c r="D609" s="1"/>
      <c r="E609" s="1"/>
      <c r="F609" s="1"/>
      <c r="S609" s="1"/>
    </row>
    <row r="610" spans="1:19" ht="12.75">
      <c r="A610" s="1"/>
      <c r="B610" s="1"/>
      <c r="C610" s="1"/>
      <c r="D610" s="1"/>
      <c r="E610" s="1"/>
      <c r="F610" s="1"/>
      <c r="S610" s="1"/>
    </row>
    <row r="611" spans="1:19" ht="12.75">
      <c r="A611" s="1"/>
      <c r="B611" s="1"/>
      <c r="C611" s="1"/>
      <c r="D611" s="1"/>
      <c r="E611" s="1"/>
      <c r="F611" s="1"/>
      <c r="S611" s="1"/>
    </row>
    <row r="612" spans="1:19" ht="12.75">
      <c r="A612" s="1"/>
      <c r="B612" s="1"/>
      <c r="C612" s="1"/>
      <c r="D612" s="1"/>
      <c r="E612" s="1"/>
      <c r="F612" s="1"/>
      <c r="S612" s="1"/>
    </row>
    <row r="613" spans="1:19" ht="12.75">
      <c r="A613" s="1"/>
      <c r="B613" s="1"/>
      <c r="C613" s="1"/>
      <c r="D613" s="1"/>
      <c r="E613" s="1"/>
      <c r="F613" s="1"/>
      <c r="S613" s="1"/>
    </row>
    <row r="614" spans="1:19" ht="12.75">
      <c r="A614" s="1"/>
      <c r="B614" s="1"/>
      <c r="C614" s="1"/>
      <c r="D614" s="1"/>
      <c r="E614" s="1"/>
      <c r="F614" s="1"/>
      <c r="S614" s="1"/>
    </row>
    <row r="615" spans="1:19" ht="12.75">
      <c r="A615" s="1"/>
      <c r="B615" s="1"/>
      <c r="C615" s="1"/>
      <c r="D615" s="1"/>
      <c r="E615" s="1"/>
      <c r="F615" s="1"/>
      <c r="S615" s="1"/>
    </row>
    <row r="616" spans="1:19" ht="12.75">
      <c r="A616" s="1"/>
      <c r="B616" s="1"/>
      <c r="C616" s="1"/>
      <c r="D616" s="1"/>
      <c r="E616" s="1"/>
      <c r="F616" s="1"/>
      <c r="S616" s="1"/>
    </row>
    <row r="617" spans="1:19" ht="12.75">
      <c r="A617" s="1"/>
      <c r="B617" s="1"/>
      <c r="C617" s="1"/>
      <c r="D617" s="1"/>
      <c r="E617" s="1"/>
      <c r="F617" s="1"/>
      <c r="S617" s="1"/>
    </row>
    <row r="618" spans="1:19" ht="12.75">
      <c r="A618" s="1"/>
      <c r="B618" s="1"/>
      <c r="C618" s="1"/>
      <c r="D618" s="1"/>
      <c r="E618" s="1"/>
      <c r="F618" s="1"/>
      <c r="S618" s="1"/>
    </row>
    <row r="619" spans="1:19" ht="12.75">
      <c r="A619" s="1"/>
      <c r="B619" s="1"/>
      <c r="C619" s="1"/>
      <c r="D619" s="1"/>
      <c r="E619" s="1"/>
      <c r="F619" s="1"/>
      <c r="S619" s="1"/>
    </row>
    <row r="620" spans="1:19" ht="12.75">
      <c r="A620" s="1"/>
      <c r="B620" s="1"/>
      <c r="C620" s="1"/>
      <c r="D620" s="1"/>
      <c r="E620" s="1"/>
      <c r="F620" s="1"/>
      <c r="S620" s="1"/>
    </row>
    <row r="621" spans="1:19" ht="12.75">
      <c r="A621" s="1"/>
      <c r="B621" s="1"/>
      <c r="C621" s="1"/>
      <c r="D621" s="1"/>
      <c r="E621" s="1"/>
      <c r="F621" s="1"/>
      <c r="S621" s="1"/>
    </row>
    <row r="622" spans="1:19" ht="12.75">
      <c r="A622" s="1"/>
      <c r="B622" s="1"/>
      <c r="C622" s="1"/>
      <c r="D622" s="1"/>
      <c r="E622" s="1"/>
      <c r="F622" s="1"/>
      <c r="S622" s="1"/>
    </row>
    <row r="623" spans="1:19" ht="12.75">
      <c r="A623" s="1"/>
      <c r="B623" s="1"/>
      <c r="C623" s="1"/>
      <c r="D623" s="1"/>
      <c r="E623" s="1"/>
      <c r="F623" s="1"/>
      <c r="S623" s="1"/>
    </row>
    <row r="624" spans="1:19" ht="12.75">
      <c r="A624" s="1"/>
      <c r="B624" s="1"/>
      <c r="C624" s="1"/>
      <c r="D624" s="1"/>
      <c r="E624" s="1"/>
      <c r="F624" s="1"/>
      <c r="S624" s="1"/>
    </row>
    <row r="625" spans="1:19" ht="12.75">
      <c r="A625" s="1"/>
      <c r="B625" s="1"/>
      <c r="C625" s="1"/>
      <c r="D625" s="1"/>
      <c r="E625" s="1"/>
      <c r="F625" s="1"/>
      <c r="S625" s="1"/>
    </row>
    <row r="626" spans="1:19" ht="12.75">
      <c r="A626" s="1"/>
      <c r="B626" s="1"/>
      <c r="C626" s="1"/>
      <c r="D626" s="1"/>
      <c r="E626" s="1"/>
      <c r="F626" s="1"/>
      <c r="S626" s="1"/>
    </row>
    <row r="627" spans="1:19" ht="12.75">
      <c r="A627" s="1"/>
      <c r="B627" s="1"/>
      <c r="C627" s="1"/>
      <c r="D627" s="1"/>
      <c r="E627" s="1"/>
      <c r="F627" s="1"/>
      <c r="S627" s="1"/>
    </row>
    <row r="628" spans="1:19" ht="12.75">
      <c r="A628" s="1"/>
      <c r="B628" s="1"/>
      <c r="C628" s="1"/>
      <c r="D628" s="1"/>
      <c r="E628" s="1"/>
      <c r="F628" s="1"/>
      <c r="S628" s="1"/>
    </row>
    <row r="629" spans="1:19" ht="12.75">
      <c r="A629" s="1"/>
      <c r="B629" s="1"/>
      <c r="C629" s="1"/>
      <c r="D629" s="1"/>
      <c r="E629" s="1"/>
      <c r="F629" s="1"/>
      <c r="S629" s="1"/>
    </row>
    <row r="630" spans="1:19" ht="12.75">
      <c r="A630" s="1"/>
      <c r="B630" s="1"/>
      <c r="C630" s="1"/>
      <c r="D630" s="1"/>
      <c r="E630" s="1"/>
      <c r="F630" s="1"/>
      <c r="S630" s="1"/>
    </row>
    <row r="631" spans="1:19" ht="12.75">
      <c r="A631" s="1"/>
      <c r="B631" s="1"/>
      <c r="C631" s="1"/>
      <c r="D631" s="1"/>
      <c r="E631" s="1"/>
      <c r="F631" s="1"/>
      <c r="S631" s="1"/>
    </row>
    <row r="632" spans="1:19" ht="12.75">
      <c r="A632" s="1"/>
      <c r="B632" s="1"/>
      <c r="C632" s="1"/>
      <c r="D632" s="1"/>
      <c r="E632" s="1"/>
      <c r="F632" s="1"/>
      <c r="S632" s="1"/>
    </row>
    <row r="633" spans="1:19" ht="12.75">
      <c r="A633" s="1"/>
      <c r="B633" s="1"/>
      <c r="C633" s="1"/>
      <c r="D633" s="1"/>
      <c r="E633" s="1"/>
      <c r="F633" s="1"/>
      <c r="S633" s="1"/>
    </row>
    <row r="634" spans="1:19" ht="12.75">
      <c r="A634" s="1"/>
      <c r="B634" s="1"/>
      <c r="C634" s="1"/>
      <c r="D634" s="1"/>
      <c r="E634" s="1"/>
      <c r="F634" s="1"/>
      <c r="S634" s="1"/>
    </row>
    <row r="635" spans="1:19" ht="12.75">
      <c r="A635" s="1"/>
      <c r="B635" s="1"/>
      <c r="C635" s="1"/>
      <c r="D635" s="1"/>
      <c r="E635" s="1"/>
      <c r="F635" s="1"/>
      <c r="S635" s="1"/>
    </row>
    <row r="636" spans="1:19" ht="12.75">
      <c r="A636" s="1"/>
      <c r="B636" s="1"/>
      <c r="C636" s="1"/>
      <c r="D636" s="1"/>
      <c r="E636" s="1"/>
      <c r="F636" s="1"/>
      <c r="S636" s="1"/>
    </row>
    <row r="637" spans="1:19" ht="12.75">
      <c r="A637" s="1"/>
      <c r="B637" s="1"/>
      <c r="C637" s="1"/>
      <c r="D637" s="1"/>
      <c r="E637" s="1"/>
      <c r="F637" s="1"/>
      <c r="S637" s="1"/>
    </row>
    <row r="638" spans="1:19" ht="12.75">
      <c r="A638" s="1"/>
      <c r="B638" s="1"/>
      <c r="C638" s="1"/>
      <c r="D638" s="1"/>
      <c r="E638" s="1"/>
      <c r="F638" s="1"/>
      <c r="S638" s="1"/>
    </row>
    <row r="639" spans="1:19" ht="12.75">
      <c r="A639" s="1"/>
      <c r="B639" s="1"/>
      <c r="C639" s="1"/>
      <c r="D639" s="1"/>
      <c r="E639" s="1"/>
      <c r="F639" s="1"/>
      <c r="S639" s="1"/>
    </row>
    <row r="640" spans="1:19" ht="12.75">
      <c r="A640" s="1"/>
      <c r="B640" s="1"/>
      <c r="C640" s="1"/>
      <c r="D640" s="1"/>
      <c r="E640" s="1"/>
      <c r="F640" s="1"/>
      <c r="S640" s="1"/>
    </row>
    <row r="641" spans="1:19" ht="12.75">
      <c r="A641" s="1"/>
      <c r="B641" s="1"/>
      <c r="C641" s="1"/>
      <c r="D641" s="1"/>
      <c r="E641" s="1"/>
      <c r="F641" s="1"/>
      <c r="S641" s="1"/>
    </row>
    <row r="642" spans="1:19" ht="12.75">
      <c r="A642" s="1"/>
      <c r="B642" s="1"/>
      <c r="C642" s="1"/>
      <c r="D642" s="1"/>
      <c r="E642" s="1"/>
      <c r="F642" s="1"/>
      <c r="S642" s="1"/>
    </row>
    <row r="643" spans="1:19" ht="12.75">
      <c r="A643" s="1"/>
      <c r="B643" s="1"/>
      <c r="C643" s="1"/>
      <c r="D643" s="1"/>
      <c r="E643" s="1"/>
      <c r="F643" s="1"/>
      <c r="S643" s="1"/>
    </row>
    <row r="644" spans="1:19" ht="12.75">
      <c r="A644" s="1"/>
      <c r="B644" s="1"/>
      <c r="C644" s="1"/>
      <c r="D644" s="1"/>
      <c r="E644" s="1"/>
      <c r="F644" s="1"/>
      <c r="S644" s="1"/>
    </row>
    <row r="645" spans="1:19" ht="12.75">
      <c r="A645" s="1"/>
      <c r="B645" s="1"/>
      <c r="C645" s="1"/>
      <c r="D645" s="1"/>
      <c r="E645" s="1"/>
      <c r="F645" s="1"/>
      <c r="S645" s="1"/>
    </row>
    <row r="646" spans="1:19" ht="12.75">
      <c r="A646" s="1"/>
      <c r="B646" s="1"/>
      <c r="C646" s="1"/>
      <c r="D646" s="1"/>
      <c r="E646" s="1"/>
      <c r="F646" s="1"/>
      <c r="S646" s="1"/>
    </row>
    <row r="647" spans="1:19" ht="12.75">
      <c r="A647" s="1"/>
      <c r="B647" s="1"/>
      <c r="C647" s="1"/>
      <c r="D647" s="1"/>
      <c r="E647" s="1"/>
      <c r="F647" s="1"/>
      <c r="S647" s="1"/>
    </row>
    <row r="648" spans="1:19" ht="12.75">
      <c r="A648" s="1"/>
      <c r="B648" s="1"/>
      <c r="C648" s="1"/>
      <c r="D648" s="1"/>
      <c r="E648" s="1"/>
      <c r="F648" s="1"/>
      <c r="S648" s="1"/>
    </row>
    <row r="649" spans="1:19" ht="12.75">
      <c r="A649" s="1"/>
      <c r="B649" s="1"/>
      <c r="C649" s="1"/>
      <c r="D649" s="1"/>
      <c r="E649" s="1"/>
      <c r="F649" s="1"/>
      <c r="S649" s="1"/>
    </row>
    <row r="650" spans="1:19" ht="12.75">
      <c r="A650" s="1"/>
      <c r="B650" s="1"/>
      <c r="C650" s="1"/>
      <c r="D650" s="1"/>
      <c r="E650" s="1"/>
      <c r="F650" s="1"/>
      <c r="S650" s="1"/>
    </row>
    <row r="651" spans="1:19" ht="12.75">
      <c r="A651" s="1"/>
      <c r="B651" s="1"/>
      <c r="C651" s="1"/>
      <c r="D651" s="1"/>
      <c r="E651" s="1"/>
      <c r="F651" s="1"/>
      <c r="S651" s="1"/>
    </row>
    <row r="652" spans="1:19" ht="12.75">
      <c r="A652" s="1"/>
      <c r="B652" s="1"/>
      <c r="C652" s="1"/>
      <c r="D652" s="1"/>
      <c r="E652" s="1"/>
      <c r="F652" s="1"/>
      <c r="S652" s="1"/>
    </row>
    <row r="653" spans="1:19" ht="12.75">
      <c r="A653" s="1"/>
      <c r="B653" s="1"/>
      <c r="C653" s="1"/>
      <c r="D653" s="1"/>
      <c r="E653" s="1"/>
      <c r="F653" s="1"/>
      <c r="S653" s="1"/>
    </row>
    <row r="654" spans="1:19" ht="12.75">
      <c r="A654" s="1"/>
      <c r="B654" s="1"/>
      <c r="C654" s="1"/>
      <c r="D654" s="1"/>
      <c r="E654" s="1"/>
      <c r="F654" s="1"/>
      <c r="S654" s="1"/>
    </row>
    <row r="655" spans="1:19" ht="12.75">
      <c r="A655" s="1"/>
      <c r="B655" s="1"/>
      <c r="C655" s="1"/>
      <c r="D655" s="1"/>
      <c r="E655" s="1"/>
      <c r="F655" s="1"/>
      <c r="S655" s="1"/>
    </row>
    <row r="656" spans="1:19" ht="12.75">
      <c r="A656" s="1"/>
      <c r="B656" s="1"/>
      <c r="C656" s="1"/>
      <c r="D656" s="1"/>
      <c r="E656" s="1"/>
      <c r="F656" s="1"/>
      <c r="S656" s="1"/>
    </row>
    <row r="657" spans="1:19" ht="12.75">
      <c r="A657" s="1"/>
      <c r="B657" s="1"/>
      <c r="C657" s="1"/>
      <c r="D657" s="1"/>
      <c r="E657" s="1"/>
      <c r="F657" s="1"/>
      <c r="S657" s="1"/>
    </row>
    <row r="658" spans="1:19" ht="12.75">
      <c r="A658" s="1"/>
      <c r="B658" s="1"/>
      <c r="C658" s="1"/>
      <c r="D658" s="1"/>
      <c r="E658" s="1"/>
      <c r="F658" s="1"/>
      <c r="S658" s="1"/>
    </row>
    <row r="659" spans="1:19" ht="12.75">
      <c r="A659" s="1"/>
      <c r="B659" s="1"/>
      <c r="C659" s="1"/>
      <c r="D659" s="1"/>
      <c r="E659" s="1"/>
      <c r="F659" s="1"/>
      <c r="S659" s="1"/>
    </row>
    <row r="660" spans="1:19" ht="12.75">
      <c r="A660" s="1"/>
      <c r="B660" s="1"/>
      <c r="C660" s="1"/>
      <c r="D660" s="1"/>
      <c r="E660" s="1"/>
      <c r="F660" s="1"/>
      <c r="S660" s="1"/>
    </row>
    <row r="661" spans="1:19" ht="12.75">
      <c r="A661" s="1"/>
      <c r="B661" s="1"/>
      <c r="C661" s="1"/>
      <c r="D661" s="1"/>
      <c r="E661" s="1"/>
      <c r="F661" s="1"/>
      <c r="S661" s="1"/>
    </row>
    <row r="662" spans="1:19" ht="12.75">
      <c r="A662" s="1"/>
      <c r="B662" s="1"/>
      <c r="C662" s="1"/>
      <c r="D662" s="1"/>
      <c r="E662" s="1"/>
      <c r="F662" s="1"/>
      <c r="S662" s="1"/>
    </row>
    <row r="663" spans="1:19" ht="12.75">
      <c r="A663" s="1"/>
      <c r="B663" s="1"/>
      <c r="C663" s="1"/>
      <c r="D663" s="1"/>
      <c r="E663" s="1"/>
      <c r="F663" s="1"/>
      <c r="S663" s="1"/>
    </row>
    <row r="664" spans="1:19" ht="12.75">
      <c r="A664" s="1"/>
      <c r="B664" s="1"/>
      <c r="C664" s="1"/>
      <c r="D664" s="1"/>
      <c r="E664" s="1"/>
      <c r="F664" s="1"/>
      <c r="S664" s="1"/>
    </row>
    <row r="665" spans="1:19" ht="12.75">
      <c r="A665" s="1"/>
      <c r="B665" s="1"/>
      <c r="C665" s="1"/>
      <c r="D665" s="1"/>
      <c r="E665" s="1"/>
      <c r="F665" s="1"/>
      <c r="S665" s="1"/>
    </row>
    <row r="666" spans="1:19" ht="12.75">
      <c r="A666" s="1"/>
      <c r="B666" s="1"/>
      <c r="C666" s="1"/>
      <c r="D666" s="1"/>
      <c r="E666" s="1"/>
      <c r="F666" s="1"/>
      <c r="S666" s="1"/>
    </row>
    <row r="667" spans="1:19" ht="12.75">
      <c r="A667" s="1"/>
      <c r="B667" s="1"/>
      <c r="C667" s="1"/>
      <c r="D667" s="1"/>
      <c r="E667" s="1"/>
      <c r="F667" s="1"/>
      <c r="S667" s="1"/>
    </row>
    <row r="668" spans="1:19" ht="12.75">
      <c r="A668" s="1"/>
      <c r="B668" s="1"/>
      <c r="C668" s="1"/>
      <c r="D668" s="1"/>
      <c r="E668" s="1"/>
      <c r="F668" s="1"/>
      <c r="S668" s="1"/>
    </row>
    <row r="669" spans="1:19" ht="12.75">
      <c r="A669" s="1"/>
      <c r="B669" s="1"/>
      <c r="C669" s="1"/>
      <c r="D669" s="1"/>
      <c r="E669" s="1"/>
      <c r="F669" s="1"/>
      <c r="S669" s="1"/>
    </row>
    <row r="670" spans="1:19" ht="12.75">
      <c r="A670" s="1"/>
      <c r="B670" s="1"/>
      <c r="C670" s="1"/>
      <c r="D670" s="1"/>
      <c r="E670" s="1"/>
      <c r="F670" s="1"/>
      <c r="S670" s="1"/>
    </row>
    <row r="671" spans="1:19" ht="12.75">
      <c r="A671" s="1"/>
      <c r="B671" s="1"/>
      <c r="C671" s="1"/>
      <c r="D671" s="1"/>
      <c r="E671" s="1"/>
      <c r="F671" s="1"/>
      <c r="S671" s="1"/>
    </row>
    <row r="672" spans="1:19" ht="12.75">
      <c r="A672" s="1"/>
      <c r="B672" s="1"/>
      <c r="C672" s="1"/>
      <c r="D672" s="1"/>
      <c r="E672" s="1"/>
      <c r="F672" s="1"/>
      <c r="S672" s="1"/>
    </row>
    <row r="673" spans="1:19" ht="12.75">
      <c r="A673" s="1"/>
      <c r="B673" s="1"/>
      <c r="C673" s="1"/>
      <c r="D673" s="1"/>
      <c r="E673" s="1"/>
      <c r="F673" s="1"/>
      <c r="S673" s="1"/>
    </row>
    <row r="674" spans="1:19" ht="12.75">
      <c r="A674" s="1"/>
      <c r="B674" s="1"/>
      <c r="C674" s="1"/>
      <c r="D674" s="1"/>
      <c r="E674" s="1"/>
      <c r="F674" s="1"/>
      <c r="S674" s="1"/>
    </row>
    <row r="675" spans="1:19" ht="12.75">
      <c r="A675" s="1"/>
      <c r="B675" s="1"/>
      <c r="C675" s="1"/>
      <c r="D675" s="1"/>
      <c r="E675" s="1"/>
      <c r="F675" s="1"/>
      <c r="S675" s="1"/>
    </row>
    <row r="676" spans="1:19" ht="12.75">
      <c r="A676" s="1"/>
      <c r="B676" s="1"/>
      <c r="C676" s="1"/>
      <c r="D676" s="1"/>
      <c r="E676" s="1"/>
      <c r="F676" s="1"/>
      <c r="S676" s="1"/>
    </row>
    <row r="677" spans="1:19" ht="12.75">
      <c r="A677" s="1"/>
      <c r="B677" s="1"/>
      <c r="C677" s="1"/>
      <c r="D677" s="1"/>
      <c r="E677" s="1"/>
      <c r="F677" s="1"/>
      <c r="S677" s="1"/>
    </row>
    <row r="678" spans="1:19" ht="12.75">
      <c r="A678" s="1"/>
      <c r="B678" s="1"/>
      <c r="C678" s="1"/>
      <c r="D678" s="1"/>
      <c r="E678" s="1"/>
      <c r="F678" s="1"/>
      <c r="S678" s="1"/>
    </row>
    <row r="679" spans="1:19" ht="12.75">
      <c r="A679" s="1"/>
      <c r="B679" s="1"/>
      <c r="C679" s="1"/>
      <c r="D679" s="1"/>
      <c r="E679" s="1"/>
      <c r="F679" s="1"/>
      <c r="S679" s="1"/>
    </row>
    <row r="680" spans="1:19" ht="12.75">
      <c r="A680" s="1"/>
      <c r="B680" s="1"/>
      <c r="C680" s="1"/>
      <c r="D680" s="1"/>
      <c r="E680" s="1"/>
      <c r="F680" s="1"/>
      <c r="S680" s="1"/>
    </row>
    <row r="681" spans="1:19" ht="12.75">
      <c r="A681" s="1"/>
      <c r="B681" s="1"/>
      <c r="C681" s="1"/>
      <c r="D681" s="1"/>
      <c r="E681" s="1"/>
      <c r="F681" s="1"/>
      <c r="S681" s="1"/>
    </row>
    <row r="682" spans="1:19" ht="12.75">
      <c r="A682" s="1"/>
      <c r="B682" s="1"/>
      <c r="C682" s="1"/>
      <c r="D682" s="1"/>
      <c r="E682" s="1"/>
      <c r="F682" s="1"/>
      <c r="S682" s="1"/>
    </row>
    <row r="683" spans="1:19" ht="12.75">
      <c r="A683" s="1"/>
      <c r="B683" s="1"/>
      <c r="C683" s="1"/>
      <c r="D683" s="1"/>
      <c r="E683" s="1"/>
      <c r="F683" s="1"/>
      <c r="S683" s="1"/>
    </row>
    <row r="684" spans="1:19" ht="12.75">
      <c r="A684" s="1"/>
      <c r="B684" s="1"/>
      <c r="C684" s="1"/>
      <c r="D684" s="1"/>
      <c r="E684" s="1"/>
      <c r="F684" s="1"/>
      <c r="S684" s="1"/>
    </row>
    <row r="685" spans="1:19" ht="12.75">
      <c r="A685" s="1"/>
      <c r="B685" s="1"/>
      <c r="C685" s="1"/>
      <c r="D685" s="1"/>
      <c r="E685" s="1"/>
      <c r="F685" s="1"/>
      <c r="S685" s="1"/>
    </row>
    <row r="686" spans="1:19" ht="12.75">
      <c r="A686" s="1"/>
      <c r="B686" s="1"/>
      <c r="C686" s="1"/>
      <c r="D686" s="1"/>
      <c r="E686" s="1"/>
      <c r="F686" s="1"/>
      <c r="S686" s="1"/>
    </row>
    <row r="687" spans="1:19" ht="12.75">
      <c r="A687" s="1"/>
      <c r="B687" s="1"/>
      <c r="C687" s="1"/>
      <c r="D687" s="1"/>
      <c r="E687" s="1"/>
      <c r="F687" s="1"/>
      <c r="S687" s="1"/>
    </row>
    <row r="688" spans="1:19" ht="12.75">
      <c r="A688" s="1"/>
      <c r="B688" s="1"/>
      <c r="C688" s="1"/>
      <c r="D688" s="1"/>
      <c r="E688" s="1"/>
      <c r="F688" s="1"/>
      <c r="S688" s="1"/>
    </row>
    <row r="689" spans="1:19" ht="12.75">
      <c r="A689" s="1"/>
      <c r="B689" s="1"/>
      <c r="C689" s="1"/>
      <c r="D689" s="1"/>
      <c r="E689" s="1"/>
      <c r="F689" s="1"/>
      <c r="S689" s="1"/>
    </row>
    <row r="690" spans="1:19" ht="12.75">
      <c r="A690" s="1"/>
      <c r="B690" s="1"/>
      <c r="C690" s="1"/>
      <c r="D690" s="1"/>
      <c r="E690" s="1"/>
      <c r="F690" s="1"/>
      <c r="S690" s="1"/>
    </row>
    <row r="691" spans="1:19" ht="12.75">
      <c r="A691" s="1"/>
      <c r="B691" s="1"/>
      <c r="C691" s="1"/>
      <c r="D691" s="1"/>
      <c r="E691" s="1"/>
      <c r="F691" s="1"/>
      <c r="S691" s="1"/>
    </row>
    <row r="692" spans="1:19" ht="12.75">
      <c r="A692" s="1"/>
      <c r="B692" s="1"/>
      <c r="C692" s="1"/>
      <c r="D692" s="1"/>
      <c r="E692" s="1"/>
      <c r="F692" s="1"/>
      <c r="S692" s="1"/>
    </row>
    <row r="693" spans="1:19" ht="12.75">
      <c r="A693" s="1"/>
      <c r="B693" s="1"/>
      <c r="C693" s="1"/>
      <c r="D693" s="1"/>
      <c r="E693" s="1"/>
      <c r="F693" s="1"/>
      <c r="S693" s="1"/>
    </row>
    <row r="694" spans="1:19" ht="12.75">
      <c r="A694" s="1"/>
      <c r="B694" s="1"/>
      <c r="C694" s="1"/>
      <c r="D694" s="1"/>
      <c r="E694" s="1"/>
      <c r="F694" s="1"/>
      <c r="S694" s="1"/>
    </row>
    <row r="695" spans="1:19" ht="12.75">
      <c r="A695" s="1"/>
      <c r="B695" s="1"/>
      <c r="C695" s="1"/>
      <c r="D695" s="1"/>
      <c r="E695" s="1"/>
      <c r="F695" s="1"/>
      <c r="S695" s="1"/>
    </row>
    <row r="696" spans="1:19" ht="12.75">
      <c r="A696" s="1"/>
      <c r="B696" s="1"/>
      <c r="C696" s="1"/>
      <c r="D696" s="1"/>
      <c r="E696" s="1"/>
      <c r="F696" s="1"/>
      <c r="S696" s="1"/>
    </row>
    <row r="697" spans="1:19" ht="12.75">
      <c r="A697" s="1"/>
      <c r="B697" s="1"/>
      <c r="C697" s="1"/>
      <c r="D697" s="1"/>
      <c r="E697" s="1"/>
      <c r="F697" s="1"/>
      <c r="S697" s="1"/>
    </row>
    <row r="698" spans="1:19" ht="12.75">
      <c r="A698" s="1"/>
      <c r="B698" s="1"/>
      <c r="C698" s="1"/>
      <c r="D698" s="1"/>
      <c r="E698" s="1"/>
      <c r="F698" s="1"/>
      <c r="S698" s="1"/>
    </row>
    <row r="699" spans="1:19" ht="12.75">
      <c r="A699" s="1"/>
      <c r="B699" s="1"/>
      <c r="C699" s="1"/>
      <c r="D699" s="1"/>
      <c r="E699" s="1"/>
      <c r="F699" s="1"/>
      <c r="S699" s="1"/>
    </row>
    <row r="700" spans="1:19" ht="12.75">
      <c r="A700" s="1"/>
      <c r="B700" s="1"/>
      <c r="C700" s="1"/>
      <c r="D700" s="1"/>
      <c r="E700" s="1"/>
      <c r="F700" s="1"/>
      <c r="S700" s="1"/>
    </row>
    <row r="701" spans="1:19" ht="12.75">
      <c r="A701" s="1"/>
      <c r="B701" s="1"/>
      <c r="C701" s="1"/>
      <c r="D701" s="1"/>
      <c r="E701" s="1"/>
      <c r="F701" s="1"/>
      <c r="S701" s="1"/>
    </row>
    <row r="702" spans="1:19" ht="12.75">
      <c r="A702" s="1"/>
      <c r="B702" s="1"/>
      <c r="C702" s="1"/>
      <c r="D702" s="1"/>
      <c r="E702" s="1"/>
      <c r="F702" s="1"/>
      <c r="S702" s="1"/>
    </row>
    <row r="703" spans="1:19" ht="12.75">
      <c r="A703" s="1"/>
      <c r="B703" s="1"/>
      <c r="C703" s="1"/>
      <c r="D703" s="1"/>
      <c r="E703" s="1"/>
      <c r="F703" s="1"/>
      <c r="S703" s="1"/>
    </row>
    <row r="704" spans="1:19" ht="12.75">
      <c r="A704" s="1"/>
      <c r="B704" s="1"/>
      <c r="C704" s="1"/>
      <c r="D704" s="1"/>
      <c r="E704" s="1"/>
      <c r="F704" s="1"/>
      <c r="S704" s="1"/>
    </row>
    <row r="705" spans="1:19" ht="12.75">
      <c r="A705" s="1"/>
      <c r="B705" s="1"/>
      <c r="C705" s="1"/>
      <c r="D705" s="1"/>
      <c r="E705" s="1"/>
      <c r="F705" s="1"/>
      <c r="S705" s="1"/>
    </row>
    <row r="706" spans="1:19" ht="12.75">
      <c r="A706" s="1"/>
      <c r="B706" s="1"/>
      <c r="C706" s="1"/>
      <c r="D706" s="1"/>
      <c r="E706" s="1"/>
      <c r="F706" s="1"/>
      <c r="S706" s="1"/>
    </row>
    <row r="707" spans="1:19" ht="12.75">
      <c r="A707" s="1"/>
      <c r="B707" s="1"/>
      <c r="C707" s="1"/>
      <c r="D707" s="1"/>
      <c r="E707" s="1"/>
      <c r="F707" s="1"/>
      <c r="S707" s="1"/>
    </row>
    <row r="708" spans="1:19" ht="12.75">
      <c r="A708" s="1"/>
      <c r="B708" s="1"/>
      <c r="C708" s="1"/>
      <c r="D708" s="1"/>
      <c r="E708" s="1"/>
      <c r="F708" s="1"/>
      <c r="S708" s="1"/>
    </row>
    <row r="709" spans="1:19" ht="12.75">
      <c r="A709" s="1"/>
      <c r="B709" s="1"/>
      <c r="C709" s="1"/>
      <c r="D709" s="1"/>
      <c r="E709" s="1"/>
      <c r="F709" s="1"/>
      <c r="S709" s="1"/>
    </row>
    <row r="710" spans="1:19" ht="12.75">
      <c r="A710" s="1"/>
      <c r="B710" s="1"/>
      <c r="C710" s="1"/>
      <c r="D710" s="1"/>
      <c r="E710" s="1"/>
      <c r="F710" s="1"/>
      <c r="S710" s="1"/>
    </row>
    <row r="711" spans="1:19" ht="12.75">
      <c r="A711" s="1"/>
      <c r="B711" s="1"/>
      <c r="C711" s="1"/>
      <c r="D711" s="1"/>
      <c r="E711" s="1"/>
      <c r="F711" s="1"/>
      <c r="S711" s="1"/>
    </row>
    <row r="712" spans="1:19" ht="12.75">
      <c r="A712" s="1"/>
      <c r="B712" s="1"/>
      <c r="C712" s="1"/>
      <c r="D712" s="1"/>
      <c r="E712" s="1"/>
      <c r="F712" s="1"/>
      <c r="S712" s="1"/>
    </row>
    <row r="713" spans="1:19" ht="12.75">
      <c r="A713" s="1"/>
      <c r="B713" s="1"/>
      <c r="C713" s="1"/>
      <c r="D713" s="1"/>
      <c r="E713" s="1"/>
      <c r="F713" s="1"/>
      <c r="S713" s="1"/>
    </row>
    <row r="714" spans="1:19" ht="12.75">
      <c r="A714" s="1"/>
      <c r="B714" s="1"/>
      <c r="C714" s="1"/>
      <c r="D714" s="1"/>
      <c r="E714" s="1"/>
      <c r="F714" s="1"/>
      <c r="S714" s="1"/>
    </row>
    <row r="715" spans="1:19" ht="12.75">
      <c r="A715" s="1"/>
      <c r="B715" s="1"/>
      <c r="C715" s="1"/>
      <c r="D715" s="1"/>
      <c r="E715" s="1"/>
      <c r="F715" s="1"/>
      <c r="S715" s="1"/>
    </row>
    <row r="716" spans="1:19" ht="12.75">
      <c r="A716" s="1"/>
      <c r="B716" s="1"/>
      <c r="C716" s="1"/>
      <c r="D716" s="1"/>
      <c r="E716" s="1"/>
      <c r="F716" s="1"/>
      <c r="S716" s="1"/>
    </row>
    <row r="717" spans="1:19" ht="12.75">
      <c r="A717" s="1"/>
      <c r="B717" s="1"/>
      <c r="C717" s="1"/>
      <c r="D717" s="1"/>
      <c r="E717" s="1"/>
      <c r="F717" s="1"/>
      <c r="S717" s="1"/>
    </row>
    <row r="718" spans="1:19" ht="12.75">
      <c r="A718" s="1"/>
      <c r="B718" s="1"/>
      <c r="C718" s="1"/>
      <c r="D718" s="1"/>
      <c r="E718" s="1"/>
      <c r="F718" s="1"/>
      <c r="S718" s="1"/>
    </row>
    <row r="719" spans="1:19" ht="12.75">
      <c r="A719" s="1"/>
      <c r="B719" s="1"/>
      <c r="C719" s="1"/>
      <c r="D719" s="1"/>
      <c r="E719" s="1"/>
      <c r="F719" s="1"/>
      <c r="S719" s="1"/>
    </row>
    <row r="720" spans="1:19" ht="12.75">
      <c r="A720" s="1"/>
      <c r="B720" s="1"/>
      <c r="C720" s="1"/>
      <c r="D720" s="1"/>
      <c r="E720" s="1"/>
      <c r="F720" s="1"/>
      <c r="S720" s="1"/>
    </row>
    <row r="721" spans="1:19" ht="12.75">
      <c r="A721" s="1"/>
      <c r="B721" s="1"/>
      <c r="C721" s="1"/>
      <c r="D721" s="1"/>
      <c r="E721" s="1"/>
      <c r="F721" s="1"/>
      <c r="S721" s="1"/>
    </row>
    <row r="722" spans="1:19" ht="12.75">
      <c r="A722" s="1"/>
      <c r="B722" s="1"/>
      <c r="C722" s="1"/>
      <c r="D722" s="1"/>
      <c r="E722" s="1"/>
      <c r="F722" s="1"/>
      <c r="S722" s="1"/>
    </row>
    <row r="723" spans="1:19" ht="12.75">
      <c r="A723" s="1"/>
      <c r="B723" s="1"/>
      <c r="C723" s="1"/>
      <c r="D723" s="1"/>
      <c r="E723" s="1"/>
      <c r="F723" s="1"/>
      <c r="S723" s="1"/>
    </row>
    <row r="724" spans="1:19" ht="12.75">
      <c r="A724" s="1"/>
      <c r="B724" s="1"/>
      <c r="C724" s="1"/>
      <c r="D724" s="1"/>
      <c r="E724" s="1"/>
      <c r="F724" s="1"/>
      <c r="S724" s="1"/>
    </row>
    <row r="725" spans="1:19" ht="12.75">
      <c r="A725" s="1"/>
      <c r="B725" s="1"/>
      <c r="C725" s="1"/>
      <c r="D725" s="1"/>
      <c r="E725" s="1"/>
      <c r="F725" s="1"/>
      <c r="S725" s="1"/>
    </row>
    <row r="726" spans="1:19" ht="12.75">
      <c r="A726" s="1"/>
      <c r="B726" s="1"/>
      <c r="C726" s="1"/>
      <c r="D726" s="1"/>
      <c r="E726" s="1"/>
      <c r="F726" s="1"/>
      <c r="S726" s="1"/>
    </row>
    <row r="727" spans="1:19" ht="12.75">
      <c r="A727" s="1"/>
      <c r="B727" s="1"/>
      <c r="C727" s="1"/>
      <c r="D727" s="1"/>
      <c r="E727" s="1"/>
      <c r="F727" s="1"/>
      <c r="S727" s="1"/>
    </row>
    <row r="728" spans="1:19" ht="12.75">
      <c r="A728" s="1"/>
      <c r="B728" s="1"/>
      <c r="C728" s="1"/>
      <c r="D728" s="1"/>
      <c r="E728" s="1"/>
      <c r="F728" s="1"/>
      <c r="S728" s="1"/>
    </row>
    <row r="729" spans="1:19" ht="12.75">
      <c r="A729" s="1"/>
      <c r="B729" s="1"/>
      <c r="C729" s="1"/>
      <c r="D729" s="1"/>
      <c r="E729" s="1"/>
      <c r="F729" s="1"/>
      <c r="S729" s="1"/>
    </row>
    <row r="730" spans="1:19" ht="12.75">
      <c r="A730" s="1"/>
      <c r="B730" s="1"/>
      <c r="C730" s="1"/>
      <c r="D730" s="1"/>
      <c r="E730" s="1"/>
      <c r="F730" s="1"/>
      <c r="S730" s="1"/>
    </row>
    <row r="731" spans="1:19" ht="12.75">
      <c r="A731" s="1"/>
      <c r="B731" s="1"/>
      <c r="C731" s="1"/>
      <c r="D731" s="1"/>
      <c r="E731" s="1"/>
      <c r="F731" s="1"/>
      <c r="S731" s="1"/>
    </row>
    <row r="732" spans="1:19" ht="12.75">
      <c r="A732" s="1"/>
      <c r="B732" s="1"/>
      <c r="C732" s="1"/>
      <c r="D732" s="1"/>
      <c r="E732" s="1"/>
      <c r="F732" s="1"/>
      <c r="S732" s="1"/>
    </row>
    <row r="733" spans="1:19" ht="12.75">
      <c r="A733" s="1"/>
      <c r="B733" s="1"/>
      <c r="C733" s="1"/>
      <c r="D733" s="1"/>
      <c r="E733" s="1"/>
      <c r="F733" s="1"/>
      <c r="S733" s="1"/>
    </row>
    <row r="734" spans="1:19" ht="12.75">
      <c r="A734" s="1"/>
      <c r="B734" s="1"/>
      <c r="C734" s="1"/>
      <c r="D734" s="1"/>
      <c r="E734" s="1"/>
      <c r="F734" s="1"/>
      <c r="S734" s="1"/>
    </row>
    <row r="735" spans="1:19" ht="12.75">
      <c r="A735" s="1"/>
      <c r="B735" s="1"/>
      <c r="C735" s="1"/>
      <c r="D735" s="1"/>
      <c r="E735" s="1"/>
      <c r="F735" s="1"/>
      <c r="S735" s="1"/>
    </row>
    <row r="736" spans="1:19" ht="12.75">
      <c r="A736" s="1"/>
      <c r="B736" s="1"/>
      <c r="C736" s="1"/>
      <c r="D736" s="1"/>
      <c r="E736" s="1"/>
      <c r="F736" s="1"/>
      <c r="S736" s="1"/>
    </row>
    <row r="737" spans="1:19" ht="12.75">
      <c r="A737" s="1"/>
      <c r="B737" s="1"/>
      <c r="C737" s="1"/>
      <c r="D737" s="1"/>
      <c r="E737" s="1"/>
      <c r="F737" s="1"/>
      <c r="S737" s="1"/>
    </row>
  </sheetData>
  <sheetProtection/>
  <mergeCells count="28">
    <mergeCell ref="A3:I3"/>
    <mergeCell ref="A4:I4"/>
    <mergeCell ref="A5:I5"/>
    <mergeCell ref="A6:I6"/>
    <mergeCell ref="J3:S3"/>
    <mergeCell ref="J4:S4"/>
    <mergeCell ref="J5:S5"/>
    <mergeCell ref="J6:S6"/>
    <mergeCell ref="N9:N16"/>
    <mergeCell ref="R9:R16"/>
    <mergeCell ref="O9:O16"/>
    <mergeCell ref="E8:E16"/>
    <mergeCell ref="F8:F16"/>
    <mergeCell ref="P9:P16"/>
    <mergeCell ref="J9:J16"/>
    <mergeCell ref="K9:K16"/>
    <mergeCell ref="L9:L16"/>
    <mergeCell ref="M9:M16"/>
    <mergeCell ref="C8:D16"/>
    <mergeCell ref="A1:I1"/>
    <mergeCell ref="J1:S1"/>
    <mergeCell ref="A8:B16"/>
    <mergeCell ref="H9:H10"/>
    <mergeCell ref="H11:H16"/>
    <mergeCell ref="Q9:Q16"/>
    <mergeCell ref="S8:S16"/>
    <mergeCell ref="G9:G16"/>
    <mergeCell ref="I9:I16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differentFirst="1" alignWithMargins="0">
    <oddFooter>&amp;C33</oddFooter>
    <firstFooter>&amp;C32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73"/>
  <sheetViews>
    <sheetView view="pageLayout" workbookViewId="0" topLeftCell="A1">
      <selection activeCell="D67" sqref="D67"/>
    </sheetView>
  </sheetViews>
  <sheetFormatPr defaultColWidth="11.421875" defaultRowHeight="12" customHeight="1"/>
  <cols>
    <col min="1" max="1" width="15.7109375" style="2" customWidth="1"/>
    <col min="2" max="2" width="0.85546875" style="2" customWidth="1"/>
    <col min="3" max="9" width="9.7109375" style="2" customWidth="1"/>
    <col min="10" max="16384" width="11.421875" style="2" customWidth="1"/>
  </cols>
  <sheetData>
    <row r="1" spans="1:9" ht="11.25" customHeight="1">
      <c r="A1" s="408"/>
      <c r="B1" s="408"/>
      <c r="C1" s="409"/>
      <c r="D1" s="409"/>
      <c r="E1" s="409"/>
      <c r="F1" s="409"/>
      <c r="G1" s="409"/>
      <c r="H1" s="409"/>
      <c r="I1" s="409"/>
    </row>
    <row r="2" spans="1:13" ht="12" customHeight="1">
      <c r="A2" s="410"/>
      <c r="B2" s="410"/>
      <c r="C2" s="410"/>
      <c r="D2" s="410"/>
      <c r="E2" s="410"/>
      <c r="F2" s="410"/>
      <c r="G2" s="410"/>
      <c r="H2" s="410"/>
      <c r="I2" s="410"/>
      <c r="J2" s="25"/>
      <c r="K2" s="1"/>
      <c r="L2" s="1"/>
      <c r="M2" s="1"/>
    </row>
    <row r="3" spans="1:13" ht="12" customHeight="1">
      <c r="A3" s="410" t="s">
        <v>455</v>
      </c>
      <c r="B3" s="410"/>
      <c r="C3" s="410"/>
      <c r="D3" s="410"/>
      <c r="E3" s="410"/>
      <c r="F3" s="410"/>
      <c r="G3" s="410"/>
      <c r="H3" s="410"/>
      <c r="I3" s="410"/>
      <c r="J3" s="25"/>
      <c r="K3" s="1"/>
      <c r="L3" s="1"/>
      <c r="M3" s="1"/>
    </row>
    <row r="4" spans="1:13" ht="12" customHeight="1">
      <c r="A4" s="410"/>
      <c r="B4" s="410"/>
      <c r="C4" s="410"/>
      <c r="D4" s="410"/>
      <c r="E4" s="410"/>
      <c r="F4" s="410"/>
      <c r="G4" s="410"/>
      <c r="H4" s="410"/>
      <c r="I4" s="410"/>
      <c r="J4" s="25"/>
      <c r="K4" s="1"/>
      <c r="L4" s="1"/>
      <c r="M4" s="1"/>
    </row>
    <row r="5" spans="1:13" ht="12" customHeight="1">
      <c r="A5" s="410" t="s">
        <v>613</v>
      </c>
      <c r="B5" s="410"/>
      <c r="C5" s="410"/>
      <c r="D5" s="410"/>
      <c r="E5" s="410"/>
      <c r="F5" s="410"/>
      <c r="G5" s="410"/>
      <c r="H5" s="410"/>
      <c r="I5" s="410"/>
      <c r="J5" s="25"/>
      <c r="K5" s="1"/>
      <c r="L5" s="1"/>
      <c r="M5" s="1"/>
    </row>
    <row r="6" spans="1:13" ht="12" customHeight="1">
      <c r="A6" s="410" t="s">
        <v>222</v>
      </c>
      <c r="B6" s="410"/>
      <c r="C6" s="410"/>
      <c r="D6" s="410"/>
      <c r="E6" s="410"/>
      <c r="F6" s="410"/>
      <c r="G6" s="410"/>
      <c r="H6" s="410"/>
      <c r="I6" s="410"/>
      <c r="J6" s="25"/>
      <c r="K6" s="1"/>
      <c r="L6" s="1"/>
      <c r="M6" s="1"/>
    </row>
    <row r="7" spans="1:10" ht="12" customHeight="1">
      <c r="A7" s="411" t="s">
        <v>467</v>
      </c>
      <c r="B7" s="411"/>
      <c r="C7" s="411"/>
      <c r="D7" s="411"/>
      <c r="E7" s="411"/>
      <c r="F7" s="411"/>
      <c r="G7" s="411"/>
      <c r="H7" s="411"/>
      <c r="I7" s="411"/>
      <c r="J7" s="25"/>
    </row>
    <row r="8" spans="1:10" ht="12" customHeight="1">
      <c r="A8" s="39"/>
      <c r="B8" s="39"/>
      <c r="C8" s="39"/>
      <c r="D8" s="39"/>
      <c r="E8" s="39"/>
      <c r="F8" s="39"/>
      <c r="G8" s="39"/>
      <c r="H8" s="39"/>
      <c r="I8" s="39"/>
      <c r="J8" s="25"/>
    </row>
    <row r="9" spans="1:9" ht="12" customHeight="1">
      <c r="A9" s="412" t="s">
        <v>215</v>
      </c>
      <c r="B9" s="413"/>
      <c r="C9" s="482" t="s">
        <v>1</v>
      </c>
      <c r="D9" s="425" t="s">
        <v>248</v>
      </c>
      <c r="E9" s="412"/>
      <c r="F9" s="413"/>
      <c r="G9" s="425" t="s">
        <v>223</v>
      </c>
      <c r="H9" s="412"/>
      <c r="I9" s="412"/>
    </row>
    <row r="10" spans="1:9" ht="12" customHeight="1">
      <c r="A10" s="406"/>
      <c r="B10" s="414"/>
      <c r="C10" s="483"/>
      <c r="D10" s="417"/>
      <c r="E10" s="407"/>
      <c r="F10" s="415"/>
      <c r="G10" s="417"/>
      <c r="H10" s="407"/>
      <c r="I10" s="407"/>
    </row>
    <row r="11" spans="1:9" ht="12" customHeight="1">
      <c r="A11" s="406"/>
      <c r="B11" s="414"/>
      <c r="C11" s="483"/>
      <c r="D11" s="406" t="s">
        <v>2</v>
      </c>
      <c r="E11" s="403" t="s">
        <v>3</v>
      </c>
      <c r="F11" s="406" t="s">
        <v>4</v>
      </c>
      <c r="G11" s="403" t="s">
        <v>5</v>
      </c>
      <c r="H11" s="403" t="s">
        <v>6</v>
      </c>
      <c r="I11" s="406" t="s">
        <v>7</v>
      </c>
    </row>
    <row r="12" spans="1:9" ht="12" customHeight="1">
      <c r="A12" s="406"/>
      <c r="B12" s="414"/>
      <c r="C12" s="483"/>
      <c r="D12" s="406"/>
      <c r="E12" s="404"/>
      <c r="F12" s="406"/>
      <c r="G12" s="404"/>
      <c r="H12" s="404"/>
      <c r="I12" s="406"/>
    </row>
    <row r="13" spans="1:9" ht="12" customHeight="1">
      <c r="A13" s="407"/>
      <c r="B13" s="415"/>
      <c r="C13" s="484"/>
      <c r="D13" s="407"/>
      <c r="E13" s="405"/>
      <c r="F13" s="407"/>
      <c r="G13" s="405"/>
      <c r="H13" s="405"/>
      <c r="I13" s="407"/>
    </row>
    <row r="14" spans="1:9" ht="9.75" customHeight="1">
      <c r="A14" s="20"/>
      <c r="B14" s="20"/>
      <c r="C14" s="20"/>
      <c r="D14" s="14"/>
      <c r="E14" s="14"/>
      <c r="F14" s="14"/>
      <c r="G14" s="14"/>
      <c r="H14" s="14"/>
      <c r="I14" s="14"/>
    </row>
    <row r="15" spans="1:9" ht="9.75" customHeight="1">
      <c r="A15" s="17" t="s">
        <v>8</v>
      </c>
      <c r="B15" s="21"/>
      <c r="C15" s="33">
        <v>292</v>
      </c>
      <c r="D15" s="33">
        <v>4</v>
      </c>
      <c r="E15" s="33">
        <v>201</v>
      </c>
      <c r="F15" s="33">
        <v>87</v>
      </c>
      <c r="G15" s="33">
        <v>253</v>
      </c>
      <c r="H15" s="33">
        <v>9</v>
      </c>
      <c r="I15" s="33">
        <v>30</v>
      </c>
    </row>
    <row r="16" spans="1:9" ht="9.75" customHeight="1">
      <c r="A16" s="17" t="s">
        <v>224</v>
      </c>
      <c r="B16" s="21"/>
      <c r="C16" s="33">
        <v>12</v>
      </c>
      <c r="D16" s="33">
        <v>1</v>
      </c>
      <c r="E16" s="33">
        <v>9</v>
      </c>
      <c r="F16" s="33">
        <v>2</v>
      </c>
      <c r="G16" s="33">
        <v>11</v>
      </c>
      <c r="H16" s="33">
        <v>1</v>
      </c>
      <c r="I16" s="33" t="s">
        <v>472</v>
      </c>
    </row>
    <row r="17" spans="1:9" ht="9.75" customHeight="1">
      <c r="A17" s="17" t="s">
        <v>219</v>
      </c>
      <c r="B17" s="21"/>
      <c r="C17" s="33">
        <v>78</v>
      </c>
      <c r="D17" s="33">
        <v>1</v>
      </c>
      <c r="E17" s="33">
        <v>27</v>
      </c>
      <c r="F17" s="33">
        <v>50</v>
      </c>
      <c r="G17" s="33">
        <v>73</v>
      </c>
      <c r="H17" s="33" t="s">
        <v>472</v>
      </c>
      <c r="I17" s="33">
        <v>5</v>
      </c>
    </row>
    <row r="18" spans="1:9" ht="9.75" customHeight="1">
      <c r="A18" s="17" t="s">
        <v>220</v>
      </c>
      <c r="B18" s="21"/>
      <c r="C18" s="33">
        <v>41</v>
      </c>
      <c r="D18" s="33" t="s">
        <v>472</v>
      </c>
      <c r="E18" s="33">
        <v>17</v>
      </c>
      <c r="F18" s="33">
        <v>24</v>
      </c>
      <c r="G18" s="33">
        <v>32</v>
      </c>
      <c r="H18" s="33">
        <v>4</v>
      </c>
      <c r="I18" s="33">
        <v>5</v>
      </c>
    </row>
    <row r="19" spans="1:9" ht="9.75" customHeight="1">
      <c r="A19" s="17" t="s">
        <v>221</v>
      </c>
      <c r="B19" s="21"/>
      <c r="C19" s="33">
        <v>54</v>
      </c>
      <c r="D19" s="33">
        <v>1</v>
      </c>
      <c r="E19" s="33">
        <v>44</v>
      </c>
      <c r="F19" s="33">
        <v>9</v>
      </c>
      <c r="G19" s="33">
        <v>47</v>
      </c>
      <c r="H19" s="33">
        <v>1</v>
      </c>
      <c r="I19" s="33">
        <v>6</v>
      </c>
    </row>
    <row r="20" spans="1:9" ht="9.75" customHeight="1">
      <c r="A20" s="17" t="s">
        <v>216</v>
      </c>
      <c r="B20" s="21"/>
      <c r="C20" s="33">
        <v>41</v>
      </c>
      <c r="D20" s="33" t="s">
        <v>472</v>
      </c>
      <c r="E20" s="33">
        <v>40</v>
      </c>
      <c r="F20" s="33">
        <v>1</v>
      </c>
      <c r="G20" s="33">
        <v>37</v>
      </c>
      <c r="H20" s="33">
        <v>1</v>
      </c>
      <c r="I20" s="33">
        <v>3</v>
      </c>
    </row>
    <row r="21" spans="1:9" ht="9.75" customHeight="1">
      <c r="A21" s="17" t="s">
        <v>217</v>
      </c>
      <c r="B21" s="21"/>
      <c r="C21" s="33">
        <v>37</v>
      </c>
      <c r="D21" s="33">
        <v>1</v>
      </c>
      <c r="E21" s="33">
        <v>36</v>
      </c>
      <c r="F21" s="33" t="s">
        <v>472</v>
      </c>
      <c r="G21" s="33">
        <v>29</v>
      </c>
      <c r="H21" s="33">
        <v>2</v>
      </c>
      <c r="I21" s="33">
        <v>6</v>
      </c>
    </row>
    <row r="22" spans="1:9" ht="9.75" customHeight="1">
      <c r="A22" s="17" t="s">
        <v>218</v>
      </c>
      <c r="B22" s="21"/>
      <c r="C22" s="33">
        <v>29</v>
      </c>
      <c r="D22" s="33" t="s">
        <v>472</v>
      </c>
      <c r="E22" s="33">
        <v>28</v>
      </c>
      <c r="F22" s="33">
        <v>1</v>
      </c>
      <c r="G22" s="33">
        <v>24</v>
      </c>
      <c r="H22" s="33" t="s">
        <v>472</v>
      </c>
      <c r="I22" s="33">
        <v>5</v>
      </c>
    </row>
    <row r="23" spans="1:19" ht="9.75" customHeight="1">
      <c r="A23" s="22"/>
      <c r="B23" s="19"/>
      <c r="C23" s="14"/>
      <c r="D23" s="14"/>
      <c r="E23" s="14"/>
      <c r="F23" s="14"/>
      <c r="G23" s="14"/>
      <c r="H23" s="14"/>
      <c r="I23" s="14"/>
      <c r="L23" s="3"/>
      <c r="M23" s="3"/>
      <c r="N23" s="3"/>
      <c r="O23" s="3"/>
      <c r="P23" s="3"/>
      <c r="Q23" s="3"/>
      <c r="R23" s="3"/>
      <c r="S23" s="3"/>
    </row>
    <row r="24" spans="1:19" ht="9.75" customHeight="1">
      <c r="A24" s="17" t="s">
        <v>9</v>
      </c>
      <c r="B24" s="21"/>
      <c r="C24" s="14">
        <v>284</v>
      </c>
      <c r="D24" s="14">
        <v>7</v>
      </c>
      <c r="E24" s="14">
        <v>198</v>
      </c>
      <c r="F24" s="14">
        <v>79</v>
      </c>
      <c r="G24" s="14">
        <v>241</v>
      </c>
      <c r="H24" s="14">
        <v>12</v>
      </c>
      <c r="I24" s="14">
        <v>31</v>
      </c>
      <c r="L24" s="11"/>
      <c r="M24" s="11"/>
      <c r="N24" s="11"/>
      <c r="O24" s="11"/>
      <c r="P24" s="11"/>
      <c r="Q24" s="11"/>
      <c r="R24" s="11"/>
      <c r="S24" s="11"/>
    </row>
    <row r="25" spans="1:19" ht="9.75" customHeight="1">
      <c r="A25" s="17" t="s">
        <v>224</v>
      </c>
      <c r="B25" s="21"/>
      <c r="C25" s="33">
        <v>9</v>
      </c>
      <c r="D25" s="33" t="s">
        <v>472</v>
      </c>
      <c r="E25" s="33">
        <v>8</v>
      </c>
      <c r="F25" s="33">
        <v>1</v>
      </c>
      <c r="G25" s="33">
        <v>9</v>
      </c>
      <c r="H25" s="33" t="s">
        <v>472</v>
      </c>
      <c r="I25" s="33" t="s">
        <v>472</v>
      </c>
      <c r="L25" s="11"/>
      <c r="M25" s="11"/>
      <c r="N25" s="11"/>
      <c r="O25" s="11"/>
      <c r="P25" s="11"/>
      <c r="Q25" s="11"/>
      <c r="R25" s="11"/>
      <c r="S25" s="11"/>
    </row>
    <row r="26" spans="1:19" ht="9.75" customHeight="1">
      <c r="A26" s="17" t="s">
        <v>219</v>
      </c>
      <c r="B26" s="21"/>
      <c r="C26" s="33">
        <v>69</v>
      </c>
      <c r="D26" s="33">
        <v>3</v>
      </c>
      <c r="E26" s="33">
        <v>18</v>
      </c>
      <c r="F26" s="33">
        <v>48</v>
      </c>
      <c r="G26" s="33">
        <v>62</v>
      </c>
      <c r="H26" s="33" t="s">
        <v>472</v>
      </c>
      <c r="I26" s="33">
        <v>7</v>
      </c>
      <c r="L26" s="11"/>
      <c r="M26" s="11"/>
      <c r="N26" s="11"/>
      <c r="O26" s="11"/>
      <c r="P26" s="11"/>
      <c r="Q26" s="11"/>
      <c r="R26" s="11"/>
      <c r="S26" s="11"/>
    </row>
    <row r="27" spans="1:19" ht="9.75" customHeight="1">
      <c r="A27" s="17" t="s">
        <v>220</v>
      </c>
      <c r="B27" s="21"/>
      <c r="C27" s="33">
        <v>49</v>
      </c>
      <c r="D27" s="33">
        <v>2</v>
      </c>
      <c r="E27" s="33">
        <v>30</v>
      </c>
      <c r="F27" s="33">
        <v>17</v>
      </c>
      <c r="G27" s="33">
        <v>41</v>
      </c>
      <c r="H27" s="33">
        <v>1</v>
      </c>
      <c r="I27" s="33">
        <v>7</v>
      </c>
      <c r="L27" s="11"/>
      <c r="M27" s="11"/>
      <c r="N27" s="11"/>
      <c r="O27" s="11"/>
      <c r="P27" s="11"/>
      <c r="Q27" s="11"/>
      <c r="R27" s="11"/>
      <c r="S27" s="11"/>
    </row>
    <row r="28" spans="1:19" ht="9.75" customHeight="1">
      <c r="A28" s="17" t="s">
        <v>221</v>
      </c>
      <c r="B28" s="21"/>
      <c r="C28" s="33">
        <v>32</v>
      </c>
      <c r="D28" s="33" t="s">
        <v>472</v>
      </c>
      <c r="E28" s="33">
        <v>26</v>
      </c>
      <c r="F28" s="33">
        <v>6</v>
      </c>
      <c r="G28" s="33">
        <v>27</v>
      </c>
      <c r="H28" s="33">
        <v>2</v>
      </c>
      <c r="I28" s="33">
        <v>3</v>
      </c>
      <c r="L28" s="11"/>
      <c r="M28" s="11"/>
      <c r="N28" s="11"/>
      <c r="O28" s="11"/>
      <c r="P28" s="11"/>
      <c r="Q28" s="11"/>
      <c r="R28" s="11"/>
      <c r="S28" s="11"/>
    </row>
    <row r="29" spans="1:19" ht="9.75" customHeight="1">
      <c r="A29" s="17" t="s">
        <v>216</v>
      </c>
      <c r="B29" s="21"/>
      <c r="C29" s="33">
        <v>51</v>
      </c>
      <c r="D29" s="33">
        <v>2</v>
      </c>
      <c r="E29" s="33">
        <v>47</v>
      </c>
      <c r="F29" s="33">
        <v>2</v>
      </c>
      <c r="G29" s="33">
        <v>41</v>
      </c>
      <c r="H29" s="33">
        <v>5</v>
      </c>
      <c r="I29" s="33">
        <v>5</v>
      </c>
      <c r="L29" s="11"/>
      <c r="M29" s="11"/>
      <c r="N29" s="11"/>
      <c r="O29" s="11"/>
      <c r="P29" s="11"/>
      <c r="Q29" s="11"/>
      <c r="R29" s="11"/>
      <c r="S29" s="11"/>
    </row>
    <row r="30" spans="1:19" ht="9.75" customHeight="1">
      <c r="A30" s="17" t="s">
        <v>217</v>
      </c>
      <c r="B30" s="21"/>
      <c r="C30" s="33">
        <v>38</v>
      </c>
      <c r="D30" s="33" t="s">
        <v>472</v>
      </c>
      <c r="E30" s="33">
        <v>37</v>
      </c>
      <c r="F30" s="33">
        <v>1</v>
      </c>
      <c r="G30" s="33">
        <v>31</v>
      </c>
      <c r="H30" s="33">
        <v>2</v>
      </c>
      <c r="I30" s="33">
        <v>5</v>
      </c>
      <c r="L30" s="11"/>
      <c r="M30" s="11"/>
      <c r="N30" s="11"/>
      <c r="O30" s="11"/>
      <c r="P30" s="11"/>
      <c r="Q30" s="11"/>
      <c r="R30" s="11"/>
      <c r="S30" s="11"/>
    </row>
    <row r="31" spans="1:19" ht="9.75" customHeight="1">
      <c r="A31" s="17" t="s">
        <v>218</v>
      </c>
      <c r="B31" s="21"/>
      <c r="C31" s="33">
        <v>36</v>
      </c>
      <c r="D31" s="33" t="s">
        <v>472</v>
      </c>
      <c r="E31" s="33">
        <v>32</v>
      </c>
      <c r="F31" s="33">
        <v>4</v>
      </c>
      <c r="G31" s="33">
        <v>30</v>
      </c>
      <c r="H31" s="33">
        <v>2</v>
      </c>
      <c r="I31" s="33">
        <v>4</v>
      </c>
      <c r="L31" s="11"/>
      <c r="M31" s="11"/>
      <c r="N31" s="11"/>
      <c r="O31" s="11"/>
      <c r="P31" s="11"/>
      <c r="Q31" s="11"/>
      <c r="R31" s="11"/>
      <c r="S31" s="11"/>
    </row>
    <row r="32" spans="1:19" ht="9.75" customHeight="1">
      <c r="A32" s="22"/>
      <c r="B32" s="19"/>
      <c r="C32" s="14"/>
      <c r="D32" s="14"/>
      <c r="E32" s="14"/>
      <c r="F32" s="14"/>
      <c r="G32" s="14"/>
      <c r="H32" s="14"/>
      <c r="I32" s="14"/>
      <c r="L32" s="11"/>
      <c r="M32" s="11"/>
      <c r="N32" s="11"/>
      <c r="O32" s="11"/>
      <c r="P32" s="11"/>
      <c r="Q32" s="11"/>
      <c r="R32" s="11"/>
      <c r="S32" s="11"/>
    </row>
    <row r="33" spans="1:19" ht="9.75" customHeight="1">
      <c r="A33" s="157" t="s">
        <v>1</v>
      </c>
      <c r="B33" s="124"/>
      <c r="C33" s="105">
        <v>576</v>
      </c>
      <c r="D33" s="105">
        <v>11</v>
      </c>
      <c r="E33" s="105">
        <v>399</v>
      </c>
      <c r="F33" s="105">
        <v>166</v>
      </c>
      <c r="G33" s="105">
        <v>494</v>
      </c>
      <c r="H33" s="105">
        <v>21</v>
      </c>
      <c r="I33" s="105">
        <v>61</v>
      </c>
      <c r="L33" s="11"/>
      <c r="M33" s="11"/>
      <c r="N33" s="11"/>
      <c r="O33" s="11"/>
      <c r="P33" s="11"/>
      <c r="Q33" s="11"/>
      <c r="R33" s="11"/>
      <c r="S33" s="11"/>
    </row>
    <row r="34" spans="1:19" ht="9.75" customHeight="1">
      <c r="A34" s="17" t="s">
        <v>224</v>
      </c>
      <c r="B34" s="21"/>
      <c r="C34" s="14">
        <v>21</v>
      </c>
      <c r="D34" s="14">
        <v>1</v>
      </c>
      <c r="E34" s="14">
        <v>17</v>
      </c>
      <c r="F34" s="14">
        <v>3</v>
      </c>
      <c r="G34" s="14">
        <v>20</v>
      </c>
      <c r="H34" s="14">
        <v>1</v>
      </c>
      <c r="I34" s="33" t="s">
        <v>472</v>
      </c>
      <c r="L34" s="3"/>
      <c r="M34" s="3"/>
      <c r="N34" s="3"/>
      <c r="O34" s="3"/>
      <c r="P34" s="3"/>
      <c r="Q34" s="3"/>
      <c r="R34" s="3"/>
      <c r="S34" s="3"/>
    </row>
    <row r="35" spans="1:19" ht="9.75" customHeight="1">
      <c r="A35" s="17" t="s">
        <v>219</v>
      </c>
      <c r="B35" s="21"/>
      <c r="C35" s="33">
        <v>147</v>
      </c>
      <c r="D35" s="33">
        <v>4</v>
      </c>
      <c r="E35" s="33">
        <v>45</v>
      </c>
      <c r="F35" s="33">
        <v>98</v>
      </c>
      <c r="G35" s="33">
        <v>135</v>
      </c>
      <c r="H35" s="33" t="s">
        <v>472</v>
      </c>
      <c r="I35" s="33">
        <v>12</v>
      </c>
      <c r="L35" s="3"/>
      <c r="M35" s="3"/>
      <c r="N35" s="3"/>
      <c r="O35" s="3"/>
      <c r="P35" s="3"/>
      <c r="Q35" s="3"/>
      <c r="R35" s="3"/>
      <c r="S35" s="3"/>
    </row>
    <row r="36" spans="1:9" ht="9.75" customHeight="1">
      <c r="A36" s="17" t="s">
        <v>220</v>
      </c>
      <c r="B36" s="21"/>
      <c r="C36" s="33">
        <v>90</v>
      </c>
      <c r="D36" s="33">
        <v>2</v>
      </c>
      <c r="E36" s="33">
        <v>47</v>
      </c>
      <c r="F36" s="33">
        <v>41</v>
      </c>
      <c r="G36" s="33">
        <v>73</v>
      </c>
      <c r="H36" s="33">
        <v>5</v>
      </c>
      <c r="I36" s="33">
        <v>12</v>
      </c>
    </row>
    <row r="37" spans="1:9" ht="9.75" customHeight="1">
      <c r="A37" s="17" t="s">
        <v>221</v>
      </c>
      <c r="B37" s="21"/>
      <c r="C37" s="33">
        <v>86</v>
      </c>
      <c r="D37" s="33">
        <v>1</v>
      </c>
      <c r="E37" s="33">
        <v>70</v>
      </c>
      <c r="F37" s="33">
        <v>15</v>
      </c>
      <c r="G37" s="33">
        <v>74</v>
      </c>
      <c r="H37" s="33">
        <v>3</v>
      </c>
      <c r="I37" s="33">
        <v>9</v>
      </c>
    </row>
    <row r="38" spans="1:10" ht="9.75" customHeight="1">
      <c r="A38" s="17" t="s">
        <v>216</v>
      </c>
      <c r="B38" s="21"/>
      <c r="C38" s="33">
        <v>92</v>
      </c>
      <c r="D38" s="33">
        <v>2</v>
      </c>
      <c r="E38" s="33">
        <v>87</v>
      </c>
      <c r="F38" s="33">
        <v>3</v>
      </c>
      <c r="G38" s="33">
        <v>78</v>
      </c>
      <c r="H38" s="33">
        <v>6</v>
      </c>
      <c r="I38" s="33">
        <v>8</v>
      </c>
      <c r="J38" s="1"/>
    </row>
    <row r="39" spans="1:9" ht="9.75" customHeight="1">
      <c r="A39" s="17" t="s">
        <v>217</v>
      </c>
      <c r="B39" s="21"/>
      <c r="C39" s="33">
        <v>75</v>
      </c>
      <c r="D39" s="33">
        <v>1</v>
      </c>
      <c r="E39" s="33">
        <v>73</v>
      </c>
      <c r="F39" s="33">
        <v>1</v>
      </c>
      <c r="G39" s="33">
        <v>60</v>
      </c>
      <c r="H39" s="33">
        <v>4</v>
      </c>
      <c r="I39" s="33">
        <v>11</v>
      </c>
    </row>
    <row r="40" spans="1:9" ht="9.75" customHeight="1">
      <c r="A40" s="17" t="s">
        <v>218</v>
      </c>
      <c r="B40" s="21"/>
      <c r="C40" s="33">
        <v>65</v>
      </c>
      <c r="D40" s="33" t="s">
        <v>472</v>
      </c>
      <c r="E40" s="33">
        <v>60</v>
      </c>
      <c r="F40" s="33">
        <v>5</v>
      </c>
      <c r="G40" s="33">
        <v>54</v>
      </c>
      <c r="H40" s="33">
        <v>2</v>
      </c>
      <c r="I40" s="33">
        <v>9</v>
      </c>
    </row>
    <row r="41" spans="1:9" ht="9.75" customHeight="1">
      <c r="A41" s="22"/>
      <c r="B41" s="22"/>
      <c r="C41" s="33"/>
      <c r="D41" s="33"/>
      <c r="E41" s="33"/>
      <c r="F41" s="33"/>
      <c r="G41" s="33"/>
      <c r="H41" s="33"/>
      <c r="I41" s="33"/>
    </row>
    <row r="42" spans="1:9" ht="9.75" customHeight="1">
      <c r="A42" s="481" t="s">
        <v>10</v>
      </c>
      <c r="B42" s="481"/>
      <c r="C42" s="481"/>
      <c r="D42" s="481"/>
      <c r="E42" s="481"/>
      <c r="F42" s="481"/>
      <c r="G42" s="481"/>
      <c r="H42" s="481"/>
      <c r="I42" s="481"/>
    </row>
    <row r="43" spans="1:9" ht="9.75" customHeight="1">
      <c r="A43" s="22"/>
      <c r="B43" s="22"/>
      <c r="C43" s="33"/>
      <c r="D43" s="33"/>
      <c r="E43" s="33"/>
      <c r="F43" s="33"/>
      <c r="G43" s="33"/>
      <c r="H43" s="33"/>
      <c r="I43" s="33"/>
    </row>
    <row r="44" spans="1:9" ht="9.75" customHeight="1">
      <c r="A44" s="157" t="s">
        <v>11</v>
      </c>
      <c r="B44" s="124"/>
      <c r="C44" s="105">
        <v>459</v>
      </c>
      <c r="D44" s="105">
        <v>8</v>
      </c>
      <c r="E44" s="105">
        <v>340</v>
      </c>
      <c r="F44" s="105">
        <v>111</v>
      </c>
      <c r="G44" s="105">
        <v>415</v>
      </c>
      <c r="H44" s="105">
        <v>13</v>
      </c>
      <c r="I44" s="105">
        <v>31</v>
      </c>
    </row>
    <row r="45" spans="1:9" ht="9.75" customHeight="1">
      <c r="A45" s="17" t="s">
        <v>224</v>
      </c>
      <c r="B45" s="21"/>
      <c r="C45" s="33">
        <v>20</v>
      </c>
      <c r="D45" s="33">
        <v>1</v>
      </c>
      <c r="E45" s="33">
        <v>17</v>
      </c>
      <c r="F45" s="33">
        <v>2</v>
      </c>
      <c r="G45" s="33">
        <v>19</v>
      </c>
      <c r="H45" s="33">
        <v>1</v>
      </c>
      <c r="I45" s="33" t="s">
        <v>472</v>
      </c>
    </row>
    <row r="46" spans="1:9" ht="9.75" customHeight="1">
      <c r="A46" s="17" t="s">
        <v>219</v>
      </c>
      <c r="B46" s="21"/>
      <c r="C46" s="33">
        <v>122</v>
      </c>
      <c r="D46" s="33">
        <v>2</v>
      </c>
      <c r="E46" s="33">
        <v>44</v>
      </c>
      <c r="F46" s="33">
        <v>76</v>
      </c>
      <c r="G46" s="33">
        <v>116</v>
      </c>
      <c r="H46" s="33" t="s">
        <v>472</v>
      </c>
      <c r="I46" s="33">
        <v>6</v>
      </c>
    </row>
    <row r="47" spans="1:9" ht="9.75" customHeight="1">
      <c r="A47" s="17" t="s">
        <v>220</v>
      </c>
      <c r="B47" s="21"/>
      <c r="C47" s="33">
        <v>64</v>
      </c>
      <c r="D47" s="33">
        <v>2</v>
      </c>
      <c r="E47" s="33">
        <v>44</v>
      </c>
      <c r="F47" s="33">
        <v>18</v>
      </c>
      <c r="G47" s="33">
        <v>54</v>
      </c>
      <c r="H47" s="33">
        <v>3</v>
      </c>
      <c r="I47" s="33">
        <v>7</v>
      </c>
    </row>
    <row r="48" spans="1:9" ht="9.75" customHeight="1">
      <c r="A48" s="17" t="s">
        <v>221</v>
      </c>
      <c r="B48" s="21"/>
      <c r="C48" s="33">
        <v>72</v>
      </c>
      <c r="D48" s="33">
        <v>1</v>
      </c>
      <c r="E48" s="33">
        <v>63</v>
      </c>
      <c r="F48" s="33">
        <v>8</v>
      </c>
      <c r="G48" s="33">
        <v>63</v>
      </c>
      <c r="H48" s="33">
        <v>3</v>
      </c>
      <c r="I48" s="33">
        <v>6</v>
      </c>
    </row>
    <row r="49" spans="1:9" ht="9.75" customHeight="1">
      <c r="A49" s="17" t="s">
        <v>216</v>
      </c>
      <c r="B49" s="21"/>
      <c r="C49" s="33">
        <v>76</v>
      </c>
      <c r="D49" s="33">
        <v>1</v>
      </c>
      <c r="E49" s="33">
        <v>72</v>
      </c>
      <c r="F49" s="33">
        <v>3</v>
      </c>
      <c r="G49" s="33">
        <v>68</v>
      </c>
      <c r="H49" s="33">
        <v>3</v>
      </c>
      <c r="I49" s="33">
        <v>5</v>
      </c>
    </row>
    <row r="50" spans="1:9" ht="9.75" customHeight="1">
      <c r="A50" s="17" t="s">
        <v>217</v>
      </c>
      <c r="B50" s="21"/>
      <c r="C50" s="33">
        <v>57</v>
      </c>
      <c r="D50" s="33">
        <v>1</v>
      </c>
      <c r="E50" s="33">
        <v>56</v>
      </c>
      <c r="F50" s="33" t="s">
        <v>472</v>
      </c>
      <c r="G50" s="33">
        <v>53</v>
      </c>
      <c r="H50" s="33">
        <v>1</v>
      </c>
      <c r="I50" s="33">
        <v>3</v>
      </c>
    </row>
    <row r="51" spans="1:9" ht="9.75" customHeight="1">
      <c r="A51" s="17" t="s">
        <v>218</v>
      </c>
      <c r="B51" s="21"/>
      <c r="C51" s="33">
        <v>48</v>
      </c>
      <c r="D51" s="33" t="s">
        <v>472</v>
      </c>
      <c r="E51" s="33">
        <v>44</v>
      </c>
      <c r="F51" s="33">
        <v>4</v>
      </c>
      <c r="G51" s="33">
        <v>42</v>
      </c>
      <c r="H51" s="33">
        <v>2</v>
      </c>
      <c r="I51" s="33">
        <v>4</v>
      </c>
    </row>
    <row r="52" spans="1:2" ht="9.75" customHeight="1">
      <c r="A52" s="22"/>
      <c r="B52" s="19"/>
    </row>
    <row r="53" spans="1:9" ht="9.75" customHeight="1">
      <c r="A53" s="158" t="s">
        <v>12</v>
      </c>
      <c r="B53" s="24"/>
      <c r="C53" s="14">
        <v>234</v>
      </c>
      <c r="D53" s="14">
        <v>4</v>
      </c>
      <c r="E53" s="14">
        <v>172</v>
      </c>
      <c r="F53" s="14">
        <v>58</v>
      </c>
      <c r="G53" s="14">
        <v>213</v>
      </c>
      <c r="H53" s="14">
        <v>5</v>
      </c>
      <c r="I53" s="14">
        <v>16</v>
      </c>
    </row>
    <row r="54" spans="1:9" ht="9.75" customHeight="1">
      <c r="A54" s="158" t="s">
        <v>13</v>
      </c>
      <c r="B54" s="24"/>
      <c r="C54" s="33">
        <v>225</v>
      </c>
      <c r="D54" s="33">
        <v>4</v>
      </c>
      <c r="E54" s="33">
        <v>168</v>
      </c>
      <c r="F54" s="33">
        <v>53</v>
      </c>
      <c r="G54" s="33">
        <v>202</v>
      </c>
      <c r="H54" s="33">
        <v>8</v>
      </c>
      <c r="I54" s="33">
        <v>15</v>
      </c>
    </row>
    <row r="55" spans="1:9" ht="9.75" customHeight="1">
      <c r="A55" s="22"/>
      <c r="B55" s="22"/>
      <c r="C55" s="33"/>
      <c r="D55" s="33"/>
      <c r="E55" s="33"/>
      <c r="F55" s="33"/>
      <c r="G55" s="33"/>
      <c r="H55" s="33"/>
      <c r="I55" s="33"/>
    </row>
    <row r="56" spans="1:9" ht="9.75" customHeight="1">
      <c r="A56" s="481" t="s">
        <v>14</v>
      </c>
      <c r="B56" s="481"/>
      <c r="C56" s="481"/>
      <c r="D56" s="481"/>
      <c r="E56" s="481"/>
      <c r="F56" s="481"/>
      <c r="G56" s="481"/>
      <c r="H56" s="481"/>
      <c r="I56" s="481"/>
    </row>
    <row r="57" spans="1:9" ht="9.75" customHeight="1">
      <c r="A57" s="22"/>
      <c r="B57" s="22"/>
      <c r="C57" s="33"/>
      <c r="D57" s="33"/>
      <c r="E57" s="33"/>
      <c r="F57" s="33"/>
      <c r="G57" s="33"/>
      <c r="H57" s="33"/>
      <c r="I57" s="33"/>
    </row>
    <row r="58" spans="1:9" ht="9.75" customHeight="1">
      <c r="A58" s="157" t="s">
        <v>11</v>
      </c>
      <c r="B58" s="124"/>
      <c r="C58" s="105">
        <v>117</v>
      </c>
      <c r="D58" s="105">
        <v>3</v>
      </c>
      <c r="E58" s="105">
        <v>59</v>
      </c>
      <c r="F58" s="105">
        <v>55</v>
      </c>
      <c r="G58" s="105">
        <v>79</v>
      </c>
      <c r="H58" s="105">
        <v>8</v>
      </c>
      <c r="I58" s="105">
        <v>30</v>
      </c>
    </row>
    <row r="59" spans="1:9" ht="9.75" customHeight="1">
      <c r="A59" s="17" t="s">
        <v>224</v>
      </c>
      <c r="B59" s="21"/>
      <c r="C59" s="33">
        <v>1</v>
      </c>
      <c r="D59" s="33" t="s">
        <v>472</v>
      </c>
      <c r="E59" s="33" t="s">
        <v>472</v>
      </c>
      <c r="F59" s="33">
        <v>1</v>
      </c>
      <c r="G59" s="33">
        <v>1</v>
      </c>
      <c r="H59" s="33" t="s">
        <v>472</v>
      </c>
      <c r="I59" s="33" t="s">
        <v>472</v>
      </c>
    </row>
    <row r="60" spans="1:9" ht="9.75" customHeight="1">
      <c r="A60" s="17" t="s">
        <v>219</v>
      </c>
      <c r="B60" s="21"/>
      <c r="C60" s="33">
        <v>25</v>
      </c>
      <c r="D60" s="33">
        <v>2</v>
      </c>
      <c r="E60" s="33">
        <v>1</v>
      </c>
      <c r="F60" s="33">
        <v>22</v>
      </c>
      <c r="G60" s="33">
        <v>19</v>
      </c>
      <c r="H60" s="33" t="s">
        <v>472</v>
      </c>
      <c r="I60" s="33">
        <v>6</v>
      </c>
    </row>
    <row r="61" spans="1:9" ht="9.75" customHeight="1">
      <c r="A61" s="17" t="s">
        <v>220</v>
      </c>
      <c r="B61" s="21"/>
      <c r="C61" s="33">
        <v>26</v>
      </c>
      <c r="D61" s="33" t="s">
        <v>472</v>
      </c>
      <c r="E61" s="33">
        <v>3</v>
      </c>
      <c r="F61" s="33">
        <v>23</v>
      </c>
      <c r="G61" s="33">
        <v>19</v>
      </c>
      <c r="H61" s="33">
        <v>2</v>
      </c>
      <c r="I61" s="33">
        <v>5</v>
      </c>
    </row>
    <row r="62" spans="1:9" ht="9.75" customHeight="1">
      <c r="A62" s="17" t="s">
        <v>221</v>
      </c>
      <c r="B62" s="21"/>
      <c r="C62" s="33">
        <v>14</v>
      </c>
      <c r="D62" s="33" t="s">
        <v>472</v>
      </c>
      <c r="E62" s="33">
        <v>7</v>
      </c>
      <c r="F62" s="33">
        <v>7</v>
      </c>
      <c r="G62" s="33">
        <v>11</v>
      </c>
      <c r="H62" s="33" t="s">
        <v>472</v>
      </c>
      <c r="I62" s="33">
        <v>3</v>
      </c>
    </row>
    <row r="63" spans="1:9" ht="9.75" customHeight="1">
      <c r="A63" s="17" t="s">
        <v>216</v>
      </c>
      <c r="B63" s="21"/>
      <c r="C63" s="33">
        <v>16</v>
      </c>
      <c r="D63" s="33">
        <v>1</v>
      </c>
      <c r="E63" s="33">
        <v>15</v>
      </c>
      <c r="F63" s="33" t="s">
        <v>472</v>
      </c>
      <c r="G63" s="33">
        <v>10</v>
      </c>
      <c r="H63" s="33">
        <v>3</v>
      </c>
      <c r="I63" s="33">
        <v>3</v>
      </c>
    </row>
    <row r="64" spans="1:9" ht="9.75" customHeight="1">
      <c r="A64" s="17" t="s">
        <v>217</v>
      </c>
      <c r="B64" s="21"/>
      <c r="C64" s="33">
        <v>18</v>
      </c>
      <c r="D64" s="33" t="s">
        <v>472</v>
      </c>
      <c r="E64" s="33">
        <v>17</v>
      </c>
      <c r="F64" s="33">
        <v>1</v>
      </c>
      <c r="G64" s="33">
        <v>7</v>
      </c>
      <c r="H64" s="33">
        <v>3</v>
      </c>
      <c r="I64" s="33">
        <v>8</v>
      </c>
    </row>
    <row r="65" spans="1:9" ht="9.75" customHeight="1">
      <c r="A65" s="17" t="s">
        <v>218</v>
      </c>
      <c r="B65" s="21"/>
      <c r="C65" s="33">
        <v>17</v>
      </c>
      <c r="D65" s="33" t="s">
        <v>472</v>
      </c>
      <c r="E65" s="33">
        <v>16</v>
      </c>
      <c r="F65" s="33">
        <v>1</v>
      </c>
      <c r="G65" s="33">
        <v>12</v>
      </c>
      <c r="H65" s="33" t="s">
        <v>472</v>
      </c>
      <c r="I65" s="33">
        <v>5</v>
      </c>
    </row>
    <row r="66" spans="1:2" ht="9.75" customHeight="1">
      <c r="A66" s="22"/>
      <c r="B66" s="19"/>
    </row>
    <row r="67" spans="1:9" ht="9.75" customHeight="1">
      <c r="A67" s="158" t="s">
        <v>12</v>
      </c>
      <c r="B67" s="24"/>
      <c r="C67" s="14">
        <v>58</v>
      </c>
      <c r="D67" s="33" t="s">
        <v>472</v>
      </c>
      <c r="E67" s="14">
        <v>29</v>
      </c>
      <c r="F67" s="14">
        <v>29</v>
      </c>
      <c r="G67" s="14">
        <v>40</v>
      </c>
      <c r="H67" s="14">
        <v>4</v>
      </c>
      <c r="I67" s="14">
        <v>14</v>
      </c>
    </row>
    <row r="68" spans="1:9" ht="9.75" customHeight="1">
      <c r="A68" s="158" t="s">
        <v>13</v>
      </c>
      <c r="B68" s="24"/>
      <c r="C68" s="33">
        <v>59</v>
      </c>
      <c r="D68" s="33">
        <v>3</v>
      </c>
      <c r="E68" s="33">
        <v>30</v>
      </c>
      <c r="F68" s="33">
        <v>26</v>
      </c>
      <c r="G68" s="33">
        <v>39</v>
      </c>
      <c r="H68" s="33">
        <v>4</v>
      </c>
      <c r="I68" s="33">
        <v>16</v>
      </c>
    </row>
    <row r="69" spans="1:9" ht="9" customHeight="1">
      <c r="A69" s="6"/>
      <c r="B69" s="6"/>
      <c r="C69" s="1"/>
      <c r="D69" s="1"/>
      <c r="E69" s="1"/>
      <c r="F69" s="1"/>
      <c r="G69" s="1"/>
      <c r="H69" s="1"/>
      <c r="I69" s="1"/>
    </row>
    <row r="70" spans="1:9" ht="9" customHeight="1">
      <c r="A70" s="6"/>
      <c r="B70" s="6"/>
      <c r="C70" s="1"/>
      <c r="D70" s="1"/>
      <c r="E70" s="1"/>
      <c r="F70" s="1"/>
      <c r="G70" s="1"/>
      <c r="H70" s="1"/>
      <c r="I70" s="1"/>
    </row>
    <row r="71" spans="1:2" ht="9" customHeight="1">
      <c r="A71" s="3"/>
      <c r="B71" s="3"/>
    </row>
    <row r="72" spans="1:2" ht="12" customHeight="1">
      <c r="A72" s="3"/>
      <c r="B72" s="3"/>
    </row>
    <row r="73" spans="1:2" ht="12" customHeight="1">
      <c r="A73" s="3"/>
      <c r="B73" s="3"/>
    </row>
  </sheetData>
  <sheetProtection/>
  <mergeCells count="19">
    <mergeCell ref="G11:G13"/>
    <mergeCell ref="G9:I10"/>
    <mergeCell ref="H11:H13"/>
    <mergeCell ref="I11:I13"/>
    <mergeCell ref="A9:B13"/>
    <mergeCell ref="D9:F10"/>
    <mergeCell ref="D11:D13"/>
    <mergeCell ref="E11:E13"/>
    <mergeCell ref="F11:F13"/>
    <mergeCell ref="A56:I56"/>
    <mergeCell ref="A1:I1"/>
    <mergeCell ref="A4:I4"/>
    <mergeCell ref="A5:I5"/>
    <mergeCell ref="A2:I2"/>
    <mergeCell ref="A7:I7"/>
    <mergeCell ref="A6:I6"/>
    <mergeCell ref="A3:I3"/>
    <mergeCell ref="C9:C13"/>
    <mergeCell ref="A42:I42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&amp;C34</oddFooter>
  </headerFooter>
  <ignoredErrors>
    <ignoredError sqref="A52 A55 A57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4:L94"/>
  <sheetViews>
    <sheetView view="pageLayout" workbookViewId="0" topLeftCell="A2">
      <selection activeCell="D49" sqref="D49"/>
    </sheetView>
  </sheetViews>
  <sheetFormatPr defaultColWidth="11.421875" defaultRowHeight="12" customHeight="1"/>
  <cols>
    <col min="1" max="1" width="23.57421875" style="2" customWidth="1"/>
    <col min="2" max="2" width="0.85546875" style="2" customWidth="1"/>
    <col min="3" max="10" width="6.00390625" style="2" customWidth="1"/>
    <col min="11" max="11" width="6.421875" style="2" customWidth="1"/>
    <col min="12" max="12" width="6.00390625" style="2" customWidth="1"/>
    <col min="13" max="16384" width="11.421875" style="2" customWidth="1"/>
  </cols>
  <sheetData>
    <row r="1" ht="12" customHeight="1" hidden="1"/>
    <row r="4" spans="1:12" ht="12" customHeight="1">
      <c r="A4" s="496" t="s">
        <v>455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</row>
    <row r="5" spans="1:12" ht="12" customHeight="1">
      <c r="A5" s="496" t="s">
        <v>614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</row>
    <row r="6" spans="1:12" ht="12" customHeight="1">
      <c r="A6" s="496" t="s">
        <v>15</v>
      </c>
      <c r="B6" s="496"/>
      <c r="C6" s="496"/>
      <c r="D6" s="496"/>
      <c r="E6" s="496"/>
      <c r="F6" s="496"/>
      <c r="G6" s="496"/>
      <c r="H6" s="496"/>
      <c r="I6" s="496"/>
      <c r="J6" s="496"/>
      <c r="K6" s="496"/>
      <c r="L6" s="496"/>
    </row>
    <row r="7" spans="1:12" ht="12" customHeight="1">
      <c r="A7" s="481" t="s">
        <v>240</v>
      </c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481"/>
    </row>
    <row r="8" spans="1:12" s="8" customFormat="1" ht="10.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12.75" customHeight="1">
      <c r="A9" s="485" t="s">
        <v>313</v>
      </c>
      <c r="B9" s="486"/>
      <c r="C9" s="497" t="s">
        <v>1</v>
      </c>
      <c r="D9" s="500" t="s">
        <v>12</v>
      </c>
      <c r="E9" s="497" t="s">
        <v>13</v>
      </c>
      <c r="F9" s="491" t="s">
        <v>225</v>
      </c>
      <c r="G9" s="485"/>
      <c r="H9" s="485"/>
      <c r="I9" s="492"/>
      <c r="J9" s="491" t="s">
        <v>253</v>
      </c>
      <c r="K9" s="485"/>
      <c r="L9" s="485"/>
    </row>
    <row r="10" spans="1:12" ht="17.25" customHeight="1">
      <c r="A10" s="487"/>
      <c r="B10" s="488"/>
      <c r="C10" s="498"/>
      <c r="D10" s="487"/>
      <c r="E10" s="498"/>
      <c r="F10" s="493"/>
      <c r="G10" s="494"/>
      <c r="H10" s="494"/>
      <c r="I10" s="495"/>
      <c r="J10" s="493"/>
      <c r="K10" s="494"/>
      <c r="L10" s="494"/>
    </row>
    <row r="11" spans="1:12" ht="12.75" customHeight="1">
      <c r="A11" s="487"/>
      <c r="B11" s="488"/>
      <c r="C11" s="498"/>
      <c r="D11" s="487"/>
      <c r="E11" s="498"/>
      <c r="F11" s="503" t="s">
        <v>18</v>
      </c>
      <c r="G11" s="507" t="s">
        <v>16</v>
      </c>
      <c r="H11" s="501" t="s">
        <v>17</v>
      </c>
      <c r="I11" s="504" t="s">
        <v>443</v>
      </c>
      <c r="J11" s="503" t="s">
        <v>2</v>
      </c>
      <c r="K11" s="506" t="s">
        <v>3</v>
      </c>
      <c r="L11" s="503" t="s">
        <v>4</v>
      </c>
    </row>
    <row r="12" spans="1:12" ht="16.5" customHeight="1">
      <c r="A12" s="489"/>
      <c r="B12" s="490"/>
      <c r="C12" s="499"/>
      <c r="D12" s="489"/>
      <c r="E12" s="499"/>
      <c r="F12" s="494"/>
      <c r="G12" s="508"/>
      <c r="H12" s="502"/>
      <c r="I12" s="505"/>
      <c r="J12" s="494"/>
      <c r="K12" s="505"/>
      <c r="L12" s="494"/>
    </row>
    <row r="13" spans="1:12" ht="6" customHeight="1">
      <c r="A13" s="222"/>
      <c r="B13" s="217"/>
      <c r="C13" s="217"/>
      <c r="D13" s="217"/>
      <c r="E13" s="217"/>
      <c r="F13" s="217"/>
      <c r="G13" s="217"/>
      <c r="H13" s="217"/>
      <c r="I13" s="217"/>
      <c r="J13" s="218"/>
      <c r="K13" s="218"/>
      <c r="L13" s="218"/>
    </row>
    <row r="14" spans="1:12" s="32" customFormat="1" ht="8.25" customHeight="1">
      <c r="A14" s="236" t="s">
        <v>19</v>
      </c>
      <c r="B14" s="219"/>
      <c r="C14" s="217"/>
      <c r="D14" s="217"/>
      <c r="E14" s="217"/>
      <c r="F14" s="217"/>
      <c r="G14" s="217"/>
      <c r="H14" s="217"/>
      <c r="I14" s="217"/>
      <c r="J14" s="218"/>
      <c r="K14" s="218"/>
      <c r="L14" s="218"/>
    </row>
    <row r="15" spans="1:12" s="32" customFormat="1" ht="8.25" customHeight="1">
      <c r="A15" s="237" t="s">
        <v>254</v>
      </c>
      <c r="B15" s="219"/>
      <c r="C15" s="220">
        <v>459</v>
      </c>
      <c r="D15" s="220">
        <v>234</v>
      </c>
      <c r="E15" s="220">
        <v>225</v>
      </c>
      <c r="F15" s="220">
        <v>142</v>
      </c>
      <c r="G15" s="220">
        <v>64</v>
      </c>
      <c r="H15" s="220">
        <v>148</v>
      </c>
      <c r="I15" s="220">
        <v>105</v>
      </c>
      <c r="J15" s="221">
        <v>8</v>
      </c>
      <c r="K15" s="221">
        <v>340</v>
      </c>
      <c r="L15" s="221">
        <v>111</v>
      </c>
    </row>
    <row r="16" spans="1:12" s="32" customFormat="1" ht="8.25" customHeight="1">
      <c r="A16" s="237" t="s">
        <v>255</v>
      </c>
      <c r="B16" s="219"/>
      <c r="C16" s="220">
        <v>2</v>
      </c>
      <c r="D16" s="220" t="s">
        <v>472</v>
      </c>
      <c r="E16" s="220">
        <v>2</v>
      </c>
      <c r="F16" s="220">
        <v>1</v>
      </c>
      <c r="G16" s="220" t="s">
        <v>472</v>
      </c>
      <c r="H16" s="220" t="s">
        <v>472</v>
      </c>
      <c r="I16" s="220">
        <v>1</v>
      </c>
      <c r="J16" s="221" t="s">
        <v>472</v>
      </c>
      <c r="K16" s="221" t="s">
        <v>472</v>
      </c>
      <c r="L16" s="221">
        <v>2</v>
      </c>
    </row>
    <row r="17" spans="1:12" s="32" customFormat="1" ht="8.25" customHeight="1">
      <c r="A17" s="237" t="s">
        <v>256</v>
      </c>
      <c r="B17" s="219"/>
      <c r="C17" s="220">
        <v>2</v>
      </c>
      <c r="D17" s="220">
        <v>1</v>
      </c>
      <c r="E17" s="220">
        <v>1</v>
      </c>
      <c r="F17" s="220" t="s">
        <v>472</v>
      </c>
      <c r="G17" s="220" t="s">
        <v>472</v>
      </c>
      <c r="H17" s="220" t="s">
        <v>472</v>
      </c>
      <c r="I17" s="220">
        <v>2</v>
      </c>
      <c r="J17" s="221" t="s">
        <v>472</v>
      </c>
      <c r="K17" s="221">
        <v>2</v>
      </c>
      <c r="L17" s="221" t="s">
        <v>472</v>
      </c>
    </row>
    <row r="18" spans="1:12" s="32" customFormat="1" ht="8.25" customHeight="1">
      <c r="A18" s="237" t="s">
        <v>257</v>
      </c>
      <c r="B18" s="219"/>
      <c r="C18" s="220">
        <v>1</v>
      </c>
      <c r="D18" s="220" t="s">
        <v>472</v>
      </c>
      <c r="E18" s="220">
        <v>1</v>
      </c>
      <c r="F18" s="220" t="s">
        <v>472</v>
      </c>
      <c r="G18" s="220" t="s">
        <v>472</v>
      </c>
      <c r="H18" s="220">
        <v>1</v>
      </c>
      <c r="I18" s="220" t="s">
        <v>472</v>
      </c>
      <c r="J18" s="221" t="s">
        <v>472</v>
      </c>
      <c r="K18" s="221">
        <v>1</v>
      </c>
      <c r="L18" s="221" t="s">
        <v>472</v>
      </c>
    </row>
    <row r="19" spans="1:12" s="32" customFormat="1" ht="8.25" customHeight="1">
      <c r="A19" s="237" t="s">
        <v>267</v>
      </c>
      <c r="B19" s="219"/>
      <c r="C19" s="220">
        <v>1</v>
      </c>
      <c r="D19" s="220">
        <v>1</v>
      </c>
      <c r="E19" s="220" t="s">
        <v>472</v>
      </c>
      <c r="F19" s="220" t="s">
        <v>472</v>
      </c>
      <c r="G19" s="220">
        <v>1</v>
      </c>
      <c r="H19" s="220" t="s">
        <v>472</v>
      </c>
      <c r="I19" s="220" t="s">
        <v>472</v>
      </c>
      <c r="J19" s="221" t="s">
        <v>472</v>
      </c>
      <c r="K19" s="221" t="s">
        <v>472</v>
      </c>
      <c r="L19" s="221">
        <v>1</v>
      </c>
    </row>
    <row r="20" spans="1:12" s="32" customFormat="1" ht="8.25" customHeight="1">
      <c r="A20" s="237" t="s">
        <v>258</v>
      </c>
      <c r="B20" s="219"/>
      <c r="C20" s="220">
        <v>2</v>
      </c>
      <c r="D20" s="220">
        <v>1</v>
      </c>
      <c r="E20" s="220">
        <v>1</v>
      </c>
      <c r="F20" s="220" t="s">
        <v>472</v>
      </c>
      <c r="G20" s="220">
        <v>1</v>
      </c>
      <c r="H20" s="220">
        <v>1</v>
      </c>
      <c r="I20" s="220" t="s">
        <v>472</v>
      </c>
      <c r="J20" s="221" t="s">
        <v>472</v>
      </c>
      <c r="K20" s="221">
        <v>2</v>
      </c>
      <c r="L20" s="221" t="s">
        <v>472</v>
      </c>
    </row>
    <row r="21" spans="1:12" s="32" customFormat="1" ht="8.25" customHeight="1">
      <c r="A21" s="237" t="s">
        <v>259</v>
      </c>
      <c r="B21" s="219"/>
      <c r="C21" s="220">
        <v>2</v>
      </c>
      <c r="D21" s="220">
        <v>2</v>
      </c>
      <c r="E21" s="220" t="s">
        <v>472</v>
      </c>
      <c r="F21" s="220">
        <v>1</v>
      </c>
      <c r="G21" s="220" t="s">
        <v>472</v>
      </c>
      <c r="H21" s="220">
        <v>1</v>
      </c>
      <c r="I21" s="220" t="s">
        <v>472</v>
      </c>
      <c r="J21" s="221" t="s">
        <v>472</v>
      </c>
      <c r="K21" s="221">
        <v>1</v>
      </c>
      <c r="L21" s="221">
        <v>1</v>
      </c>
    </row>
    <row r="22" spans="1:12" s="32" customFormat="1" ht="8.25" customHeight="1">
      <c r="A22" s="237" t="s">
        <v>260</v>
      </c>
      <c r="B22" s="219"/>
      <c r="C22" s="220" t="s">
        <v>472</v>
      </c>
      <c r="D22" s="220" t="s">
        <v>472</v>
      </c>
      <c r="E22" s="220" t="s">
        <v>472</v>
      </c>
      <c r="F22" s="220" t="s">
        <v>472</v>
      </c>
      <c r="G22" s="220" t="s">
        <v>472</v>
      </c>
      <c r="H22" s="220" t="s">
        <v>472</v>
      </c>
      <c r="I22" s="220" t="s">
        <v>472</v>
      </c>
      <c r="J22" s="221" t="s">
        <v>472</v>
      </c>
      <c r="K22" s="221" t="s">
        <v>472</v>
      </c>
      <c r="L22" s="221" t="s">
        <v>472</v>
      </c>
    </row>
    <row r="23" spans="1:12" s="32" customFormat="1" ht="8.25" customHeight="1">
      <c r="A23" s="237" t="s">
        <v>261</v>
      </c>
      <c r="B23" s="219"/>
      <c r="C23" s="220">
        <v>5</v>
      </c>
      <c r="D23" s="220">
        <v>3</v>
      </c>
      <c r="E23" s="220">
        <v>2</v>
      </c>
      <c r="F23" s="220">
        <v>1</v>
      </c>
      <c r="G23" s="220">
        <v>2</v>
      </c>
      <c r="H23" s="220">
        <v>1</v>
      </c>
      <c r="I23" s="220">
        <v>1</v>
      </c>
      <c r="J23" s="221" t="s">
        <v>472</v>
      </c>
      <c r="K23" s="221">
        <v>2</v>
      </c>
      <c r="L23" s="221">
        <v>3</v>
      </c>
    </row>
    <row r="24" spans="1:12" s="32" customFormat="1" ht="8.25" customHeight="1">
      <c r="A24" s="237" t="s">
        <v>262</v>
      </c>
      <c r="B24" s="219"/>
      <c r="C24" s="220" t="s">
        <v>472</v>
      </c>
      <c r="D24" s="220" t="s">
        <v>472</v>
      </c>
      <c r="E24" s="220" t="s">
        <v>472</v>
      </c>
      <c r="F24" s="220" t="s">
        <v>472</v>
      </c>
      <c r="G24" s="220" t="s">
        <v>472</v>
      </c>
      <c r="H24" s="220" t="s">
        <v>472</v>
      </c>
      <c r="I24" s="220" t="s">
        <v>472</v>
      </c>
      <c r="J24" s="221" t="s">
        <v>472</v>
      </c>
      <c r="K24" s="221" t="s">
        <v>472</v>
      </c>
      <c r="L24" s="221" t="s">
        <v>472</v>
      </c>
    </row>
    <row r="25" spans="1:12" s="32" customFormat="1" ht="8.25" customHeight="1">
      <c r="A25" s="238" t="s">
        <v>241</v>
      </c>
      <c r="B25" s="219"/>
      <c r="C25" s="220" t="s">
        <v>480</v>
      </c>
      <c r="D25" s="220" t="s">
        <v>480</v>
      </c>
      <c r="E25" s="220" t="s">
        <v>480</v>
      </c>
      <c r="F25" s="220" t="s">
        <v>480</v>
      </c>
      <c r="G25" s="220" t="s">
        <v>480</v>
      </c>
      <c r="H25" s="220" t="s">
        <v>480</v>
      </c>
      <c r="I25" s="220" t="s">
        <v>480</v>
      </c>
      <c r="J25" s="221" t="s">
        <v>480</v>
      </c>
      <c r="K25" s="221" t="s">
        <v>480</v>
      </c>
      <c r="L25" s="221" t="s">
        <v>480</v>
      </c>
    </row>
    <row r="26" spans="1:12" s="32" customFormat="1" ht="8.25" customHeight="1">
      <c r="A26" s="239" t="s">
        <v>263</v>
      </c>
      <c r="B26" s="219"/>
      <c r="C26" s="220">
        <v>7</v>
      </c>
      <c r="D26" s="220">
        <v>5</v>
      </c>
      <c r="E26" s="220">
        <v>2</v>
      </c>
      <c r="F26" s="220">
        <v>2</v>
      </c>
      <c r="G26" s="220">
        <v>1</v>
      </c>
      <c r="H26" s="220">
        <v>4</v>
      </c>
      <c r="I26" s="220" t="s">
        <v>472</v>
      </c>
      <c r="J26" s="221" t="s">
        <v>472</v>
      </c>
      <c r="K26" s="221">
        <v>4</v>
      </c>
      <c r="L26" s="221">
        <v>3</v>
      </c>
    </row>
    <row r="27" spans="1:12" s="32" customFormat="1" ht="8.25" customHeight="1">
      <c r="A27" s="240" t="s">
        <v>470</v>
      </c>
      <c r="B27" s="241"/>
      <c r="C27" s="242">
        <v>481</v>
      </c>
      <c r="D27" s="242">
        <v>247</v>
      </c>
      <c r="E27" s="242">
        <v>234</v>
      </c>
      <c r="F27" s="242">
        <v>147</v>
      </c>
      <c r="G27" s="242">
        <v>69</v>
      </c>
      <c r="H27" s="242">
        <v>156</v>
      </c>
      <c r="I27" s="242">
        <v>109</v>
      </c>
      <c r="J27" s="233">
        <v>8</v>
      </c>
      <c r="K27" s="233">
        <v>352</v>
      </c>
      <c r="L27" s="233">
        <v>121</v>
      </c>
    </row>
    <row r="28" spans="1:12" s="32" customFormat="1" ht="8.25" customHeight="1">
      <c r="A28" s="243" t="s">
        <v>242</v>
      </c>
      <c r="B28" s="219"/>
      <c r="C28" s="220" t="s">
        <v>480</v>
      </c>
      <c r="D28" s="220" t="s">
        <v>480</v>
      </c>
      <c r="E28" s="220" t="s">
        <v>480</v>
      </c>
      <c r="F28" s="220" t="s">
        <v>480</v>
      </c>
      <c r="G28" s="220" t="s">
        <v>480</v>
      </c>
      <c r="H28" s="220" t="s">
        <v>480</v>
      </c>
      <c r="I28" s="220" t="s">
        <v>480</v>
      </c>
      <c r="J28" s="221" t="s">
        <v>480</v>
      </c>
      <c r="K28" s="221" t="s">
        <v>480</v>
      </c>
      <c r="L28" s="221" t="s">
        <v>480</v>
      </c>
    </row>
    <row r="29" spans="1:12" s="32" customFormat="1" ht="8.25" customHeight="1">
      <c r="A29" s="239" t="s">
        <v>264</v>
      </c>
      <c r="B29" s="219"/>
      <c r="C29" s="220">
        <v>5</v>
      </c>
      <c r="D29" s="220">
        <v>3</v>
      </c>
      <c r="E29" s="220">
        <v>2</v>
      </c>
      <c r="F29" s="220">
        <v>1</v>
      </c>
      <c r="G29" s="220">
        <v>2</v>
      </c>
      <c r="H29" s="220">
        <v>2</v>
      </c>
      <c r="I29" s="220" t="s">
        <v>472</v>
      </c>
      <c r="J29" s="221" t="s">
        <v>472</v>
      </c>
      <c r="K29" s="221">
        <v>2</v>
      </c>
      <c r="L29" s="221">
        <v>3</v>
      </c>
    </row>
    <row r="30" spans="1:12" s="32" customFormat="1" ht="8.25" customHeight="1">
      <c r="A30" s="237" t="s">
        <v>265</v>
      </c>
      <c r="B30" s="219"/>
      <c r="C30" s="220" t="s">
        <v>472</v>
      </c>
      <c r="D30" s="220" t="s">
        <v>472</v>
      </c>
      <c r="E30" s="220" t="s">
        <v>472</v>
      </c>
      <c r="F30" s="220" t="s">
        <v>472</v>
      </c>
      <c r="G30" s="220" t="s">
        <v>472</v>
      </c>
      <c r="H30" s="220" t="s">
        <v>472</v>
      </c>
      <c r="I30" s="220" t="s">
        <v>472</v>
      </c>
      <c r="J30" s="221" t="s">
        <v>472</v>
      </c>
      <c r="K30" s="221" t="s">
        <v>472</v>
      </c>
      <c r="L30" s="221" t="s">
        <v>472</v>
      </c>
    </row>
    <row r="31" spans="1:12" s="32" customFormat="1" ht="8.25" customHeight="1">
      <c r="A31" s="237" t="s">
        <v>266</v>
      </c>
      <c r="B31" s="219"/>
      <c r="C31" s="220" t="s">
        <v>472</v>
      </c>
      <c r="D31" s="220" t="s">
        <v>472</v>
      </c>
      <c r="E31" s="220" t="s">
        <v>472</v>
      </c>
      <c r="F31" s="220" t="s">
        <v>472</v>
      </c>
      <c r="G31" s="220" t="s">
        <v>472</v>
      </c>
      <c r="H31" s="220" t="s">
        <v>472</v>
      </c>
      <c r="I31" s="220" t="s">
        <v>472</v>
      </c>
      <c r="J31" s="221" t="s">
        <v>472</v>
      </c>
      <c r="K31" s="221" t="s">
        <v>472</v>
      </c>
      <c r="L31" s="221" t="s">
        <v>472</v>
      </c>
    </row>
    <row r="32" spans="1:12" s="32" customFormat="1" ht="8.25" customHeight="1">
      <c r="A32" s="237" t="s">
        <v>268</v>
      </c>
      <c r="B32" s="219"/>
      <c r="C32" s="220">
        <v>14</v>
      </c>
      <c r="D32" s="220">
        <v>9</v>
      </c>
      <c r="E32" s="220">
        <v>5</v>
      </c>
      <c r="F32" s="220">
        <v>3</v>
      </c>
      <c r="G32" s="220">
        <v>2</v>
      </c>
      <c r="H32" s="220">
        <v>4</v>
      </c>
      <c r="I32" s="220">
        <v>5</v>
      </c>
      <c r="J32" s="221">
        <v>1</v>
      </c>
      <c r="K32" s="221">
        <v>9</v>
      </c>
      <c r="L32" s="221">
        <v>4</v>
      </c>
    </row>
    <row r="33" spans="1:12" s="32" customFormat="1" ht="8.25" customHeight="1">
      <c r="A33" s="237" t="s">
        <v>269</v>
      </c>
      <c r="B33" s="219"/>
      <c r="C33" s="220">
        <v>5</v>
      </c>
      <c r="D33" s="220" t="s">
        <v>472</v>
      </c>
      <c r="E33" s="220">
        <v>5</v>
      </c>
      <c r="F33" s="220">
        <v>3</v>
      </c>
      <c r="G33" s="220" t="s">
        <v>472</v>
      </c>
      <c r="H33" s="220" t="s">
        <v>472</v>
      </c>
      <c r="I33" s="220">
        <v>2</v>
      </c>
      <c r="J33" s="221" t="s">
        <v>472</v>
      </c>
      <c r="K33" s="221">
        <v>2</v>
      </c>
      <c r="L33" s="221">
        <v>3</v>
      </c>
    </row>
    <row r="34" spans="1:12" s="32" customFormat="1" ht="8.25" customHeight="1">
      <c r="A34" s="237" t="s">
        <v>270</v>
      </c>
      <c r="B34" s="219"/>
      <c r="C34" s="220">
        <v>6</v>
      </c>
      <c r="D34" s="220">
        <v>4</v>
      </c>
      <c r="E34" s="220">
        <v>2</v>
      </c>
      <c r="F34" s="220" t="s">
        <v>472</v>
      </c>
      <c r="G34" s="220" t="s">
        <v>472</v>
      </c>
      <c r="H34" s="220">
        <v>1</v>
      </c>
      <c r="I34" s="220">
        <v>5</v>
      </c>
      <c r="J34" s="221" t="s">
        <v>472</v>
      </c>
      <c r="K34" s="221">
        <v>6</v>
      </c>
      <c r="L34" s="221" t="s">
        <v>472</v>
      </c>
    </row>
    <row r="35" spans="1:12" s="32" customFormat="1" ht="8.25" customHeight="1">
      <c r="A35" s="237" t="s">
        <v>271</v>
      </c>
      <c r="B35" s="219"/>
      <c r="C35" s="220" t="s">
        <v>472</v>
      </c>
      <c r="D35" s="220" t="s">
        <v>472</v>
      </c>
      <c r="E35" s="220" t="s">
        <v>472</v>
      </c>
      <c r="F35" s="220" t="s">
        <v>472</v>
      </c>
      <c r="G35" s="220" t="s">
        <v>472</v>
      </c>
      <c r="H35" s="220" t="s">
        <v>472</v>
      </c>
      <c r="I35" s="220" t="s">
        <v>472</v>
      </c>
      <c r="J35" s="221" t="s">
        <v>472</v>
      </c>
      <c r="K35" s="221" t="s">
        <v>472</v>
      </c>
      <c r="L35" s="221" t="s">
        <v>472</v>
      </c>
    </row>
    <row r="36" spans="1:12" s="32" customFormat="1" ht="8.25" customHeight="1">
      <c r="A36" s="244" t="s">
        <v>11</v>
      </c>
      <c r="B36" s="219"/>
      <c r="C36" s="242">
        <v>506</v>
      </c>
      <c r="D36" s="242">
        <v>260</v>
      </c>
      <c r="E36" s="242">
        <v>246</v>
      </c>
      <c r="F36" s="242">
        <v>153</v>
      </c>
      <c r="G36" s="242">
        <v>71</v>
      </c>
      <c r="H36" s="242">
        <v>161</v>
      </c>
      <c r="I36" s="242">
        <v>121</v>
      </c>
      <c r="J36" s="233">
        <v>9</v>
      </c>
      <c r="K36" s="233">
        <v>369</v>
      </c>
      <c r="L36" s="233">
        <v>128</v>
      </c>
    </row>
    <row r="37" spans="1:12" s="32" customFormat="1" ht="8.25" customHeight="1">
      <c r="A37" s="243" t="s">
        <v>242</v>
      </c>
      <c r="B37" s="219"/>
      <c r="C37" s="220" t="s">
        <v>480</v>
      </c>
      <c r="D37" s="220" t="s">
        <v>480</v>
      </c>
      <c r="E37" s="220" t="s">
        <v>480</v>
      </c>
      <c r="F37" s="220" t="s">
        <v>480</v>
      </c>
      <c r="G37" s="220" t="s">
        <v>480</v>
      </c>
      <c r="H37" s="220" t="s">
        <v>480</v>
      </c>
      <c r="I37" s="220" t="s">
        <v>480</v>
      </c>
      <c r="J37" s="221" t="s">
        <v>480</v>
      </c>
      <c r="K37" s="221" t="s">
        <v>480</v>
      </c>
      <c r="L37" s="221" t="s">
        <v>480</v>
      </c>
    </row>
    <row r="38" spans="1:12" s="32" customFormat="1" ht="8.25" customHeight="1">
      <c r="A38" s="245" t="s">
        <v>264</v>
      </c>
      <c r="B38" s="219"/>
      <c r="C38" s="220">
        <v>10</v>
      </c>
      <c r="D38" s="220">
        <v>6</v>
      </c>
      <c r="E38" s="220">
        <v>4</v>
      </c>
      <c r="F38" s="220">
        <v>4</v>
      </c>
      <c r="G38" s="220">
        <v>3</v>
      </c>
      <c r="H38" s="220">
        <v>3</v>
      </c>
      <c r="I38" s="220" t="s">
        <v>472</v>
      </c>
      <c r="J38" s="221">
        <v>1</v>
      </c>
      <c r="K38" s="221">
        <v>2</v>
      </c>
      <c r="L38" s="221">
        <v>7</v>
      </c>
    </row>
    <row r="39" spans="1:12" s="32" customFormat="1" ht="8.25" customHeight="1">
      <c r="A39" s="246" t="s">
        <v>243</v>
      </c>
      <c r="B39" s="219"/>
      <c r="C39" s="220" t="s">
        <v>480</v>
      </c>
      <c r="D39" s="220" t="s">
        <v>480</v>
      </c>
      <c r="E39" s="220" t="s">
        <v>480</v>
      </c>
      <c r="F39" s="220" t="s">
        <v>480</v>
      </c>
      <c r="G39" s="220" t="s">
        <v>480</v>
      </c>
      <c r="H39" s="220" t="s">
        <v>480</v>
      </c>
      <c r="I39" s="220" t="s">
        <v>480</v>
      </c>
      <c r="J39" s="221" t="s">
        <v>480</v>
      </c>
      <c r="K39" s="221" t="s">
        <v>480</v>
      </c>
      <c r="L39" s="221" t="s">
        <v>480</v>
      </c>
    </row>
    <row r="40" spans="1:12" s="32" customFormat="1" ht="8.25" customHeight="1">
      <c r="A40" s="237" t="s">
        <v>272</v>
      </c>
      <c r="B40" s="219"/>
      <c r="C40" s="220">
        <v>9</v>
      </c>
      <c r="D40" s="220">
        <v>6</v>
      </c>
      <c r="E40" s="220">
        <v>3</v>
      </c>
      <c r="F40" s="220">
        <v>7</v>
      </c>
      <c r="G40" s="220">
        <v>2</v>
      </c>
      <c r="H40" s="220" t="s">
        <v>472</v>
      </c>
      <c r="I40" s="220" t="s">
        <v>472</v>
      </c>
      <c r="J40" s="221" t="s">
        <v>472</v>
      </c>
      <c r="K40" s="221" t="s">
        <v>472</v>
      </c>
      <c r="L40" s="221">
        <v>9</v>
      </c>
    </row>
    <row r="41" spans="1:12" s="32" customFormat="1" ht="8.25" customHeight="1">
      <c r="A41" s="237" t="s">
        <v>273</v>
      </c>
      <c r="B41" s="219"/>
      <c r="C41" s="220" t="s">
        <v>472</v>
      </c>
      <c r="D41" s="220" t="s">
        <v>472</v>
      </c>
      <c r="E41" s="220" t="s">
        <v>472</v>
      </c>
      <c r="F41" s="220" t="s">
        <v>472</v>
      </c>
      <c r="G41" s="220" t="s">
        <v>472</v>
      </c>
      <c r="H41" s="220" t="s">
        <v>472</v>
      </c>
      <c r="I41" s="220" t="s">
        <v>472</v>
      </c>
      <c r="J41" s="221" t="s">
        <v>472</v>
      </c>
      <c r="K41" s="221" t="s">
        <v>472</v>
      </c>
      <c r="L41" s="221" t="s">
        <v>472</v>
      </c>
    </row>
    <row r="42" spans="1:12" s="32" customFormat="1" ht="8.25" customHeight="1">
      <c r="A42" s="237" t="s">
        <v>274</v>
      </c>
      <c r="B42" s="219"/>
      <c r="C42" s="220" t="s">
        <v>472</v>
      </c>
      <c r="D42" s="220" t="s">
        <v>472</v>
      </c>
      <c r="E42" s="220" t="s">
        <v>472</v>
      </c>
      <c r="F42" s="220" t="s">
        <v>472</v>
      </c>
      <c r="G42" s="220" t="s">
        <v>472</v>
      </c>
      <c r="H42" s="220" t="s">
        <v>472</v>
      </c>
      <c r="I42" s="220" t="s">
        <v>472</v>
      </c>
      <c r="J42" s="221" t="s">
        <v>472</v>
      </c>
      <c r="K42" s="221" t="s">
        <v>472</v>
      </c>
      <c r="L42" s="221" t="s">
        <v>472</v>
      </c>
    </row>
    <row r="43" spans="1:12" s="32" customFormat="1" ht="8.25" customHeight="1">
      <c r="A43" s="237" t="s">
        <v>275</v>
      </c>
      <c r="B43" s="219"/>
      <c r="C43" s="220" t="s">
        <v>472</v>
      </c>
      <c r="D43" s="220" t="s">
        <v>472</v>
      </c>
      <c r="E43" s="220" t="s">
        <v>472</v>
      </c>
      <c r="F43" s="220" t="s">
        <v>472</v>
      </c>
      <c r="G43" s="220" t="s">
        <v>472</v>
      </c>
      <c r="H43" s="220" t="s">
        <v>472</v>
      </c>
      <c r="I43" s="220" t="s">
        <v>472</v>
      </c>
      <c r="J43" s="221" t="s">
        <v>472</v>
      </c>
      <c r="K43" s="221" t="s">
        <v>472</v>
      </c>
      <c r="L43" s="221" t="s">
        <v>472</v>
      </c>
    </row>
    <row r="44" spans="1:12" s="32" customFormat="1" ht="8.25" customHeight="1">
      <c r="A44" s="237" t="s">
        <v>276</v>
      </c>
      <c r="B44" s="219"/>
      <c r="C44" s="220">
        <v>5</v>
      </c>
      <c r="D44" s="220">
        <v>2</v>
      </c>
      <c r="E44" s="220">
        <v>3</v>
      </c>
      <c r="F44" s="220" t="s">
        <v>472</v>
      </c>
      <c r="G44" s="220">
        <v>2</v>
      </c>
      <c r="H44" s="220">
        <v>1</v>
      </c>
      <c r="I44" s="220">
        <v>2</v>
      </c>
      <c r="J44" s="221" t="s">
        <v>472</v>
      </c>
      <c r="K44" s="221">
        <v>3</v>
      </c>
      <c r="L44" s="221">
        <v>2</v>
      </c>
    </row>
    <row r="45" spans="1:12" s="32" customFormat="1" ht="8.25" customHeight="1">
      <c r="A45" s="244" t="s">
        <v>11</v>
      </c>
      <c r="B45" s="219"/>
      <c r="C45" s="242">
        <v>14</v>
      </c>
      <c r="D45" s="242">
        <v>8</v>
      </c>
      <c r="E45" s="242">
        <v>6</v>
      </c>
      <c r="F45" s="242">
        <v>7</v>
      </c>
      <c r="G45" s="242">
        <v>4</v>
      </c>
      <c r="H45" s="242">
        <v>1</v>
      </c>
      <c r="I45" s="242">
        <v>2</v>
      </c>
      <c r="J45" s="233" t="s">
        <v>472</v>
      </c>
      <c r="K45" s="233">
        <v>3</v>
      </c>
      <c r="L45" s="233">
        <v>11</v>
      </c>
    </row>
    <row r="46" spans="1:12" s="32" customFormat="1" ht="8.25" customHeight="1">
      <c r="A46" s="243" t="s">
        <v>242</v>
      </c>
      <c r="B46" s="219"/>
      <c r="C46" s="220" t="s">
        <v>480</v>
      </c>
      <c r="D46" s="220" t="s">
        <v>480</v>
      </c>
      <c r="E46" s="220" t="s">
        <v>480</v>
      </c>
      <c r="F46" s="220" t="s">
        <v>480</v>
      </c>
      <c r="G46" s="220" t="s">
        <v>480</v>
      </c>
      <c r="H46" s="220" t="s">
        <v>480</v>
      </c>
      <c r="I46" s="220" t="s">
        <v>480</v>
      </c>
      <c r="J46" s="221" t="s">
        <v>480</v>
      </c>
      <c r="K46" s="221" t="s">
        <v>480</v>
      </c>
      <c r="L46" s="221" t="s">
        <v>480</v>
      </c>
    </row>
    <row r="47" spans="1:12" s="32" customFormat="1" ht="8.25" customHeight="1">
      <c r="A47" s="239" t="s">
        <v>277</v>
      </c>
      <c r="B47" s="219"/>
      <c r="C47" s="220">
        <v>10</v>
      </c>
      <c r="D47" s="220">
        <v>7</v>
      </c>
      <c r="E47" s="220">
        <v>3</v>
      </c>
      <c r="F47" s="220">
        <v>7</v>
      </c>
      <c r="G47" s="220">
        <v>3</v>
      </c>
      <c r="H47" s="220" t="s">
        <v>472</v>
      </c>
      <c r="I47" s="220" t="s">
        <v>472</v>
      </c>
      <c r="J47" s="221" t="s">
        <v>472</v>
      </c>
      <c r="K47" s="221" t="s">
        <v>472</v>
      </c>
      <c r="L47" s="221">
        <v>10</v>
      </c>
    </row>
    <row r="48" spans="1:12" s="32" customFormat="1" ht="8.25" customHeight="1">
      <c r="A48" s="246" t="s">
        <v>244</v>
      </c>
      <c r="B48" s="219"/>
      <c r="C48" s="220" t="s">
        <v>480</v>
      </c>
      <c r="D48" s="220" t="s">
        <v>480</v>
      </c>
      <c r="E48" s="220" t="s">
        <v>480</v>
      </c>
      <c r="F48" s="220" t="s">
        <v>480</v>
      </c>
      <c r="G48" s="220" t="s">
        <v>480</v>
      </c>
      <c r="H48" s="220" t="s">
        <v>480</v>
      </c>
      <c r="I48" s="220" t="s">
        <v>480</v>
      </c>
      <c r="J48" s="221" t="s">
        <v>480</v>
      </c>
      <c r="K48" s="221" t="s">
        <v>480</v>
      </c>
      <c r="L48" s="221" t="s">
        <v>480</v>
      </c>
    </row>
    <row r="49" spans="1:12" s="216" customFormat="1" ht="8.25" customHeight="1">
      <c r="A49" s="237" t="s">
        <v>278</v>
      </c>
      <c r="B49" s="247"/>
      <c r="C49" s="217">
        <v>3</v>
      </c>
      <c r="D49" s="220" t="s">
        <v>472</v>
      </c>
      <c r="E49" s="220">
        <v>3</v>
      </c>
      <c r="F49" s="220" t="s">
        <v>472</v>
      </c>
      <c r="G49" s="220" t="s">
        <v>472</v>
      </c>
      <c r="H49" s="220">
        <v>2</v>
      </c>
      <c r="I49" s="220">
        <v>1</v>
      </c>
      <c r="J49" s="221" t="s">
        <v>472</v>
      </c>
      <c r="K49" s="221">
        <v>3</v>
      </c>
      <c r="L49" s="221" t="s">
        <v>472</v>
      </c>
    </row>
    <row r="50" spans="1:12" s="32" customFormat="1" ht="8.25" customHeight="1">
      <c r="A50" s="237" t="s">
        <v>279</v>
      </c>
      <c r="B50" s="219"/>
      <c r="C50" s="220" t="s">
        <v>472</v>
      </c>
      <c r="D50" s="220" t="s">
        <v>472</v>
      </c>
      <c r="E50" s="220" t="s">
        <v>472</v>
      </c>
      <c r="F50" s="220" t="s">
        <v>472</v>
      </c>
      <c r="G50" s="220" t="s">
        <v>472</v>
      </c>
      <c r="H50" s="220" t="s">
        <v>472</v>
      </c>
      <c r="I50" s="220" t="s">
        <v>472</v>
      </c>
      <c r="J50" s="221" t="s">
        <v>472</v>
      </c>
      <c r="K50" s="221" t="s">
        <v>472</v>
      </c>
      <c r="L50" s="221" t="s">
        <v>472</v>
      </c>
    </row>
    <row r="51" spans="1:12" s="32" customFormat="1" ht="8.25" customHeight="1">
      <c r="A51" s="237" t="s">
        <v>280</v>
      </c>
      <c r="B51" s="219"/>
      <c r="C51" s="220">
        <v>2</v>
      </c>
      <c r="D51" s="220">
        <v>1</v>
      </c>
      <c r="E51" s="220">
        <v>1</v>
      </c>
      <c r="F51" s="220" t="s">
        <v>472</v>
      </c>
      <c r="G51" s="220" t="s">
        <v>472</v>
      </c>
      <c r="H51" s="220">
        <v>1</v>
      </c>
      <c r="I51" s="220">
        <v>1</v>
      </c>
      <c r="J51" s="221" t="s">
        <v>472</v>
      </c>
      <c r="K51" s="221">
        <v>2</v>
      </c>
      <c r="L51" s="221" t="s">
        <v>472</v>
      </c>
    </row>
    <row r="52" spans="1:12" s="32" customFormat="1" ht="8.25" customHeight="1">
      <c r="A52" s="237" t="s">
        <v>300</v>
      </c>
      <c r="B52" s="219"/>
      <c r="C52" s="220">
        <v>2</v>
      </c>
      <c r="D52" s="220">
        <v>1</v>
      </c>
      <c r="E52" s="220">
        <v>1</v>
      </c>
      <c r="F52" s="220" t="s">
        <v>472</v>
      </c>
      <c r="G52" s="220">
        <v>1</v>
      </c>
      <c r="H52" s="220" t="s">
        <v>472</v>
      </c>
      <c r="I52" s="220">
        <v>1</v>
      </c>
      <c r="J52" s="221" t="s">
        <v>472</v>
      </c>
      <c r="K52" s="221">
        <v>1</v>
      </c>
      <c r="L52" s="221">
        <v>1</v>
      </c>
    </row>
    <row r="53" spans="1:12" s="32" customFormat="1" ht="8.25" customHeight="1">
      <c r="A53" s="237" t="s">
        <v>281</v>
      </c>
      <c r="B53" s="219"/>
      <c r="C53" s="220">
        <v>1</v>
      </c>
      <c r="D53" s="220">
        <v>1</v>
      </c>
      <c r="E53" s="220" t="s">
        <v>472</v>
      </c>
      <c r="F53" s="220" t="s">
        <v>472</v>
      </c>
      <c r="G53" s="220" t="s">
        <v>472</v>
      </c>
      <c r="H53" s="220">
        <v>1</v>
      </c>
      <c r="I53" s="220" t="s">
        <v>472</v>
      </c>
      <c r="J53" s="221" t="s">
        <v>472</v>
      </c>
      <c r="K53" s="221">
        <v>1</v>
      </c>
      <c r="L53" s="221" t="s">
        <v>472</v>
      </c>
    </row>
    <row r="54" spans="1:12" s="32" customFormat="1" ht="8.25" customHeight="1">
      <c r="A54" s="237" t="s">
        <v>282</v>
      </c>
      <c r="B54" s="219"/>
      <c r="C54" s="220">
        <v>9</v>
      </c>
      <c r="D54" s="220">
        <v>6</v>
      </c>
      <c r="E54" s="220">
        <v>3</v>
      </c>
      <c r="F54" s="220">
        <v>2</v>
      </c>
      <c r="G54" s="220">
        <v>4</v>
      </c>
      <c r="H54" s="220">
        <v>3</v>
      </c>
      <c r="I54" s="220" t="s">
        <v>472</v>
      </c>
      <c r="J54" s="221" t="s">
        <v>472</v>
      </c>
      <c r="K54" s="221" t="s">
        <v>472</v>
      </c>
      <c r="L54" s="221">
        <v>9</v>
      </c>
    </row>
    <row r="55" spans="1:12" s="32" customFormat="1" ht="8.25" customHeight="1">
      <c r="A55" s="237" t="s">
        <v>283</v>
      </c>
      <c r="B55" s="219"/>
      <c r="C55" s="220" t="s">
        <v>472</v>
      </c>
      <c r="D55" s="220" t="s">
        <v>472</v>
      </c>
      <c r="E55" s="220" t="s">
        <v>472</v>
      </c>
      <c r="F55" s="220" t="s">
        <v>472</v>
      </c>
      <c r="G55" s="220" t="s">
        <v>472</v>
      </c>
      <c r="H55" s="220" t="s">
        <v>472</v>
      </c>
      <c r="I55" s="220" t="s">
        <v>472</v>
      </c>
      <c r="J55" s="221" t="s">
        <v>472</v>
      </c>
      <c r="K55" s="221" t="s">
        <v>472</v>
      </c>
      <c r="L55" s="221" t="s">
        <v>472</v>
      </c>
    </row>
    <row r="56" spans="1:12" s="32" customFormat="1" ht="8.25" customHeight="1">
      <c r="A56" s="237" t="s">
        <v>299</v>
      </c>
      <c r="B56" s="219"/>
      <c r="C56" s="220" t="s">
        <v>472</v>
      </c>
      <c r="D56" s="220" t="s">
        <v>472</v>
      </c>
      <c r="E56" s="220" t="s">
        <v>472</v>
      </c>
      <c r="F56" s="220" t="s">
        <v>472</v>
      </c>
      <c r="G56" s="220" t="s">
        <v>472</v>
      </c>
      <c r="H56" s="220" t="s">
        <v>472</v>
      </c>
      <c r="I56" s="220" t="s">
        <v>472</v>
      </c>
      <c r="J56" s="221" t="s">
        <v>472</v>
      </c>
      <c r="K56" s="221" t="s">
        <v>472</v>
      </c>
      <c r="L56" s="221" t="s">
        <v>472</v>
      </c>
    </row>
    <row r="57" spans="1:12" s="32" customFormat="1" ht="8.25" customHeight="1">
      <c r="A57" s="237" t="s">
        <v>284</v>
      </c>
      <c r="B57" s="219"/>
      <c r="C57" s="220">
        <v>3</v>
      </c>
      <c r="D57" s="220">
        <v>2</v>
      </c>
      <c r="E57" s="220">
        <v>1</v>
      </c>
      <c r="F57" s="220" t="s">
        <v>472</v>
      </c>
      <c r="G57" s="220">
        <v>1</v>
      </c>
      <c r="H57" s="220" t="s">
        <v>472</v>
      </c>
      <c r="I57" s="220">
        <v>2</v>
      </c>
      <c r="J57" s="221" t="s">
        <v>472</v>
      </c>
      <c r="K57" s="221">
        <v>2</v>
      </c>
      <c r="L57" s="221">
        <v>1</v>
      </c>
    </row>
    <row r="58" spans="1:12" s="32" customFormat="1" ht="8.25" customHeight="1">
      <c r="A58" s="237" t="s">
        <v>285</v>
      </c>
      <c r="B58" s="219"/>
      <c r="C58" s="220">
        <v>8</v>
      </c>
      <c r="D58" s="220">
        <v>1</v>
      </c>
      <c r="E58" s="220">
        <v>7</v>
      </c>
      <c r="F58" s="220">
        <v>3</v>
      </c>
      <c r="G58" s="220">
        <v>2</v>
      </c>
      <c r="H58" s="220">
        <v>1</v>
      </c>
      <c r="I58" s="220">
        <v>2</v>
      </c>
      <c r="J58" s="221" t="s">
        <v>472</v>
      </c>
      <c r="K58" s="221">
        <v>3</v>
      </c>
      <c r="L58" s="221">
        <v>5</v>
      </c>
    </row>
    <row r="59" spans="1:12" s="32" customFormat="1" ht="8.25" customHeight="1">
      <c r="A59" s="244" t="s">
        <v>11</v>
      </c>
      <c r="B59" s="219"/>
      <c r="C59" s="242">
        <v>28</v>
      </c>
      <c r="D59" s="242">
        <v>12</v>
      </c>
      <c r="E59" s="242">
        <v>16</v>
      </c>
      <c r="F59" s="242">
        <v>5</v>
      </c>
      <c r="G59" s="242">
        <v>8</v>
      </c>
      <c r="H59" s="242">
        <v>8</v>
      </c>
      <c r="I59" s="242">
        <v>7</v>
      </c>
      <c r="J59" s="233" t="s">
        <v>472</v>
      </c>
      <c r="K59" s="233">
        <v>12</v>
      </c>
      <c r="L59" s="233">
        <v>16</v>
      </c>
    </row>
    <row r="60" spans="1:12" s="32" customFormat="1" ht="8.25" customHeight="1">
      <c r="A60" s="243" t="s">
        <v>242</v>
      </c>
      <c r="B60" s="219"/>
      <c r="C60" s="220" t="s">
        <v>480</v>
      </c>
      <c r="D60" s="220" t="s">
        <v>480</v>
      </c>
      <c r="E60" s="220" t="s">
        <v>480</v>
      </c>
      <c r="F60" s="220" t="s">
        <v>480</v>
      </c>
      <c r="G60" s="220" t="s">
        <v>480</v>
      </c>
      <c r="H60" s="220" t="s">
        <v>480</v>
      </c>
      <c r="I60" s="220" t="s">
        <v>480</v>
      </c>
      <c r="J60" s="221" t="s">
        <v>480</v>
      </c>
      <c r="K60" s="221" t="s">
        <v>480</v>
      </c>
      <c r="L60" s="221" t="s">
        <v>480</v>
      </c>
    </row>
    <row r="61" spans="1:12" s="32" customFormat="1" ht="8.25" customHeight="1">
      <c r="A61" s="239" t="s">
        <v>264</v>
      </c>
      <c r="B61" s="219"/>
      <c r="C61" s="220">
        <v>16</v>
      </c>
      <c r="D61" s="220">
        <v>6</v>
      </c>
      <c r="E61" s="220">
        <v>10</v>
      </c>
      <c r="F61" s="220">
        <v>5</v>
      </c>
      <c r="G61" s="220">
        <v>8</v>
      </c>
      <c r="H61" s="220">
        <v>3</v>
      </c>
      <c r="I61" s="220" t="s">
        <v>472</v>
      </c>
      <c r="J61" s="221" t="s">
        <v>472</v>
      </c>
      <c r="K61" s="221" t="s">
        <v>472</v>
      </c>
      <c r="L61" s="221">
        <v>16</v>
      </c>
    </row>
    <row r="62" spans="1:12" s="32" customFormat="1" ht="8.25" customHeight="1">
      <c r="A62" s="246" t="s">
        <v>245</v>
      </c>
      <c r="B62" s="219"/>
      <c r="C62" s="220" t="s">
        <v>480</v>
      </c>
      <c r="D62" s="220" t="s">
        <v>480</v>
      </c>
      <c r="E62" s="220" t="s">
        <v>480</v>
      </c>
      <c r="F62" s="220" t="s">
        <v>480</v>
      </c>
      <c r="G62" s="220" t="s">
        <v>480</v>
      </c>
      <c r="H62" s="220" t="s">
        <v>480</v>
      </c>
      <c r="I62" s="220" t="s">
        <v>480</v>
      </c>
      <c r="J62" s="221" t="s">
        <v>480</v>
      </c>
      <c r="K62" s="221" t="s">
        <v>480</v>
      </c>
      <c r="L62" s="221" t="s">
        <v>480</v>
      </c>
    </row>
    <row r="63" spans="1:12" s="32" customFormat="1" ht="8.25" customHeight="1">
      <c r="A63" s="248" t="s">
        <v>286</v>
      </c>
      <c r="B63" s="219"/>
      <c r="C63" s="220" t="s">
        <v>472</v>
      </c>
      <c r="D63" s="220" t="s">
        <v>472</v>
      </c>
      <c r="E63" s="220" t="s">
        <v>472</v>
      </c>
      <c r="F63" s="220" t="s">
        <v>472</v>
      </c>
      <c r="G63" s="220" t="s">
        <v>472</v>
      </c>
      <c r="H63" s="220" t="s">
        <v>472</v>
      </c>
      <c r="I63" s="220" t="s">
        <v>472</v>
      </c>
      <c r="J63" s="221" t="s">
        <v>472</v>
      </c>
      <c r="K63" s="221" t="s">
        <v>472</v>
      </c>
      <c r="L63" s="221" t="s">
        <v>472</v>
      </c>
    </row>
    <row r="64" spans="1:12" s="32" customFormat="1" ht="8.25" customHeight="1">
      <c r="A64" s="248" t="s">
        <v>287</v>
      </c>
      <c r="B64" s="219"/>
      <c r="C64" s="220" t="s">
        <v>472</v>
      </c>
      <c r="D64" s="220" t="s">
        <v>472</v>
      </c>
      <c r="E64" s="220" t="s">
        <v>472</v>
      </c>
      <c r="F64" s="220" t="s">
        <v>472</v>
      </c>
      <c r="G64" s="220" t="s">
        <v>472</v>
      </c>
      <c r="H64" s="220" t="s">
        <v>472</v>
      </c>
      <c r="I64" s="220" t="s">
        <v>472</v>
      </c>
      <c r="J64" s="221" t="s">
        <v>472</v>
      </c>
      <c r="K64" s="221" t="s">
        <v>472</v>
      </c>
      <c r="L64" s="221" t="s">
        <v>472</v>
      </c>
    </row>
    <row r="65" spans="1:12" s="32" customFormat="1" ht="8.25" customHeight="1">
      <c r="A65" s="248" t="s">
        <v>288</v>
      </c>
      <c r="B65" s="219"/>
      <c r="C65" s="220">
        <v>1</v>
      </c>
      <c r="D65" s="220" t="s">
        <v>472</v>
      </c>
      <c r="E65" s="220">
        <v>1</v>
      </c>
      <c r="F65" s="220" t="s">
        <v>472</v>
      </c>
      <c r="G65" s="220">
        <v>1</v>
      </c>
      <c r="H65" s="220" t="s">
        <v>472</v>
      </c>
      <c r="I65" s="220" t="s">
        <v>472</v>
      </c>
      <c r="J65" s="221" t="s">
        <v>472</v>
      </c>
      <c r="K65" s="221" t="s">
        <v>472</v>
      </c>
      <c r="L65" s="221">
        <v>1</v>
      </c>
    </row>
    <row r="66" spans="1:12" s="32" customFormat="1" ht="8.25" customHeight="1">
      <c r="A66" s="248" t="s">
        <v>289</v>
      </c>
      <c r="B66" s="219"/>
      <c r="C66" s="220" t="s">
        <v>472</v>
      </c>
      <c r="D66" s="220" t="s">
        <v>472</v>
      </c>
      <c r="E66" s="220" t="s">
        <v>472</v>
      </c>
      <c r="F66" s="220" t="s">
        <v>472</v>
      </c>
      <c r="G66" s="220" t="s">
        <v>472</v>
      </c>
      <c r="H66" s="220" t="s">
        <v>472</v>
      </c>
      <c r="I66" s="220" t="s">
        <v>472</v>
      </c>
      <c r="J66" s="221" t="s">
        <v>472</v>
      </c>
      <c r="K66" s="221" t="s">
        <v>472</v>
      </c>
      <c r="L66" s="221" t="s">
        <v>472</v>
      </c>
    </row>
    <row r="67" spans="1:12" s="32" customFormat="1" ht="8.25" customHeight="1">
      <c r="A67" s="248" t="s">
        <v>290</v>
      </c>
      <c r="B67" s="219"/>
      <c r="C67" s="220" t="s">
        <v>472</v>
      </c>
      <c r="D67" s="220" t="s">
        <v>472</v>
      </c>
      <c r="E67" s="220" t="s">
        <v>472</v>
      </c>
      <c r="F67" s="220" t="s">
        <v>472</v>
      </c>
      <c r="G67" s="220" t="s">
        <v>472</v>
      </c>
      <c r="H67" s="220" t="s">
        <v>472</v>
      </c>
      <c r="I67" s="220" t="s">
        <v>472</v>
      </c>
      <c r="J67" s="221" t="s">
        <v>472</v>
      </c>
      <c r="K67" s="221" t="s">
        <v>472</v>
      </c>
      <c r="L67" s="221" t="s">
        <v>472</v>
      </c>
    </row>
    <row r="68" spans="1:12" s="32" customFormat="1" ht="8.25" customHeight="1">
      <c r="A68" s="248" t="s">
        <v>291</v>
      </c>
      <c r="B68" s="219"/>
      <c r="C68" s="220" t="s">
        <v>472</v>
      </c>
      <c r="D68" s="220" t="s">
        <v>472</v>
      </c>
      <c r="E68" s="220" t="s">
        <v>472</v>
      </c>
      <c r="F68" s="220" t="s">
        <v>472</v>
      </c>
      <c r="G68" s="220" t="s">
        <v>472</v>
      </c>
      <c r="H68" s="220" t="s">
        <v>472</v>
      </c>
      <c r="I68" s="220" t="s">
        <v>472</v>
      </c>
      <c r="J68" s="221" t="s">
        <v>472</v>
      </c>
      <c r="K68" s="221" t="s">
        <v>472</v>
      </c>
      <c r="L68" s="221" t="s">
        <v>472</v>
      </c>
    </row>
    <row r="69" spans="1:12" s="32" customFormat="1" ht="8.25" customHeight="1">
      <c r="A69" s="248" t="s">
        <v>292</v>
      </c>
      <c r="B69" s="219"/>
      <c r="C69" s="220" t="s">
        <v>472</v>
      </c>
      <c r="D69" s="220" t="s">
        <v>472</v>
      </c>
      <c r="E69" s="220" t="s">
        <v>472</v>
      </c>
      <c r="F69" s="220" t="s">
        <v>472</v>
      </c>
      <c r="G69" s="220" t="s">
        <v>472</v>
      </c>
      <c r="H69" s="220" t="s">
        <v>472</v>
      </c>
      <c r="I69" s="220" t="s">
        <v>472</v>
      </c>
      <c r="J69" s="221" t="s">
        <v>472</v>
      </c>
      <c r="K69" s="221" t="s">
        <v>472</v>
      </c>
      <c r="L69" s="221" t="s">
        <v>472</v>
      </c>
    </row>
    <row r="70" spans="1:12" s="32" customFormat="1" ht="8.25" customHeight="1">
      <c r="A70" s="248" t="s">
        <v>293</v>
      </c>
      <c r="B70" s="219"/>
      <c r="C70" s="220">
        <v>1</v>
      </c>
      <c r="D70" s="220" t="s">
        <v>472</v>
      </c>
      <c r="E70" s="220">
        <v>1</v>
      </c>
      <c r="F70" s="220" t="s">
        <v>472</v>
      </c>
      <c r="G70" s="220" t="s">
        <v>472</v>
      </c>
      <c r="H70" s="220">
        <v>1</v>
      </c>
      <c r="I70" s="220" t="s">
        <v>472</v>
      </c>
      <c r="J70" s="221" t="s">
        <v>472</v>
      </c>
      <c r="K70" s="221">
        <v>1</v>
      </c>
      <c r="L70" s="221" t="s">
        <v>472</v>
      </c>
    </row>
    <row r="71" spans="1:12" s="32" customFormat="1" ht="8.25" customHeight="1">
      <c r="A71" s="248" t="s">
        <v>294</v>
      </c>
      <c r="B71" s="219"/>
      <c r="C71" s="220">
        <v>1</v>
      </c>
      <c r="D71" s="220">
        <v>1</v>
      </c>
      <c r="E71" s="220" t="s">
        <v>472</v>
      </c>
      <c r="F71" s="220" t="s">
        <v>472</v>
      </c>
      <c r="G71" s="220">
        <v>1</v>
      </c>
      <c r="H71" s="220" t="s">
        <v>472</v>
      </c>
      <c r="I71" s="220" t="s">
        <v>472</v>
      </c>
      <c r="J71" s="221" t="s">
        <v>472</v>
      </c>
      <c r="K71" s="221" t="s">
        <v>472</v>
      </c>
      <c r="L71" s="221">
        <v>1</v>
      </c>
    </row>
    <row r="72" spans="1:12" s="32" customFormat="1" ht="8.25" customHeight="1">
      <c r="A72" s="248" t="s">
        <v>295</v>
      </c>
      <c r="B72" s="219"/>
      <c r="C72" s="220">
        <v>15</v>
      </c>
      <c r="D72" s="220">
        <v>7</v>
      </c>
      <c r="E72" s="220">
        <v>8</v>
      </c>
      <c r="F72" s="220">
        <v>1</v>
      </c>
      <c r="G72" s="220">
        <v>4</v>
      </c>
      <c r="H72" s="220">
        <v>7</v>
      </c>
      <c r="I72" s="220">
        <v>3</v>
      </c>
      <c r="J72" s="221">
        <v>1</v>
      </c>
      <c r="K72" s="221">
        <v>7</v>
      </c>
      <c r="L72" s="221">
        <v>7</v>
      </c>
    </row>
    <row r="73" spans="1:12" s="32" customFormat="1" ht="8.25" customHeight="1">
      <c r="A73" s="248" t="s">
        <v>296</v>
      </c>
      <c r="B73" s="219"/>
      <c r="C73" s="220" t="s">
        <v>472</v>
      </c>
      <c r="D73" s="220" t="s">
        <v>472</v>
      </c>
      <c r="E73" s="220" t="s">
        <v>472</v>
      </c>
      <c r="F73" s="220" t="s">
        <v>472</v>
      </c>
      <c r="G73" s="220" t="s">
        <v>472</v>
      </c>
      <c r="H73" s="220" t="s">
        <v>472</v>
      </c>
      <c r="I73" s="220" t="s">
        <v>472</v>
      </c>
      <c r="J73" s="221" t="s">
        <v>472</v>
      </c>
      <c r="K73" s="221" t="s">
        <v>472</v>
      </c>
      <c r="L73" s="221" t="s">
        <v>472</v>
      </c>
    </row>
    <row r="74" spans="1:12" s="32" customFormat="1" ht="8.25" customHeight="1">
      <c r="A74" s="248" t="s">
        <v>297</v>
      </c>
      <c r="B74" s="219"/>
      <c r="C74" s="220">
        <v>10</v>
      </c>
      <c r="D74" s="220">
        <v>4</v>
      </c>
      <c r="E74" s="220">
        <v>6</v>
      </c>
      <c r="F74" s="220">
        <v>2</v>
      </c>
      <c r="G74" s="220">
        <v>1</v>
      </c>
      <c r="H74" s="220" t="s">
        <v>472</v>
      </c>
      <c r="I74" s="220">
        <v>7</v>
      </c>
      <c r="J74" s="221">
        <v>1</v>
      </c>
      <c r="K74" s="221">
        <v>7</v>
      </c>
      <c r="L74" s="221">
        <v>2</v>
      </c>
    </row>
    <row r="75" spans="1:12" s="32" customFormat="1" ht="8.25" customHeight="1">
      <c r="A75" s="244" t="s">
        <v>11</v>
      </c>
      <c r="B75" s="219"/>
      <c r="C75" s="242">
        <v>28</v>
      </c>
      <c r="D75" s="242">
        <v>12</v>
      </c>
      <c r="E75" s="242">
        <v>16</v>
      </c>
      <c r="F75" s="242">
        <v>3</v>
      </c>
      <c r="G75" s="242">
        <v>7</v>
      </c>
      <c r="H75" s="242">
        <v>8</v>
      </c>
      <c r="I75" s="242">
        <v>10</v>
      </c>
      <c r="J75" s="233">
        <v>2</v>
      </c>
      <c r="K75" s="233">
        <v>15</v>
      </c>
      <c r="L75" s="233">
        <v>11</v>
      </c>
    </row>
    <row r="76" spans="1:12" s="32" customFormat="1" ht="8.25" customHeight="1">
      <c r="A76" s="243" t="s">
        <v>242</v>
      </c>
      <c r="B76" s="219"/>
      <c r="C76" s="220" t="s">
        <v>480</v>
      </c>
      <c r="D76" s="220" t="s">
        <v>480</v>
      </c>
      <c r="E76" s="220" t="s">
        <v>480</v>
      </c>
      <c r="F76" s="220" t="s">
        <v>480</v>
      </c>
      <c r="G76" s="220" t="s">
        <v>480</v>
      </c>
      <c r="H76" s="220" t="s">
        <v>480</v>
      </c>
      <c r="I76" s="220" t="s">
        <v>480</v>
      </c>
      <c r="J76" s="221" t="s">
        <v>480</v>
      </c>
      <c r="K76" s="221" t="s">
        <v>480</v>
      </c>
      <c r="L76" s="221" t="s">
        <v>480</v>
      </c>
    </row>
    <row r="77" spans="1:12" s="32" customFormat="1" ht="8.25" customHeight="1">
      <c r="A77" s="245" t="s">
        <v>316</v>
      </c>
      <c r="B77" s="219"/>
      <c r="C77" s="220">
        <v>12</v>
      </c>
      <c r="D77" s="220">
        <v>3</v>
      </c>
      <c r="E77" s="220">
        <v>9</v>
      </c>
      <c r="F77" s="220">
        <v>2</v>
      </c>
      <c r="G77" s="220">
        <v>5</v>
      </c>
      <c r="H77" s="220">
        <v>5</v>
      </c>
      <c r="I77" s="220" t="s">
        <v>472</v>
      </c>
      <c r="J77" s="221">
        <v>2</v>
      </c>
      <c r="K77" s="221">
        <v>2</v>
      </c>
      <c r="L77" s="221">
        <v>8</v>
      </c>
    </row>
    <row r="78" spans="1:12" s="32" customFormat="1" ht="8.25" customHeight="1">
      <c r="A78" s="249" t="s">
        <v>298</v>
      </c>
      <c r="B78" s="219"/>
      <c r="C78" s="220" t="s">
        <v>472</v>
      </c>
      <c r="D78" s="220" t="s">
        <v>472</v>
      </c>
      <c r="E78" s="220" t="s">
        <v>472</v>
      </c>
      <c r="F78" s="220" t="s">
        <v>472</v>
      </c>
      <c r="G78" s="220" t="s">
        <v>472</v>
      </c>
      <c r="H78" s="220" t="s">
        <v>472</v>
      </c>
      <c r="I78" s="220" t="s">
        <v>472</v>
      </c>
      <c r="J78" s="221" t="s">
        <v>472</v>
      </c>
      <c r="K78" s="221" t="s">
        <v>472</v>
      </c>
      <c r="L78" s="221" t="s">
        <v>472</v>
      </c>
    </row>
    <row r="79" spans="1:12" s="32" customFormat="1" ht="8.25" customHeight="1">
      <c r="A79" s="243" t="s">
        <v>242</v>
      </c>
      <c r="B79" s="219"/>
      <c r="C79" s="220" t="s">
        <v>480</v>
      </c>
      <c r="D79" s="220" t="s">
        <v>480</v>
      </c>
      <c r="E79" s="220" t="s">
        <v>480</v>
      </c>
      <c r="F79" s="220" t="s">
        <v>480</v>
      </c>
      <c r="G79" s="220" t="s">
        <v>480</v>
      </c>
      <c r="H79" s="220" t="s">
        <v>480</v>
      </c>
      <c r="I79" s="220" t="s">
        <v>480</v>
      </c>
      <c r="J79" s="221" t="s">
        <v>480</v>
      </c>
      <c r="K79" s="221" t="s">
        <v>480</v>
      </c>
      <c r="L79" s="221" t="s">
        <v>480</v>
      </c>
    </row>
    <row r="80" spans="1:12" s="32" customFormat="1" ht="8.25" customHeight="1">
      <c r="A80" s="245" t="s">
        <v>316</v>
      </c>
      <c r="B80" s="219"/>
      <c r="C80" s="220" t="s">
        <v>472</v>
      </c>
      <c r="D80" s="220" t="s">
        <v>472</v>
      </c>
      <c r="E80" s="220" t="s">
        <v>472</v>
      </c>
      <c r="F80" s="220" t="s">
        <v>472</v>
      </c>
      <c r="G80" s="220" t="s">
        <v>472</v>
      </c>
      <c r="H80" s="220" t="s">
        <v>472</v>
      </c>
      <c r="I80" s="220" t="s">
        <v>472</v>
      </c>
      <c r="J80" s="221" t="s">
        <v>472</v>
      </c>
      <c r="K80" s="221" t="s">
        <v>472</v>
      </c>
      <c r="L80" s="221" t="s">
        <v>472</v>
      </c>
    </row>
    <row r="81" spans="1:12" s="32" customFormat="1" ht="8.25" customHeight="1">
      <c r="A81" s="250" t="s">
        <v>97</v>
      </c>
      <c r="B81" s="241"/>
      <c r="C81" s="242">
        <v>576</v>
      </c>
      <c r="D81" s="242">
        <v>292</v>
      </c>
      <c r="E81" s="242">
        <v>284</v>
      </c>
      <c r="F81" s="242">
        <v>168</v>
      </c>
      <c r="G81" s="242">
        <v>90</v>
      </c>
      <c r="H81" s="242">
        <v>178</v>
      </c>
      <c r="I81" s="242">
        <v>140</v>
      </c>
      <c r="J81" s="233">
        <v>11</v>
      </c>
      <c r="K81" s="233">
        <v>399</v>
      </c>
      <c r="L81" s="233">
        <v>166</v>
      </c>
    </row>
    <row r="82" spans="1:12" s="32" customFormat="1" ht="8.25" customHeight="1">
      <c r="A82" s="243" t="s">
        <v>242</v>
      </c>
      <c r="B82" s="219"/>
      <c r="C82" s="220" t="s">
        <v>480</v>
      </c>
      <c r="D82" s="220" t="s">
        <v>480</v>
      </c>
      <c r="E82" s="220" t="s">
        <v>480</v>
      </c>
      <c r="F82" s="220" t="s">
        <v>480</v>
      </c>
      <c r="G82" s="220" t="s">
        <v>480</v>
      </c>
      <c r="H82" s="220" t="s">
        <v>480</v>
      </c>
      <c r="I82" s="220" t="s">
        <v>480</v>
      </c>
      <c r="J82" s="221" t="s">
        <v>480</v>
      </c>
      <c r="K82" s="221" t="s">
        <v>480</v>
      </c>
      <c r="L82" s="221" t="s">
        <v>480</v>
      </c>
    </row>
    <row r="83" spans="1:12" s="32" customFormat="1" ht="8.25" customHeight="1">
      <c r="A83" s="245" t="s">
        <v>316</v>
      </c>
      <c r="B83" s="231"/>
      <c r="C83" s="221">
        <v>48</v>
      </c>
      <c r="D83" s="221">
        <v>22</v>
      </c>
      <c r="E83" s="221">
        <v>26</v>
      </c>
      <c r="F83" s="221">
        <v>18</v>
      </c>
      <c r="G83" s="221">
        <v>19</v>
      </c>
      <c r="H83" s="221">
        <v>11</v>
      </c>
      <c r="I83" s="221" t="s">
        <v>472</v>
      </c>
      <c r="J83" s="221">
        <v>3</v>
      </c>
      <c r="K83" s="221">
        <v>4</v>
      </c>
      <c r="L83" s="221">
        <v>41</v>
      </c>
    </row>
    <row r="84" spans="1:12" ht="9.75" customHeight="1">
      <c r="A84" s="230"/>
      <c r="B84" s="251"/>
      <c r="C84" s="221"/>
      <c r="D84" s="221"/>
      <c r="E84" s="221"/>
      <c r="F84" s="221"/>
      <c r="G84" s="221"/>
      <c r="H84" s="221"/>
      <c r="I84" s="221"/>
      <c r="J84" s="221"/>
      <c r="K84" s="221"/>
      <c r="L84" s="221"/>
    </row>
    <row r="85" spans="1:12" ht="9.75" customHeight="1">
      <c r="A85" s="15"/>
      <c r="B85" s="22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1:12" ht="9.75" customHeight="1">
      <c r="A86" s="17"/>
      <c r="B86" s="22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1:12" ht="0.75" customHeight="1">
      <c r="A87" s="15"/>
      <c r="B87" s="22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 ht="9.75" customHeight="1" hidden="1">
      <c r="A88" s="17"/>
      <c r="B88" s="22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1:12" ht="9.75" customHeight="1" hidden="1">
      <c r="A89" s="15"/>
      <c r="B89" s="22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2" ht="9.75" customHeight="1" hidden="1">
      <c r="A90" s="17"/>
      <c r="B90" s="22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1:12" ht="9.75" customHeight="1" hidden="1">
      <c r="A91" s="15"/>
      <c r="B91" s="22"/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1:12" ht="9.75" customHeight="1" hidden="1">
      <c r="A92" s="17"/>
      <c r="B92" s="22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1:12" ht="9.75" customHeight="1" hidden="1">
      <c r="A93" s="18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1:12" ht="9.75" customHeight="1" hidden="1">
      <c r="A94" s="18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</sheetData>
  <sheetProtection/>
  <mergeCells count="17">
    <mergeCell ref="F11:F12"/>
    <mergeCell ref="I11:I12"/>
    <mergeCell ref="J11:J12"/>
    <mergeCell ref="K11:K12"/>
    <mergeCell ref="L11:L12"/>
    <mergeCell ref="E9:E12"/>
    <mergeCell ref="G11:G12"/>
    <mergeCell ref="A9:B12"/>
    <mergeCell ref="F9:I10"/>
    <mergeCell ref="A4:L4"/>
    <mergeCell ref="A5:L5"/>
    <mergeCell ref="C9:C12"/>
    <mergeCell ref="D9:D12"/>
    <mergeCell ref="A6:L6"/>
    <mergeCell ref="J9:L10"/>
    <mergeCell ref="H11:H12"/>
    <mergeCell ref="A7:L7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&amp;C35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4:L99"/>
  <sheetViews>
    <sheetView view="pageLayout" workbookViewId="0" topLeftCell="B1">
      <selection activeCell="J97" sqref="B97:L98"/>
    </sheetView>
  </sheetViews>
  <sheetFormatPr defaultColWidth="11.421875" defaultRowHeight="12" customHeight="1"/>
  <cols>
    <col min="1" max="1" width="0.2890625" style="2" hidden="1" customWidth="1"/>
    <col min="2" max="2" width="24.28125" style="2" customWidth="1"/>
    <col min="3" max="3" width="0.85546875" style="2" customWidth="1"/>
    <col min="4" max="9" width="6.28125" style="2" customWidth="1"/>
    <col min="10" max="10" width="6.421875" style="2" customWidth="1"/>
    <col min="11" max="12" width="6.28125" style="2" customWidth="1"/>
    <col min="13" max="16384" width="11.421875" style="2" customWidth="1"/>
  </cols>
  <sheetData>
    <row r="1" ht="1.5" customHeight="1"/>
    <row r="2" ht="7.5" customHeight="1" hidden="1"/>
    <row r="3" ht="5.25" customHeight="1"/>
    <row r="4" spans="1:12" s="14" customFormat="1" ht="9" customHeight="1">
      <c r="A4" s="144"/>
      <c r="B4" s="512" t="s">
        <v>455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</row>
    <row r="5" spans="1:12" s="14" customFormat="1" ht="9" customHeight="1">
      <c r="A5" s="512" t="s">
        <v>615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</row>
    <row r="6" spans="1:12" s="14" customFormat="1" ht="9" customHeight="1">
      <c r="A6" s="512" t="s">
        <v>21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</row>
    <row r="7" spans="1:12" s="14" customFormat="1" ht="9" customHeight="1">
      <c r="A7" s="512" t="s">
        <v>301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</row>
    <row r="8" spans="1:12" s="14" customFormat="1" ht="9" customHeight="1">
      <c r="A8" s="512" t="s">
        <v>22</v>
      </c>
      <c r="B8" s="512"/>
      <c r="C8" s="512"/>
      <c r="D8" s="512"/>
      <c r="E8" s="512"/>
      <c r="F8" s="512"/>
      <c r="G8" s="512"/>
      <c r="H8" s="512"/>
      <c r="I8" s="512"/>
      <c r="J8" s="512"/>
      <c r="K8" s="512"/>
      <c r="L8" s="512"/>
    </row>
    <row r="9" spans="1:12" s="14" customFormat="1" ht="2.25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12" s="32" customFormat="1" ht="9" customHeight="1">
      <c r="A10" s="485" t="s">
        <v>478</v>
      </c>
      <c r="B10" s="500"/>
      <c r="C10" s="486"/>
      <c r="D10" s="497" t="s">
        <v>1</v>
      </c>
      <c r="E10" s="491" t="s">
        <v>464</v>
      </c>
      <c r="F10" s="485"/>
      <c r="G10" s="485"/>
      <c r="H10" s="492"/>
      <c r="I10" s="491" t="s">
        <v>249</v>
      </c>
      <c r="J10" s="485"/>
      <c r="K10" s="492"/>
      <c r="L10" s="516" t="s">
        <v>533</v>
      </c>
    </row>
    <row r="11" spans="1:12" s="32" customFormat="1" ht="18" customHeight="1">
      <c r="A11" s="487"/>
      <c r="B11" s="487"/>
      <c r="C11" s="488"/>
      <c r="D11" s="498"/>
      <c r="E11" s="493"/>
      <c r="F11" s="494"/>
      <c r="G11" s="494"/>
      <c r="H11" s="495"/>
      <c r="I11" s="493"/>
      <c r="J11" s="494"/>
      <c r="K11" s="495"/>
      <c r="L11" s="517"/>
    </row>
    <row r="12" spans="1:12" s="32" customFormat="1" ht="9" customHeight="1">
      <c r="A12" s="487"/>
      <c r="B12" s="487"/>
      <c r="C12" s="488"/>
      <c r="D12" s="498"/>
      <c r="E12" s="503" t="s">
        <v>18</v>
      </c>
      <c r="F12" s="510" t="s">
        <v>16</v>
      </c>
      <c r="G12" s="501" t="s">
        <v>17</v>
      </c>
      <c r="H12" s="506" t="s">
        <v>444</v>
      </c>
      <c r="I12" s="503" t="s">
        <v>2</v>
      </c>
      <c r="J12" s="506" t="s">
        <v>3</v>
      </c>
      <c r="K12" s="503" t="s">
        <v>40</v>
      </c>
      <c r="L12" s="517"/>
    </row>
    <row r="13" spans="1:12" s="32" customFormat="1" ht="13.5" customHeight="1">
      <c r="A13" s="489"/>
      <c r="B13" s="489"/>
      <c r="C13" s="490"/>
      <c r="D13" s="499"/>
      <c r="E13" s="494"/>
      <c r="F13" s="508"/>
      <c r="G13" s="502"/>
      <c r="H13" s="505"/>
      <c r="I13" s="494"/>
      <c r="J13" s="505"/>
      <c r="K13" s="494"/>
      <c r="L13" s="518"/>
    </row>
    <row r="14" spans="1:12" s="32" customFormat="1" ht="5.25" customHeight="1">
      <c r="A14" s="217"/>
      <c r="B14" s="217"/>
      <c r="C14" s="217"/>
      <c r="D14" s="217"/>
      <c r="E14" s="217"/>
      <c r="F14" s="217"/>
      <c r="G14" s="217"/>
      <c r="H14" s="217"/>
      <c r="I14" s="218"/>
      <c r="J14" s="218"/>
      <c r="K14" s="218"/>
      <c r="L14" s="218"/>
    </row>
    <row r="15" spans="1:12" s="32" customFormat="1" ht="7.5" customHeight="1">
      <c r="A15" s="511" t="s">
        <v>23</v>
      </c>
      <c r="B15" s="511"/>
      <c r="C15" s="219"/>
      <c r="D15" s="220">
        <v>341</v>
      </c>
      <c r="E15" s="220">
        <v>123</v>
      </c>
      <c r="F15" s="220">
        <v>67</v>
      </c>
      <c r="G15" s="220">
        <v>90</v>
      </c>
      <c r="H15" s="220">
        <v>61</v>
      </c>
      <c r="I15" s="221">
        <v>6</v>
      </c>
      <c r="J15" s="221">
        <v>227</v>
      </c>
      <c r="K15" s="221">
        <v>108</v>
      </c>
      <c r="L15" s="221">
        <v>5</v>
      </c>
    </row>
    <row r="16" spans="1:12" s="32" customFormat="1" ht="7.5" customHeight="1">
      <c r="A16" s="217"/>
      <c r="B16" s="222" t="s">
        <v>24</v>
      </c>
      <c r="C16" s="219"/>
      <c r="D16" s="220" t="s">
        <v>480</v>
      </c>
      <c r="E16" s="220" t="s">
        <v>480</v>
      </c>
      <c r="F16" s="220" t="s">
        <v>480</v>
      </c>
      <c r="G16" s="220" t="s">
        <v>480</v>
      </c>
      <c r="H16" s="220" t="s">
        <v>480</v>
      </c>
      <c r="I16" s="221" t="s">
        <v>480</v>
      </c>
      <c r="J16" s="221" t="s">
        <v>480</v>
      </c>
      <c r="K16" s="221" t="s">
        <v>480</v>
      </c>
      <c r="L16" s="221" t="s">
        <v>480</v>
      </c>
    </row>
    <row r="17" spans="1:12" s="32" customFormat="1" ht="7.5" customHeight="1">
      <c r="A17" s="217"/>
      <c r="B17" s="223" t="s">
        <v>25</v>
      </c>
      <c r="C17" s="224"/>
      <c r="D17" s="220" t="s">
        <v>480</v>
      </c>
      <c r="E17" s="220" t="s">
        <v>480</v>
      </c>
      <c r="F17" s="220" t="s">
        <v>480</v>
      </c>
      <c r="G17" s="220" t="s">
        <v>480</v>
      </c>
      <c r="H17" s="220" t="s">
        <v>480</v>
      </c>
      <c r="I17" s="221" t="s">
        <v>480</v>
      </c>
      <c r="J17" s="221" t="s">
        <v>480</v>
      </c>
      <c r="K17" s="221" t="s">
        <v>480</v>
      </c>
      <c r="L17" s="221" t="s">
        <v>480</v>
      </c>
    </row>
    <row r="18" spans="1:12" s="32" customFormat="1" ht="7.5" customHeight="1">
      <c r="A18" s="217"/>
      <c r="B18" s="225" t="s">
        <v>26</v>
      </c>
      <c r="C18" s="226"/>
      <c r="D18" s="220">
        <v>4</v>
      </c>
      <c r="E18" s="220">
        <v>2</v>
      </c>
      <c r="F18" s="220" t="s">
        <v>472</v>
      </c>
      <c r="G18" s="220">
        <v>1</v>
      </c>
      <c r="H18" s="220">
        <v>1</v>
      </c>
      <c r="I18" s="221">
        <v>1</v>
      </c>
      <c r="J18" s="221" t="s">
        <v>472</v>
      </c>
      <c r="K18" s="221">
        <v>3</v>
      </c>
      <c r="L18" s="221" t="s">
        <v>472</v>
      </c>
    </row>
    <row r="19" spans="1:12" s="32" customFormat="1" ht="7.5" customHeight="1">
      <c r="A19" s="217"/>
      <c r="B19" s="227" t="s">
        <v>27</v>
      </c>
      <c r="C19" s="224"/>
      <c r="D19" s="220" t="s">
        <v>480</v>
      </c>
      <c r="E19" s="220" t="s">
        <v>480</v>
      </c>
      <c r="F19" s="220" t="s">
        <v>480</v>
      </c>
      <c r="G19" s="220" t="s">
        <v>480</v>
      </c>
      <c r="H19" s="220" t="s">
        <v>480</v>
      </c>
      <c r="I19" s="221" t="s">
        <v>480</v>
      </c>
      <c r="J19" s="221" t="s">
        <v>480</v>
      </c>
      <c r="K19" s="221" t="s">
        <v>480</v>
      </c>
      <c r="L19" s="221" t="s">
        <v>480</v>
      </c>
    </row>
    <row r="20" spans="1:12" s="32" customFormat="1" ht="7.5" customHeight="1">
      <c r="A20" s="217"/>
      <c r="B20" s="228" t="s">
        <v>38</v>
      </c>
      <c r="C20" s="226"/>
      <c r="D20" s="220">
        <v>224</v>
      </c>
      <c r="E20" s="220">
        <v>46</v>
      </c>
      <c r="F20" s="220">
        <v>38</v>
      </c>
      <c r="G20" s="220">
        <v>82</v>
      </c>
      <c r="H20" s="220">
        <v>58</v>
      </c>
      <c r="I20" s="221" t="s">
        <v>472</v>
      </c>
      <c r="J20" s="221">
        <v>223</v>
      </c>
      <c r="K20" s="221">
        <v>1</v>
      </c>
      <c r="L20" s="221">
        <v>3</v>
      </c>
    </row>
    <row r="21" spans="1:12" s="32" customFormat="1" ht="7.5" customHeight="1">
      <c r="A21" s="217"/>
      <c r="B21" s="225" t="s">
        <v>29</v>
      </c>
      <c r="C21" s="226"/>
      <c r="D21" s="220">
        <v>3</v>
      </c>
      <c r="E21" s="220">
        <v>3</v>
      </c>
      <c r="F21" s="220" t="s">
        <v>472</v>
      </c>
      <c r="G21" s="220" t="s">
        <v>472</v>
      </c>
      <c r="H21" s="220" t="s">
        <v>472</v>
      </c>
      <c r="I21" s="221" t="s">
        <v>472</v>
      </c>
      <c r="J21" s="221">
        <v>2</v>
      </c>
      <c r="K21" s="221">
        <v>1</v>
      </c>
      <c r="L21" s="221" t="s">
        <v>472</v>
      </c>
    </row>
    <row r="22" spans="1:12" s="32" customFormat="1" ht="7.5" customHeight="1">
      <c r="A22" s="217"/>
      <c r="B22" s="225" t="s">
        <v>30</v>
      </c>
      <c r="C22" s="226"/>
      <c r="D22" s="220">
        <v>2</v>
      </c>
      <c r="E22" s="220" t="s">
        <v>472</v>
      </c>
      <c r="F22" s="220">
        <v>2</v>
      </c>
      <c r="G22" s="220" t="s">
        <v>472</v>
      </c>
      <c r="H22" s="220" t="s">
        <v>472</v>
      </c>
      <c r="I22" s="221">
        <v>2</v>
      </c>
      <c r="J22" s="221" t="s">
        <v>472</v>
      </c>
      <c r="K22" s="221" t="s">
        <v>472</v>
      </c>
      <c r="L22" s="221" t="s">
        <v>472</v>
      </c>
    </row>
    <row r="23" spans="1:12" s="32" customFormat="1" ht="7.5" customHeight="1">
      <c r="A23" s="217"/>
      <c r="B23" s="225" t="s">
        <v>31</v>
      </c>
      <c r="C23" s="226"/>
      <c r="D23" s="220">
        <v>1</v>
      </c>
      <c r="E23" s="220" t="s">
        <v>472</v>
      </c>
      <c r="F23" s="220" t="s">
        <v>472</v>
      </c>
      <c r="G23" s="220">
        <v>1</v>
      </c>
      <c r="H23" s="220" t="s">
        <v>472</v>
      </c>
      <c r="I23" s="221">
        <v>1</v>
      </c>
      <c r="J23" s="221" t="s">
        <v>472</v>
      </c>
      <c r="K23" s="221" t="s">
        <v>472</v>
      </c>
      <c r="L23" s="221" t="s">
        <v>472</v>
      </c>
    </row>
    <row r="24" spans="1:12" s="32" customFormat="1" ht="7.5" customHeight="1">
      <c r="A24" s="217"/>
      <c r="B24" s="225" t="s">
        <v>32</v>
      </c>
      <c r="C24" s="226"/>
      <c r="D24" s="220">
        <v>36</v>
      </c>
      <c r="E24" s="220">
        <v>15</v>
      </c>
      <c r="F24" s="220">
        <v>14</v>
      </c>
      <c r="G24" s="220">
        <v>6</v>
      </c>
      <c r="H24" s="220">
        <v>1</v>
      </c>
      <c r="I24" s="221" t="s">
        <v>472</v>
      </c>
      <c r="J24" s="221">
        <v>1</v>
      </c>
      <c r="K24" s="221">
        <v>35</v>
      </c>
      <c r="L24" s="221">
        <v>2</v>
      </c>
    </row>
    <row r="25" spans="1:12" s="32" customFormat="1" ht="7.5" customHeight="1">
      <c r="A25" s="217"/>
      <c r="B25" s="225" t="s">
        <v>33</v>
      </c>
      <c r="C25" s="226"/>
      <c r="D25" s="220">
        <v>19</v>
      </c>
      <c r="E25" s="220">
        <v>7</v>
      </c>
      <c r="F25" s="220">
        <v>11</v>
      </c>
      <c r="G25" s="220" t="s">
        <v>472</v>
      </c>
      <c r="H25" s="220">
        <v>1</v>
      </c>
      <c r="I25" s="221">
        <v>1</v>
      </c>
      <c r="J25" s="221" t="s">
        <v>472</v>
      </c>
      <c r="K25" s="221">
        <v>18</v>
      </c>
      <c r="L25" s="221" t="s">
        <v>472</v>
      </c>
    </row>
    <row r="26" spans="1:12" s="32" customFormat="1" ht="7.5" customHeight="1">
      <c r="A26" s="217"/>
      <c r="B26" s="225" t="s">
        <v>34</v>
      </c>
      <c r="C26" s="226"/>
      <c r="D26" s="220">
        <v>52</v>
      </c>
      <c r="E26" s="220">
        <v>50</v>
      </c>
      <c r="F26" s="220">
        <v>2</v>
      </c>
      <c r="G26" s="220" t="s">
        <v>472</v>
      </c>
      <c r="H26" s="220" t="s">
        <v>472</v>
      </c>
      <c r="I26" s="221">
        <v>1</v>
      </c>
      <c r="J26" s="221">
        <v>1</v>
      </c>
      <c r="K26" s="221">
        <v>50</v>
      </c>
      <c r="L26" s="221" t="s">
        <v>472</v>
      </c>
    </row>
    <row r="27" spans="1:12" s="32" customFormat="1" ht="7.5" customHeight="1">
      <c r="A27" s="217"/>
      <c r="B27" s="225" t="s">
        <v>35</v>
      </c>
      <c r="C27" s="226"/>
      <c r="D27" s="220" t="s">
        <v>472</v>
      </c>
      <c r="E27" s="220" t="s">
        <v>472</v>
      </c>
      <c r="F27" s="220" t="s">
        <v>472</v>
      </c>
      <c r="G27" s="220" t="s">
        <v>472</v>
      </c>
      <c r="H27" s="220" t="s">
        <v>472</v>
      </c>
      <c r="I27" s="221" t="s">
        <v>472</v>
      </c>
      <c r="J27" s="221" t="s">
        <v>472</v>
      </c>
      <c r="K27" s="221" t="s">
        <v>472</v>
      </c>
      <c r="L27" s="221" t="s">
        <v>472</v>
      </c>
    </row>
    <row r="28" spans="1:12" s="32" customFormat="1" ht="7.5" customHeight="1">
      <c r="A28" s="509" t="s">
        <v>36</v>
      </c>
      <c r="B28" s="509"/>
      <c r="C28" s="219"/>
      <c r="D28" s="220" t="s">
        <v>480</v>
      </c>
      <c r="E28" s="220" t="s">
        <v>480</v>
      </c>
      <c r="F28" s="220" t="s">
        <v>480</v>
      </c>
      <c r="G28" s="220" t="s">
        <v>480</v>
      </c>
      <c r="H28" s="220" t="s">
        <v>480</v>
      </c>
      <c r="I28" s="221" t="s">
        <v>480</v>
      </c>
      <c r="J28" s="221" t="s">
        <v>480</v>
      </c>
      <c r="K28" s="221" t="s">
        <v>480</v>
      </c>
      <c r="L28" s="221" t="s">
        <v>480</v>
      </c>
    </row>
    <row r="29" spans="1:12" s="32" customFormat="1" ht="7.5" customHeight="1">
      <c r="A29" s="217"/>
      <c r="B29" s="229" t="s">
        <v>37</v>
      </c>
      <c r="C29" s="219"/>
      <c r="D29" s="220">
        <v>18</v>
      </c>
      <c r="E29" s="220">
        <v>12</v>
      </c>
      <c r="F29" s="220">
        <v>4</v>
      </c>
      <c r="G29" s="220">
        <v>1</v>
      </c>
      <c r="H29" s="220">
        <v>1</v>
      </c>
      <c r="I29" s="221">
        <v>4</v>
      </c>
      <c r="J29" s="221" t="s">
        <v>472</v>
      </c>
      <c r="K29" s="221">
        <v>14</v>
      </c>
      <c r="L29" s="221" t="s">
        <v>472</v>
      </c>
    </row>
    <row r="30" spans="1:12" s="32" customFormat="1" ht="7.5" customHeight="1">
      <c r="A30" s="217"/>
      <c r="B30" s="222" t="s">
        <v>24</v>
      </c>
      <c r="C30" s="219"/>
      <c r="D30" s="220" t="s">
        <v>480</v>
      </c>
      <c r="E30" s="220" t="s">
        <v>480</v>
      </c>
      <c r="F30" s="220" t="s">
        <v>480</v>
      </c>
      <c r="G30" s="220" t="s">
        <v>480</v>
      </c>
      <c r="H30" s="220" t="s">
        <v>480</v>
      </c>
      <c r="I30" s="221" t="s">
        <v>480</v>
      </c>
      <c r="J30" s="221" t="s">
        <v>480</v>
      </c>
      <c r="K30" s="221" t="s">
        <v>480</v>
      </c>
      <c r="L30" s="221" t="s">
        <v>480</v>
      </c>
    </row>
    <row r="31" spans="1:12" s="32" customFormat="1" ht="7.5" customHeight="1">
      <c r="A31" s="217"/>
      <c r="B31" s="223" t="s">
        <v>25</v>
      </c>
      <c r="C31" s="224"/>
      <c r="D31" s="220" t="s">
        <v>480</v>
      </c>
      <c r="E31" s="220" t="s">
        <v>480</v>
      </c>
      <c r="F31" s="220" t="s">
        <v>480</v>
      </c>
      <c r="G31" s="220" t="s">
        <v>480</v>
      </c>
      <c r="H31" s="220" t="s">
        <v>480</v>
      </c>
      <c r="I31" s="221" t="s">
        <v>480</v>
      </c>
      <c r="J31" s="221" t="s">
        <v>480</v>
      </c>
      <c r="K31" s="221" t="s">
        <v>480</v>
      </c>
      <c r="L31" s="221" t="s">
        <v>480</v>
      </c>
    </row>
    <row r="32" spans="1:12" s="32" customFormat="1" ht="7.5" customHeight="1">
      <c r="A32" s="217"/>
      <c r="B32" s="228" t="s">
        <v>26</v>
      </c>
      <c r="C32" s="226"/>
      <c r="D32" s="220">
        <v>5</v>
      </c>
      <c r="E32" s="220">
        <v>4</v>
      </c>
      <c r="F32" s="220">
        <v>1</v>
      </c>
      <c r="G32" s="220" t="s">
        <v>472</v>
      </c>
      <c r="H32" s="220" t="s">
        <v>472</v>
      </c>
      <c r="I32" s="221">
        <v>2</v>
      </c>
      <c r="J32" s="221" t="s">
        <v>472</v>
      </c>
      <c r="K32" s="221">
        <v>3</v>
      </c>
      <c r="L32" s="221" t="s">
        <v>472</v>
      </c>
    </row>
    <row r="33" spans="1:12" s="32" customFormat="1" ht="7.5" customHeight="1">
      <c r="A33" s="217"/>
      <c r="B33" s="227" t="s">
        <v>27</v>
      </c>
      <c r="C33" s="224"/>
      <c r="D33" s="220" t="s">
        <v>480</v>
      </c>
      <c r="E33" s="220" t="s">
        <v>480</v>
      </c>
      <c r="F33" s="220" t="s">
        <v>480</v>
      </c>
      <c r="G33" s="220" t="s">
        <v>480</v>
      </c>
      <c r="H33" s="220" t="s">
        <v>480</v>
      </c>
      <c r="I33" s="221" t="s">
        <v>480</v>
      </c>
      <c r="J33" s="221" t="s">
        <v>480</v>
      </c>
      <c r="K33" s="221" t="s">
        <v>480</v>
      </c>
      <c r="L33" s="221" t="s">
        <v>480</v>
      </c>
    </row>
    <row r="34" spans="1:12" s="32" customFormat="1" ht="7.5" customHeight="1">
      <c r="A34" s="217"/>
      <c r="B34" s="228" t="s">
        <v>38</v>
      </c>
      <c r="C34" s="226"/>
      <c r="D34" s="220" t="s">
        <v>472</v>
      </c>
      <c r="E34" s="220" t="s">
        <v>472</v>
      </c>
      <c r="F34" s="220" t="s">
        <v>472</v>
      </c>
      <c r="G34" s="220" t="s">
        <v>472</v>
      </c>
      <c r="H34" s="220" t="s">
        <v>472</v>
      </c>
      <c r="I34" s="221" t="s">
        <v>472</v>
      </c>
      <c r="J34" s="221" t="s">
        <v>472</v>
      </c>
      <c r="K34" s="221" t="s">
        <v>472</v>
      </c>
      <c r="L34" s="221" t="s">
        <v>472</v>
      </c>
    </row>
    <row r="35" spans="1:12" s="32" customFormat="1" ht="7.5" customHeight="1">
      <c r="A35" s="217"/>
      <c r="B35" s="228" t="s">
        <v>29</v>
      </c>
      <c r="C35" s="226"/>
      <c r="D35" s="220" t="s">
        <v>472</v>
      </c>
      <c r="E35" s="220" t="s">
        <v>472</v>
      </c>
      <c r="F35" s="220" t="s">
        <v>472</v>
      </c>
      <c r="G35" s="220" t="s">
        <v>472</v>
      </c>
      <c r="H35" s="220" t="s">
        <v>472</v>
      </c>
      <c r="I35" s="221" t="s">
        <v>472</v>
      </c>
      <c r="J35" s="221" t="s">
        <v>472</v>
      </c>
      <c r="K35" s="221" t="s">
        <v>472</v>
      </c>
      <c r="L35" s="221" t="s">
        <v>472</v>
      </c>
    </row>
    <row r="36" spans="1:12" s="32" customFormat="1" ht="7.5" customHeight="1">
      <c r="A36" s="217"/>
      <c r="B36" s="228" t="s">
        <v>30</v>
      </c>
      <c r="C36" s="226"/>
      <c r="D36" s="220">
        <v>2</v>
      </c>
      <c r="E36" s="220">
        <v>1</v>
      </c>
      <c r="F36" s="220" t="s">
        <v>472</v>
      </c>
      <c r="G36" s="220" t="s">
        <v>472</v>
      </c>
      <c r="H36" s="220">
        <v>1</v>
      </c>
      <c r="I36" s="221">
        <v>2</v>
      </c>
      <c r="J36" s="221" t="s">
        <v>472</v>
      </c>
      <c r="K36" s="221" t="s">
        <v>472</v>
      </c>
      <c r="L36" s="221" t="s">
        <v>472</v>
      </c>
    </row>
    <row r="37" spans="1:12" s="32" customFormat="1" ht="7.5" customHeight="1">
      <c r="A37" s="217"/>
      <c r="B37" s="228" t="s">
        <v>31</v>
      </c>
      <c r="C37" s="226"/>
      <c r="D37" s="220" t="s">
        <v>472</v>
      </c>
      <c r="E37" s="220" t="s">
        <v>472</v>
      </c>
      <c r="F37" s="220" t="s">
        <v>472</v>
      </c>
      <c r="G37" s="220" t="s">
        <v>472</v>
      </c>
      <c r="H37" s="220" t="s">
        <v>472</v>
      </c>
      <c r="I37" s="221" t="s">
        <v>472</v>
      </c>
      <c r="J37" s="221" t="s">
        <v>472</v>
      </c>
      <c r="K37" s="221" t="s">
        <v>472</v>
      </c>
      <c r="L37" s="221" t="s">
        <v>472</v>
      </c>
    </row>
    <row r="38" spans="1:12" s="32" customFormat="1" ht="7.5" customHeight="1">
      <c r="A38" s="217"/>
      <c r="B38" s="228" t="s">
        <v>32</v>
      </c>
      <c r="C38" s="226"/>
      <c r="D38" s="220">
        <v>4</v>
      </c>
      <c r="E38" s="220">
        <v>1</v>
      </c>
      <c r="F38" s="220">
        <v>2</v>
      </c>
      <c r="G38" s="220">
        <v>1</v>
      </c>
      <c r="H38" s="220" t="s">
        <v>472</v>
      </c>
      <c r="I38" s="221" t="s">
        <v>472</v>
      </c>
      <c r="J38" s="221" t="s">
        <v>472</v>
      </c>
      <c r="K38" s="221">
        <v>4</v>
      </c>
      <c r="L38" s="221" t="s">
        <v>472</v>
      </c>
    </row>
    <row r="39" spans="1:12" s="32" customFormat="1" ht="7.5" customHeight="1">
      <c r="A39" s="217"/>
      <c r="B39" s="228" t="s">
        <v>33</v>
      </c>
      <c r="C39" s="226"/>
      <c r="D39" s="220">
        <v>3</v>
      </c>
      <c r="E39" s="220">
        <v>2</v>
      </c>
      <c r="F39" s="220">
        <v>1</v>
      </c>
      <c r="G39" s="220" t="s">
        <v>472</v>
      </c>
      <c r="H39" s="220" t="s">
        <v>472</v>
      </c>
      <c r="I39" s="221" t="s">
        <v>472</v>
      </c>
      <c r="J39" s="221" t="s">
        <v>472</v>
      </c>
      <c r="K39" s="221">
        <v>3</v>
      </c>
      <c r="L39" s="221" t="s">
        <v>472</v>
      </c>
    </row>
    <row r="40" spans="1:12" s="32" customFormat="1" ht="7.5" customHeight="1">
      <c r="A40" s="217"/>
      <c r="B40" s="228" t="s">
        <v>34</v>
      </c>
      <c r="C40" s="226"/>
      <c r="D40" s="220">
        <v>4</v>
      </c>
      <c r="E40" s="220">
        <v>4</v>
      </c>
      <c r="F40" s="220" t="s">
        <v>472</v>
      </c>
      <c r="G40" s="220" t="s">
        <v>472</v>
      </c>
      <c r="H40" s="220" t="s">
        <v>472</v>
      </c>
      <c r="I40" s="221" t="s">
        <v>472</v>
      </c>
      <c r="J40" s="221" t="s">
        <v>472</v>
      </c>
      <c r="K40" s="221">
        <v>4</v>
      </c>
      <c r="L40" s="221" t="s">
        <v>472</v>
      </c>
    </row>
    <row r="41" spans="1:12" s="32" customFormat="1" ht="7.5" customHeight="1">
      <c r="A41" s="217"/>
      <c r="B41" s="228" t="s">
        <v>35</v>
      </c>
      <c r="C41" s="226"/>
      <c r="D41" s="220" t="s">
        <v>472</v>
      </c>
      <c r="E41" s="220" t="s">
        <v>472</v>
      </c>
      <c r="F41" s="220" t="s">
        <v>472</v>
      </c>
      <c r="G41" s="220" t="s">
        <v>472</v>
      </c>
      <c r="H41" s="220" t="s">
        <v>472</v>
      </c>
      <c r="I41" s="221" t="s">
        <v>472</v>
      </c>
      <c r="J41" s="221" t="s">
        <v>472</v>
      </c>
      <c r="K41" s="221" t="s">
        <v>472</v>
      </c>
      <c r="L41" s="221" t="s">
        <v>472</v>
      </c>
    </row>
    <row r="42" spans="1:12" s="32" customFormat="1" ht="7.5" customHeight="1">
      <c r="A42" s="509" t="s">
        <v>626</v>
      </c>
      <c r="B42" s="509"/>
      <c r="C42" s="219"/>
      <c r="D42" s="220" t="s">
        <v>480</v>
      </c>
      <c r="E42" s="220" t="s">
        <v>480</v>
      </c>
      <c r="F42" s="220" t="s">
        <v>480</v>
      </c>
      <c r="G42" s="220" t="s">
        <v>480</v>
      </c>
      <c r="H42" s="220" t="s">
        <v>480</v>
      </c>
      <c r="I42" s="221" t="s">
        <v>480</v>
      </c>
      <c r="J42" s="221" t="s">
        <v>480</v>
      </c>
      <c r="K42" s="221" t="s">
        <v>480</v>
      </c>
      <c r="L42" s="221" t="s">
        <v>480</v>
      </c>
    </row>
    <row r="43" spans="1:12" s="32" customFormat="1" ht="7.5" customHeight="1">
      <c r="A43" s="217"/>
      <c r="B43" s="229" t="s">
        <v>37</v>
      </c>
      <c r="C43" s="219"/>
      <c r="D43" s="220">
        <v>8</v>
      </c>
      <c r="E43" s="220">
        <v>6</v>
      </c>
      <c r="F43" s="220">
        <v>1</v>
      </c>
      <c r="G43" s="220">
        <v>1</v>
      </c>
      <c r="H43" s="220" t="s">
        <v>472</v>
      </c>
      <c r="I43" s="221" t="s">
        <v>472</v>
      </c>
      <c r="J43" s="221" t="s">
        <v>472</v>
      </c>
      <c r="K43" s="221">
        <v>8</v>
      </c>
      <c r="L43" s="221" t="s">
        <v>472</v>
      </c>
    </row>
    <row r="44" spans="1:12" s="32" customFormat="1" ht="7.5" customHeight="1">
      <c r="A44" s="217"/>
      <c r="B44" s="222" t="s">
        <v>24</v>
      </c>
      <c r="C44" s="219"/>
      <c r="D44" s="220" t="s">
        <v>480</v>
      </c>
      <c r="E44" s="220" t="s">
        <v>480</v>
      </c>
      <c r="F44" s="220" t="s">
        <v>480</v>
      </c>
      <c r="G44" s="220" t="s">
        <v>480</v>
      </c>
      <c r="H44" s="220" t="s">
        <v>480</v>
      </c>
      <c r="I44" s="221" t="s">
        <v>480</v>
      </c>
      <c r="J44" s="221" t="s">
        <v>480</v>
      </c>
      <c r="K44" s="221" t="s">
        <v>480</v>
      </c>
      <c r="L44" s="221" t="s">
        <v>480</v>
      </c>
    </row>
    <row r="45" spans="1:12" s="32" customFormat="1" ht="7.5" customHeight="1">
      <c r="A45" s="217"/>
      <c r="B45" s="223" t="s">
        <v>25</v>
      </c>
      <c r="C45" s="219"/>
      <c r="D45" s="220" t="s">
        <v>480</v>
      </c>
      <c r="E45" s="220" t="s">
        <v>480</v>
      </c>
      <c r="F45" s="220" t="s">
        <v>480</v>
      </c>
      <c r="G45" s="220" t="s">
        <v>480</v>
      </c>
      <c r="H45" s="220" t="s">
        <v>480</v>
      </c>
      <c r="I45" s="221" t="s">
        <v>480</v>
      </c>
      <c r="J45" s="221" t="s">
        <v>480</v>
      </c>
      <c r="K45" s="221" t="s">
        <v>480</v>
      </c>
      <c r="L45" s="221" t="s">
        <v>480</v>
      </c>
    </row>
    <row r="46" spans="1:12" s="32" customFormat="1" ht="7.5" customHeight="1">
      <c r="A46" s="217"/>
      <c r="B46" s="228" t="s">
        <v>26</v>
      </c>
      <c r="C46" s="219"/>
      <c r="D46" s="220" t="s">
        <v>472</v>
      </c>
      <c r="E46" s="220" t="s">
        <v>472</v>
      </c>
      <c r="F46" s="220" t="s">
        <v>472</v>
      </c>
      <c r="G46" s="220" t="s">
        <v>472</v>
      </c>
      <c r="H46" s="220" t="s">
        <v>472</v>
      </c>
      <c r="I46" s="221" t="s">
        <v>472</v>
      </c>
      <c r="J46" s="221" t="s">
        <v>472</v>
      </c>
      <c r="K46" s="221" t="s">
        <v>472</v>
      </c>
      <c r="L46" s="221" t="s">
        <v>472</v>
      </c>
    </row>
    <row r="47" spans="1:12" s="32" customFormat="1" ht="7.5" customHeight="1">
      <c r="A47" s="217"/>
      <c r="B47" s="227" t="s">
        <v>27</v>
      </c>
      <c r="C47" s="219"/>
      <c r="D47" s="220" t="s">
        <v>480</v>
      </c>
      <c r="E47" s="220" t="s">
        <v>480</v>
      </c>
      <c r="F47" s="220" t="s">
        <v>480</v>
      </c>
      <c r="G47" s="220" t="s">
        <v>480</v>
      </c>
      <c r="H47" s="220" t="s">
        <v>480</v>
      </c>
      <c r="I47" s="221" t="s">
        <v>480</v>
      </c>
      <c r="J47" s="221" t="s">
        <v>480</v>
      </c>
      <c r="K47" s="221" t="s">
        <v>480</v>
      </c>
      <c r="L47" s="221" t="s">
        <v>480</v>
      </c>
    </row>
    <row r="48" spans="1:12" s="32" customFormat="1" ht="7.5" customHeight="1">
      <c r="A48" s="217"/>
      <c r="B48" s="228" t="s">
        <v>38</v>
      </c>
      <c r="C48" s="219"/>
      <c r="D48" s="220">
        <v>2</v>
      </c>
      <c r="E48" s="220">
        <v>2</v>
      </c>
      <c r="F48" s="220" t="s">
        <v>472</v>
      </c>
      <c r="G48" s="220" t="s">
        <v>472</v>
      </c>
      <c r="H48" s="220" t="s">
        <v>472</v>
      </c>
      <c r="I48" s="221" t="s">
        <v>472</v>
      </c>
      <c r="J48" s="221" t="s">
        <v>472</v>
      </c>
      <c r="K48" s="221">
        <v>2</v>
      </c>
      <c r="L48" s="221" t="s">
        <v>472</v>
      </c>
    </row>
    <row r="49" spans="1:12" s="32" customFormat="1" ht="7.5" customHeight="1">
      <c r="A49" s="217"/>
      <c r="B49" s="228" t="s">
        <v>29</v>
      </c>
      <c r="C49" s="219"/>
      <c r="D49" s="220" t="s">
        <v>472</v>
      </c>
      <c r="E49" s="220" t="s">
        <v>472</v>
      </c>
      <c r="F49" s="220" t="s">
        <v>472</v>
      </c>
      <c r="G49" s="220" t="s">
        <v>472</v>
      </c>
      <c r="H49" s="220" t="s">
        <v>472</v>
      </c>
      <c r="I49" s="221" t="s">
        <v>472</v>
      </c>
      <c r="J49" s="221" t="s">
        <v>472</v>
      </c>
      <c r="K49" s="221" t="s">
        <v>472</v>
      </c>
      <c r="L49" s="221" t="s">
        <v>472</v>
      </c>
    </row>
    <row r="50" spans="1:12" s="32" customFormat="1" ht="7.5" customHeight="1">
      <c r="A50" s="217"/>
      <c r="B50" s="228" t="s">
        <v>30</v>
      </c>
      <c r="C50" s="219"/>
      <c r="D50" s="220" t="s">
        <v>472</v>
      </c>
      <c r="E50" s="220" t="s">
        <v>472</v>
      </c>
      <c r="F50" s="220" t="s">
        <v>472</v>
      </c>
      <c r="G50" s="220" t="s">
        <v>472</v>
      </c>
      <c r="H50" s="220" t="s">
        <v>472</v>
      </c>
      <c r="I50" s="221" t="s">
        <v>472</v>
      </c>
      <c r="J50" s="221" t="s">
        <v>472</v>
      </c>
      <c r="K50" s="221" t="s">
        <v>472</v>
      </c>
      <c r="L50" s="221" t="s">
        <v>472</v>
      </c>
    </row>
    <row r="51" spans="1:12" s="32" customFormat="1" ht="7.5" customHeight="1">
      <c r="A51" s="217"/>
      <c r="B51" s="228" t="s">
        <v>31</v>
      </c>
      <c r="C51" s="219"/>
      <c r="D51" s="220" t="s">
        <v>472</v>
      </c>
      <c r="E51" s="220" t="s">
        <v>472</v>
      </c>
      <c r="F51" s="220" t="s">
        <v>472</v>
      </c>
      <c r="G51" s="220" t="s">
        <v>472</v>
      </c>
      <c r="H51" s="220" t="s">
        <v>472</v>
      </c>
      <c r="I51" s="221" t="s">
        <v>472</v>
      </c>
      <c r="J51" s="221" t="s">
        <v>472</v>
      </c>
      <c r="K51" s="221" t="s">
        <v>472</v>
      </c>
      <c r="L51" s="221" t="s">
        <v>472</v>
      </c>
    </row>
    <row r="52" spans="1:12" s="32" customFormat="1" ht="7.5" customHeight="1">
      <c r="A52" s="217"/>
      <c r="B52" s="228" t="s">
        <v>32</v>
      </c>
      <c r="C52" s="219"/>
      <c r="D52" s="220">
        <v>3</v>
      </c>
      <c r="E52" s="220">
        <v>1</v>
      </c>
      <c r="F52" s="220">
        <v>1</v>
      </c>
      <c r="G52" s="220">
        <v>1</v>
      </c>
      <c r="H52" s="220" t="s">
        <v>472</v>
      </c>
      <c r="I52" s="221" t="s">
        <v>472</v>
      </c>
      <c r="J52" s="221" t="s">
        <v>472</v>
      </c>
      <c r="K52" s="221">
        <v>3</v>
      </c>
      <c r="L52" s="221" t="s">
        <v>472</v>
      </c>
    </row>
    <row r="53" spans="1:12" s="32" customFormat="1" ht="7.5" customHeight="1">
      <c r="A53" s="217"/>
      <c r="B53" s="228" t="s">
        <v>33</v>
      </c>
      <c r="C53" s="219"/>
      <c r="D53" s="220" t="s">
        <v>472</v>
      </c>
      <c r="E53" s="220" t="s">
        <v>472</v>
      </c>
      <c r="F53" s="220" t="s">
        <v>472</v>
      </c>
      <c r="G53" s="220" t="s">
        <v>472</v>
      </c>
      <c r="H53" s="220" t="s">
        <v>472</v>
      </c>
      <c r="I53" s="221" t="s">
        <v>472</v>
      </c>
      <c r="J53" s="221" t="s">
        <v>472</v>
      </c>
      <c r="K53" s="221" t="s">
        <v>472</v>
      </c>
      <c r="L53" s="221" t="s">
        <v>472</v>
      </c>
    </row>
    <row r="54" spans="1:12" s="32" customFormat="1" ht="7.5" customHeight="1">
      <c r="A54" s="217"/>
      <c r="B54" s="228" t="s">
        <v>34</v>
      </c>
      <c r="C54" s="219"/>
      <c r="D54" s="220">
        <v>3</v>
      </c>
      <c r="E54" s="220">
        <v>3</v>
      </c>
      <c r="F54" s="220" t="s">
        <v>472</v>
      </c>
      <c r="G54" s="220" t="s">
        <v>472</v>
      </c>
      <c r="H54" s="220" t="s">
        <v>472</v>
      </c>
      <c r="I54" s="221" t="s">
        <v>472</v>
      </c>
      <c r="J54" s="221" t="s">
        <v>472</v>
      </c>
      <c r="K54" s="221">
        <v>3</v>
      </c>
      <c r="L54" s="221" t="s">
        <v>472</v>
      </c>
    </row>
    <row r="55" spans="1:12" s="32" customFormat="1" ht="7.5" customHeight="1">
      <c r="A55" s="217"/>
      <c r="B55" s="228" t="s">
        <v>35</v>
      </c>
      <c r="C55" s="219"/>
      <c r="D55" s="220" t="s">
        <v>472</v>
      </c>
      <c r="E55" s="220" t="s">
        <v>472</v>
      </c>
      <c r="F55" s="220" t="s">
        <v>472</v>
      </c>
      <c r="G55" s="220" t="s">
        <v>472</v>
      </c>
      <c r="H55" s="220" t="s">
        <v>472</v>
      </c>
      <c r="I55" s="221" t="s">
        <v>472</v>
      </c>
      <c r="J55" s="221" t="s">
        <v>472</v>
      </c>
      <c r="K55" s="221" t="s">
        <v>472</v>
      </c>
      <c r="L55" s="221" t="s">
        <v>472</v>
      </c>
    </row>
    <row r="56" spans="1:3" s="32" customFormat="1" ht="7.5" customHeight="1">
      <c r="A56" s="509" t="s">
        <v>182</v>
      </c>
      <c r="B56" s="509"/>
      <c r="C56" s="219"/>
    </row>
    <row r="57" spans="1:12" s="32" customFormat="1" ht="7.5" customHeight="1">
      <c r="A57" s="217"/>
      <c r="B57" s="229" t="s">
        <v>37</v>
      </c>
      <c r="C57" s="219"/>
      <c r="D57" s="32">
        <v>164</v>
      </c>
      <c r="E57" s="32">
        <v>10</v>
      </c>
      <c r="F57" s="32">
        <v>8</v>
      </c>
      <c r="G57" s="32">
        <v>73</v>
      </c>
      <c r="H57" s="32">
        <v>73</v>
      </c>
      <c r="I57" s="395" t="s">
        <v>472</v>
      </c>
      <c r="J57" s="32">
        <v>157</v>
      </c>
      <c r="K57" s="32">
        <v>7</v>
      </c>
      <c r="L57" s="32">
        <v>9</v>
      </c>
    </row>
    <row r="58" spans="1:12" s="32" customFormat="1" ht="7.5" customHeight="1">
      <c r="A58" s="217"/>
      <c r="B58" s="222" t="s">
        <v>24</v>
      </c>
      <c r="C58" s="219"/>
      <c r="D58" s="220" t="s">
        <v>480</v>
      </c>
      <c r="E58" s="220" t="s">
        <v>480</v>
      </c>
      <c r="F58" s="220" t="s">
        <v>480</v>
      </c>
      <c r="G58" s="220" t="s">
        <v>480</v>
      </c>
      <c r="H58" s="220" t="s">
        <v>480</v>
      </c>
      <c r="I58" s="221" t="s">
        <v>480</v>
      </c>
      <c r="J58" s="221" t="s">
        <v>480</v>
      </c>
      <c r="K58" s="221" t="s">
        <v>480</v>
      </c>
      <c r="L58" s="221" t="s">
        <v>480</v>
      </c>
    </row>
    <row r="59" spans="1:12" s="32" customFormat="1" ht="7.5" customHeight="1">
      <c r="A59" s="217"/>
      <c r="B59" s="223" t="s">
        <v>25</v>
      </c>
      <c r="C59" s="219"/>
      <c r="D59" s="220" t="s">
        <v>480</v>
      </c>
      <c r="E59" s="220" t="s">
        <v>480</v>
      </c>
      <c r="F59" s="220" t="s">
        <v>480</v>
      </c>
      <c r="G59" s="220" t="s">
        <v>480</v>
      </c>
      <c r="H59" s="220" t="s">
        <v>480</v>
      </c>
      <c r="I59" s="221" t="s">
        <v>480</v>
      </c>
      <c r="J59" s="221" t="s">
        <v>480</v>
      </c>
      <c r="K59" s="221" t="s">
        <v>480</v>
      </c>
      <c r="L59" s="221" t="s">
        <v>480</v>
      </c>
    </row>
    <row r="60" spans="1:12" s="32" customFormat="1" ht="7.5" customHeight="1">
      <c r="A60" s="217"/>
      <c r="B60" s="228" t="s">
        <v>26</v>
      </c>
      <c r="C60" s="219"/>
      <c r="D60" s="220" t="s">
        <v>472</v>
      </c>
      <c r="E60" s="220" t="s">
        <v>472</v>
      </c>
      <c r="F60" s="220" t="s">
        <v>472</v>
      </c>
      <c r="G60" s="220" t="s">
        <v>472</v>
      </c>
      <c r="H60" s="220" t="s">
        <v>472</v>
      </c>
      <c r="I60" s="221" t="s">
        <v>472</v>
      </c>
      <c r="J60" s="221" t="s">
        <v>472</v>
      </c>
      <c r="K60" s="221" t="s">
        <v>472</v>
      </c>
      <c r="L60" s="221" t="s">
        <v>472</v>
      </c>
    </row>
    <row r="61" spans="1:12" s="32" customFormat="1" ht="7.5" customHeight="1">
      <c r="A61" s="217"/>
      <c r="B61" s="227" t="s">
        <v>27</v>
      </c>
      <c r="C61" s="219"/>
      <c r="D61" s="220" t="s">
        <v>480</v>
      </c>
      <c r="E61" s="220" t="s">
        <v>480</v>
      </c>
      <c r="F61" s="220" t="s">
        <v>480</v>
      </c>
      <c r="G61" s="220" t="s">
        <v>480</v>
      </c>
      <c r="H61" s="220" t="s">
        <v>480</v>
      </c>
      <c r="I61" s="221" t="s">
        <v>480</v>
      </c>
      <c r="J61" s="221" t="s">
        <v>480</v>
      </c>
      <c r="K61" s="221" t="s">
        <v>480</v>
      </c>
      <c r="L61" s="221" t="s">
        <v>480</v>
      </c>
    </row>
    <row r="62" spans="1:12" s="32" customFormat="1" ht="7.5" customHeight="1">
      <c r="A62" s="217"/>
      <c r="B62" s="228" t="s">
        <v>38</v>
      </c>
      <c r="C62" s="219"/>
      <c r="D62" s="220">
        <v>159</v>
      </c>
      <c r="E62" s="220">
        <v>9</v>
      </c>
      <c r="F62" s="220">
        <v>7</v>
      </c>
      <c r="G62" s="220">
        <v>71</v>
      </c>
      <c r="H62" s="220">
        <v>72</v>
      </c>
      <c r="I62" s="221" t="s">
        <v>472</v>
      </c>
      <c r="J62" s="221">
        <v>157</v>
      </c>
      <c r="K62" s="221">
        <v>2</v>
      </c>
      <c r="L62" s="221">
        <v>9</v>
      </c>
    </row>
    <row r="63" spans="1:12" s="32" customFormat="1" ht="7.5" customHeight="1">
      <c r="A63" s="217"/>
      <c r="B63" s="228" t="s">
        <v>29</v>
      </c>
      <c r="C63" s="219"/>
      <c r="D63" s="220" t="s">
        <v>472</v>
      </c>
      <c r="E63" s="220" t="s">
        <v>472</v>
      </c>
      <c r="F63" s="220" t="s">
        <v>472</v>
      </c>
      <c r="G63" s="220" t="s">
        <v>472</v>
      </c>
      <c r="H63" s="220" t="s">
        <v>472</v>
      </c>
      <c r="I63" s="221" t="s">
        <v>472</v>
      </c>
      <c r="J63" s="221" t="s">
        <v>472</v>
      </c>
      <c r="K63" s="221" t="s">
        <v>472</v>
      </c>
      <c r="L63" s="221" t="s">
        <v>472</v>
      </c>
    </row>
    <row r="64" spans="1:12" s="32" customFormat="1" ht="7.5" customHeight="1">
      <c r="A64" s="217"/>
      <c r="B64" s="228" t="s">
        <v>30</v>
      </c>
      <c r="C64" s="219"/>
      <c r="D64" s="220" t="s">
        <v>472</v>
      </c>
      <c r="E64" s="220" t="s">
        <v>472</v>
      </c>
      <c r="F64" s="220" t="s">
        <v>472</v>
      </c>
      <c r="G64" s="220" t="s">
        <v>472</v>
      </c>
      <c r="H64" s="220" t="s">
        <v>472</v>
      </c>
      <c r="I64" s="221" t="s">
        <v>472</v>
      </c>
      <c r="J64" s="221" t="s">
        <v>472</v>
      </c>
      <c r="K64" s="221" t="s">
        <v>472</v>
      </c>
      <c r="L64" s="221" t="s">
        <v>472</v>
      </c>
    </row>
    <row r="65" spans="1:12" s="32" customFormat="1" ht="7.5" customHeight="1">
      <c r="A65" s="217"/>
      <c r="B65" s="228" t="s">
        <v>31</v>
      </c>
      <c r="C65" s="219"/>
      <c r="D65" s="220" t="s">
        <v>472</v>
      </c>
      <c r="E65" s="220" t="s">
        <v>472</v>
      </c>
      <c r="F65" s="220" t="s">
        <v>472</v>
      </c>
      <c r="G65" s="220" t="s">
        <v>472</v>
      </c>
      <c r="H65" s="220" t="s">
        <v>472</v>
      </c>
      <c r="I65" s="221" t="s">
        <v>472</v>
      </c>
      <c r="J65" s="221" t="s">
        <v>472</v>
      </c>
      <c r="K65" s="221" t="s">
        <v>472</v>
      </c>
      <c r="L65" s="221" t="s">
        <v>472</v>
      </c>
    </row>
    <row r="66" spans="1:12" s="32" customFormat="1" ht="7.5" customHeight="1">
      <c r="A66" s="217"/>
      <c r="B66" s="228" t="s">
        <v>32</v>
      </c>
      <c r="C66" s="219"/>
      <c r="D66" s="220">
        <v>4</v>
      </c>
      <c r="E66" s="220">
        <v>1</v>
      </c>
      <c r="F66" s="220">
        <v>1</v>
      </c>
      <c r="G66" s="220">
        <v>1</v>
      </c>
      <c r="H66" s="220">
        <v>1</v>
      </c>
      <c r="I66" s="221" t="s">
        <v>472</v>
      </c>
      <c r="J66" s="221" t="s">
        <v>472</v>
      </c>
      <c r="K66" s="221">
        <v>4</v>
      </c>
      <c r="L66" s="221" t="s">
        <v>472</v>
      </c>
    </row>
    <row r="67" spans="1:12" s="32" customFormat="1" ht="7.5" customHeight="1">
      <c r="A67" s="217"/>
      <c r="B67" s="228" t="s">
        <v>33</v>
      </c>
      <c r="C67" s="219"/>
      <c r="D67" s="220">
        <v>1</v>
      </c>
      <c r="E67" s="220" t="s">
        <v>472</v>
      </c>
      <c r="F67" s="220" t="s">
        <v>472</v>
      </c>
      <c r="G67" s="220">
        <v>1</v>
      </c>
      <c r="H67" s="220" t="s">
        <v>472</v>
      </c>
      <c r="I67" s="221" t="s">
        <v>472</v>
      </c>
      <c r="J67" s="221" t="s">
        <v>472</v>
      </c>
      <c r="K67" s="221">
        <v>1</v>
      </c>
      <c r="L67" s="221" t="s">
        <v>472</v>
      </c>
    </row>
    <row r="68" spans="1:12" s="32" customFormat="1" ht="7.5" customHeight="1">
      <c r="A68" s="217"/>
      <c r="B68" s="228" t="s">
        <v>34</v>
      </c>
      <c r="C68" s="219"/>
      <c r="D68" s="220" t="s">
        <v>472</v>
      </c>
      <c r="E68" s="220" t="s">
        <v>472</v>
      </c>
      <c r="F68" s="220" t="s">
        <v>472</v>
      </c>
      <c r="G68" s="220" t="s">
        <v>472</v>
      </c>
      <c r="H68" s="220" t="s">
        <v>472</v>
      </c>
      <c r="I68" s="221" t="s">
        <v>472</v>
      </c>
      <c r="J68" s="221" t="s">
        <v>472</v>
      </c>
      <c r="K68" s="221" t="s">
        <v>472</v>
      </c>
      <c r="L68" s="221" t="s">
        <v>472</v>
      </c>
    </row>
    <row r="69" spans="1:12" s="32" customFormat="1" ht="7.5" customHeight="1">
      <c r="A69" s="217"/>
      <c r="B69" s="228" t="s">
        <v>35</v>
      </c>
      <c r="C69" s="219"/>
      <c r="D69" s="220" t="s">
        <v>472</v>
      </c>
      <c r="E69" s="220" t="s">
        <v>472</v>
      </c>
      <c r="F69" s="220" t="s">
        <v>472</v>
      </c>
      <c r="G69" s="220" t="s">
        <v>472</v>
      </c>
      <c r="H69" s="220" t="s">
        <v>472</v>
      </c>
      <c r="I69" s="221" t="s">
        <v>472</v>
      </c>
      <c r="J69" s="221" t="s">
        <v>472</v>
      </c>
      <c r="K69" s="221" t="s">
        <v>472</v>
      </c>
      <c r="L69" s="221" t="s">
        <v>472</v>
      </c>
    </row>
    <row r="70" spans="1:12" s="32" customFormat="1" ht="7.5" customHeight="1">
      <c r="A70" s="515" t="s">
        <v>39</v>
      </c>
      <c r="B70" s="515"/>
      <c r="C70" s="219"/>
      <c r="D70" s="220">
        <v>45</v>
      </c>
      <c r="E70" s="220">
        <v>17</v>
      </c>
      <c r="F70" s="220">
        <v>10</v>
      </c>
      <c r="G70" s="220">
        <v>13</v>
      </c>
      <c r="H70" s="220">
        <v>5</v>
      </c>
      <c r="I70" s="221">
        <v>1</v>
      </c>
      <c r="J70" s="221">
        <v>15</v>
      </c>
      <c r="K70" s="221">
        <v>29</v>
      </c>
      <c r="L70" s="221" t="s">
        <v>472</v>
      </c>
    </row>
    <row r="71" spans="1:12" s="32" customFormat="1" ht="7.5" customHeight="1">
      <c r="A71" s="217"/>
      <c r="B71" s="222" t="s">
        <v>24</v>
      </c>
      <c r="C71" s="219"/>
      <c r="D71" s="220" t="s">
        <v>480</v>
      </c>
      <c r="E71" s="220" t="s">
        <v>480</v>
      </c>
      <c r="F71" s="220" t="s">
        <v>480</v>
      </c>
      <c r="G71" s="220" t="s">
        <v>480</v>
      </c>
      <c r="H71" s="220" t="s">
        <v>480</v>
      </c>
      <c r="I71" s="221" t="s">
        <v>480</v>
      </c>
      <c r="J71" s="221" t="s">
        <v>480</v>
      </c>
      <c r="K71" s="221" t="s">
        <v>480</v>
      </c>
      <c r="L71" s="221" t="s">
        <v>480</v>
      </c>
    </row>
    <row r="72" spans="1:12" s="32" customFormat="1" ht="7.5" customHeight="1">
      <c r="A72" s="217"/>
      <c r="B72" s="223" t="s">
        <v>25</v>
      </c>
      <c r="C72" s="219"/>
      <c r="D72" s="220" t="s">
        <v>480</v>
      </c>
      <c r="E72" s="220" t="s">
        <v>480</v>
      </c>
      <c r="F72" s="220" t="s">
        <v>480</v>
      </c>
      <c r="G72" s="220" t="s">
        <v>480</v>
      </c>
      <c r="H72" s="220" t="s">
        <v>480</v>
      </c>
      <c r="I72" s="221" t="s">
        <v>480</v>
      </c>
      <c r="J72" s="221" t="s">
        <v>480</v>
      </c>
      <c r="K72" s="221" t="s">
        <v>480</v>
      </c>
      <c r="L72" s="221" t="s">
        <v>480</v>
      </c>
    </row>
    <row r="73" spans="1:12" s="32" customFormat="1" ht="7.5" customHeight="1">
      <c r="A73" s="217"/>
      <c r="B73" s="228" t="s">
        <v>26</v>
      </c>
      <c r="C73" s="219"/>
      <c r="D73" s="220" t="s">
        <v>472</v>
      </c>
      <c r="E73" s="220" t="s">
        <v>472</v>
      </c>
      <c r="F73" s="220" t="s">
        <v>472</v>
      </c>
      <c r="G73" s="220" t="s">
        <v>472</v>
      </c>
      <c r="H73" s="220" t="s">
        <v>472</v>
      </c>
      <c r="I73" s="221" t="s">
        <v>472</v>
      </c>
      <c r="J73" s="221" t="s">
        <v>472</v>
      </c>
      <c r="K73" s="221" t="s">
        <v>472</v>
      </c>
      <c r="L73" s="221" t="s">
        <v>472</v>
      </c>
    </row>
    <row r="74" spans="1:12" s="32" customFormat="1" ht="7.5" customHeight="1">
      <c r="A74" s="217"/>
      <c r="B74" s="227" t="s">
        <v>27</v>
      </c>
      <c r="C74" s="231"/>
      <c r="D74" s="220" t="s">
        <v>480</v>
      </c>
      <c r="E74" s="220" t="s">
        <v>480</v>
      </c>
      <c r="F74" s="220" t="s">
        <v>480</v>
      </c>
      <c r="G74" s="220" t="s">
        <v>480</v>
      </c>
      <c r="H74" s="220" t="s">
        <v>480</v>
      </c>
      <c r="I74" s="221" t="s">
        <v>480</v>
      </c>
      <c r="J74" s="221" t="s">
        <v>480</v>
      </c>
      <c r="K74" s="221" t="s">
        <v>480</v>
      </c>
      <c r="L74" s="221" t="s">
        <v>480</v>
      </c>
    </row>
    <row r="75" spans="1:12" s="32" customFormat="1" ht="7.5" customHeight="1">
      <c r="A75" s="217"/>
      <c r="B75" s="228" t="s">
        <v>38</v>
      </c>
      <c r="C75" s="231"/>
      <c r="D75" s="220">
        <v>15</v>
      </c>
      <c r="E75" s="220">
        <v>3</v>
      </c>
      <c r="F75" s="220">
        <v>2</v>
      </c>
      <c r="G75" s="220">
        <v>6</v>
      </c>
      <c r="H75" s="220">
        <v>4</v>
      </c>
      <c r="I75" s="221" t="s">
        <v>472</v>
      </c>
      <c r="J75" s="221">
        <v>14</v>
      </c>
      <c r="K75" s="221">
        <v>1</v>
      </c>
      <c r="L75" s="221" t="s">
        <v>472</v>
      </c>
    </row>
    <row r="76" spans="1:12" s="32" customFormat="1" ht="7.5" customHeight="1">
      <c r="A76" s="217"/>
      <c r="B76" s="228" t="s">
        <v>29</v>
      </c>
      <c r="C76" s="231"/>
      <c r="D76" s="221" t="s">
        <v>472</v>
      </c>
      <c r="E76" s="221" t="s">
        <v>472</v>
      </c>
      <c r="F76" s="221" t="s">
        <v>472</v>
      </c>
      <c r="G76" s="221" t="s">
        <v>472</v>
      </c>
      <c r="H76" s="221" t="s">
        <v>472</v>
      </c>
      <c r="I76" s="221" t="s">
        <v>472</v>
      </c>
      <c r="J76" s="221" t="s">
        <v>472</v>
      </c>
      <c r="K76" s="221" t="s">
        <v>472</v>
      </c>
      <c r="L76" s="221" t="s">
        <v>472</v>
      </c>
    </row>
    <row r="77" spans="1:12" s="32" customFormat="1" ht="7.5" customHeight="1">
      <c r="A77" s="217"/>
      <c r="B77" s="228" t="s">
        <v>30</v>
      </c>
      <c r="C77" s="231"/>
      <c r="D77" s="221">
        <v>5</v>
      </c>
      <c r="E77" s="221" t="s">
        <v>472</v>
      </c>
      <c r="F77" s="221">
        <v>2</v>
      </c>
      <c r="G77" s="221">
        <v>2</v>
      </c>
      <c r="H77" s="221">
        <v>1</v>
      </c>
      <c r="I77" s="221">
        <v>1</v>
      </c>
      <c r="J77" s="221">
        <v>1</v>
      </c>
      <c r="K77" s="221">
        <v>3</v>
      </c>
      <c r="L77" s="221" t="s">
        <v>472</v>
      </c>
    </row>
    <row r="78" spans="1:12" s="32" customFormat="1" ht="7.5" customHeight="1">
      <c r="A78" s="217"/>
      <c r="B78" s="228" t="s">
        <v>31</v>
      </c>
      <c r="C78" s="231"/>
      <c r="D78" s="221" t="s">
        <v>472</v>
      </c>
      <c r="E78" s="221" t="s">
        <v>472</v>
      </c>
      <c r="F78" s="221" t="s">
        <v>472</v>
      </c>
      <c r="G78" s="221" t="s">
        <v>472</v>
      </c>
      <c r="H78" s="221" t="s">
        <v>472</v>
      </c>
      <c r="I78" s="221" t="s">
        <v>472</v>
      </c>
      <c r="J78" s="221" t="s">
        <v>472</v>
      </c>
      <c r="K78" s="221" t="s">
        <v>472</v>
      </c>
      <c r="L78" s="221" t="s">
        <v>472</v>
      </c>
    </row>
    <row r="79" spans="1:12" s="32" customFormat="1" ht="7.5" customHeight="1">
      <c r="A79" s="217"/>
      <c r="B79" s="228" t="s">
        <v>32</v>
      </c>
      <c r="C79" s="231"/>
      <c r="D79" s="221">
        <v>6</v>
      </c>
      <c r="E79" s="221">
        <v>2</v>
      </c>
      <c r="F79" s="221">
        <v>1</v>
      </c>
      <c r="G79" s="221">
        <v>3</v>
      </c>
      <c r="H79" s="221" t="s">
        <v>472</v>
      </c>
      <c r="I79" s="221" t="s">
        <v>472</v>
      </c>
      <c r="J79" s="221" t="s">
        <v>472</v>
      </c>
      <c r="K79" s="221">
        <v>6</v>
      </c>
      <c r="L79" s="221" t="s">
        <v>472</v>
      </c>
    </row>
    <row r="80" spans="1:12" s="32" customFormat="1" ht="7.5" customHeight="1">
      <c r="A80" s="217"/>
      <c r="B80" s="228" t="s">
        <v>33</v>
      </c>
      <c r="C80" s="231"/>
      <c r="D80" s="221">
        <v>11</v>
      </c>
      <c r="E80" s="221">
        <v>6</v>
      </c>
      <c r="F80" s="221">
        <v>3</v>
      </c>
      <c r="G80" s="221">
        <v>2</v>
      </c>
      <c r="H80" s="221" t="s">
        <v>472</v>
      </c>
      <c r="I80" s="221" t="s">
        <v>472</v>
      </c>
      <c r="J80" s="221" t="s">
        <v>472</v>
      </c>
      <c r="K80" s="221">
        <v>11</v>
      </c>
      <c r="L80" s="221" t="s">
        <v>472</v>
      </c>
    </row>
    <row r="81" spans="1:12" s="32" customFormat="1" ht="7.5" customHeight="1">
      <c r="A81" s="217"/>
      <c r="B81" s="228" t="s">
        <v>34</v>
      </c>
      <c r="C81" s="231"/>
      <c r="D81" s="221">
        <v>7</v>
      </c>
      <c r="E81" s="221">
        <v>5</v>
      </c>
      <c r="F81" s="221">
        <v>2</v>
      </c>
      <c r="G81" s="221" t="s">
        <v>472</v>
      </c>
      <c r="H81" s="221" t="s">
        <v>472</v>
      </c>
      <c r="I81" s="221" t="s">
        <v>472</v>
      </c>
      <c r="J81" s="221" t="s">
        <v>472</v>
      </c>
      <c r="K81" s="221">
        <v>7</v>
      </c>
      <c r="L81" s="221" t="s">
        <v>472</v>
      </c>
    </row>
    <row r="82" spans="1:12" s="32" customFormat="1" ht="7.5" customHeight="1">
      <c r="A82" s="217"/>
      <c r="B82" s="228" t="s">
        <v>35</v>
      </c>
      <c r="C82" s="231"/>
      <c r="D82" s="221">
        <v>1</v>
      </c>
      <c r="E82" s="221">
        <v>1</v>
      </c>
      <c r="F82" s="221" t="s">
        <v>472</v>
      </c>
      <c r="G82" s="221" t="s">
        <v>472</v>
      </c>
      <c r="H82" s="221" t="s">
        <v>472</v>
      </c>
      <c r="I82" s="221" t="s">
        <v>472</v>
      </c>
      <c r="J82" s="221" t="s">
        <v>472</v>
      </c>
      <c r="K82" s="221">
        <v>1</v>
      </c>
      <c r="L82" s="221" t="s">
        <v>472</v>
      </c>
    </row>
    <row r="83" spans="1:12" s="32" customFormat="1" ht="7.5" customHeight="1">
      <c r="A83" s="514" t="s">
        <v>1</v>
      </c>
      <c r="B83" s="514"/>
      <c r="C83" s="232"/>
      <c r="D83" s="233">
        <v>576</v>
      </c>
      <c r="E83" s="233">
        <v>168</v>
      </c>
      <c r="F83" s="233">
        <v>90</v>
      </c>
      <c r="G83" s="233">
        <v>178</v>
      </c>
      <c r="H83" s="233">
        <v>140</v>
      </c>
      <c r="I83" s="233">
        <v>11</v>
      </c>
      <c r="J83" s="233">
        <v>399</v>
      </c>
      <c r="K83" s="233">
        <v>166</v>
      </c>
      <c r="L83" s="233">
        <v>14</v>
      </c>
    </row>
    <row r="84" spans="1:12" s="32" customFormat="1" ht="3" customHeight="1">
      <c r="A84" s="217"/>
      <c r="B84" s="234"/>
      <c r="C84" s="231"/>
      <c r="D84" s="233" t="s">
        <v>480</v>
      </c>
      <c r="E84" s="233" t="s">
        <v>480</v>
      </c>
      <c r="F84" s="233" t="s">
        <v>480</v>
      </c>
      <c r="G84" s="233" t="s">
        <v>480</v>
      </c>
      <c r="H84" s="233" t="s">
        <v>480</v>
      </c>
      <c r="I84" s="233" t="s">
        <v>480</v>
      </c>
      <c r="J84" s="233" t="s">
        <v>480</v>
      </c>
      <c r="K84" s="233" t="s">
        <v>480</v>
      </c>
      <c r="L84" s="233" t="s">
        <v>480</v>
      </c>
    </row>
    <row r="85" spans="1:12" s="32" customFormat="1" ht="7.5" customHeight="1">
      <c r="A85" s="217"/>
      <c r="B85" s="222" t="s">
        <v>24</v>
      </c>
      <c r="C85" s="231"/>
      <c r="D85" s="233" t="s">
        <v>480</v>
      </c>
      <c r="E85" s="233" t="s">
        <v>480</v>
      </c>
      <c r="F85" s="233" t="s">
        <v>480</v>
      </c>
      <c r="G85" s="233" t="s">
        <v>480</v>
      </c>
      <c r="H85" s="233" t="s">
        <v>480</v>
      </c>
      <c r="I85" s="233" t="s">
        <v>480</v>
      </c>
      <c r="J85" s="233" t="s">
        <v>480</v>
      </c>
      <c r="K85" s="233" t="s">
        <v>480</v>
      </c>
      <c r="L85" s="233" t="s">
        <v>480</v>
      </c>
    </row>
    <row r="86" spans="1:3" s="32" customFormat="1" ht="7.5" customHeight="1">
      <c r="A86" s="217"/>
      <c r="B86" s="223" t="s">
        <v>25</v>
      </c>
      <c r="C86" s="231"/>
    </row>
    <row r="87" spans="1:12" s="32" customFormat="1" ht="7.5" customHeight="1">
      <c r="A87" s="217"/>
      <c r="B87" s="228" t="s">
        <v>26</v>
      </c>
      <c r="C87" s="231"/>
      <c r="D87" s="221">
        <v>9</v>
      </c>
      <c r="E87" s="221">
        <v>6</v>
      </c>
      <c r="F87" s="221">
        <v>1</v>
      </c>
      <c r="G87" s="221">
        <v>1</v>
      </c>
      <c r="H87" s="221">
        <v>1</v>
      </c>
      <c r="I87" s="221">
        <v>3</v>
      </c>
      <c r="J87" s="221" t="s">
        <v>472</v>
      </c>
      <c r="K87" s="221">
        <v>6</v>
      </c>
      <c r="L87" s="221" t="s">
        <v>472</v>
      </c>
    </row>
    <row r="88" spans="1:12" s="32" customFormat="1" ht="7.5" customHeight="1">
      <c r="A88" s="217"/>
      <c r="B88" s="227" t="s">
        <v>27</v>
      </c>
      <c r="C88" s="231"/>
      <c r="D88" s="32" t="s">
        <v>480</v>
      </c>
      <c r="E88" s="32" t="s">
        <v>480</v>
      </c>
      <c r="F88" s="32" t="s">
        <v>480</v>
      </c>
      <c r="G88" s="32" t="s">
        <v>480</v>
      </c>
      <c r="H88" s="32" t="s">
        <v>480</v>
      </c>
      <c r="I88" s="32" t="s">
        <v>480</v>
      </c>
      <c r="J88" s="32" t="s">
        <v>480</v>
      </c>
      <c r="K88" s="32" t="s">
        <v>480</v>
      </c>
      <c r="L88" s="32" t="s">
        <v>480</v>
      </c>
    </row>
    <row r="89" spans="1:12" s="32" customFormat="1" ht="7.5" customHeight="1">
      <c r="A89" s="217"/>
      <c r="B89" s="228" t="s">
        <v>38</v>
      </c>
      <c r="C89" s="231"/>
      <c r="D89" s="221">
        <v>400</v>
      </c>
      <c r="E89" s="221">
        <v>60</v>
      </c>
      <c r="F89" s="221">
        <v>47</v>
      </c>
      <c r="G89" s="221">
        <v>159</v>
      </c>
      <c r="H89" s="221">
        <v>134</v>
      </c>
      <c r="I89" s="221" t="s">
        <v>472</v>
      </c>
      <c r="J89" s="221">
        <v>394</v>
      </c>
      <c r="K89" s="221">
        <v>6</v>
      </c>
      <c r="L89" s="221">
        <v>12</v>
      </c>
    </row>
    <row r="90" spans="1:12" s="32" customFormat="1" ht="7.5" customHeight="1">
      <c r="A90" s="217"/>
      <c r="B90" s="228" t="s">
        <v>29</v>
      </c>
      <c r="C90" s="231"/>
      <c r="D90" s="221">
        <v>3</v>
      </c>
      <c r="E90" s="221">
        <v>3</v>
      </c>
      <c r="F90" s="221" t="s">
        <v>472</v>
      </c>
      <c r="G90" s="221" t="s">
        <v>472</v>
      </c>
      <c r="H90" s="221" t="s">
        <v>472</v>
      </c>
      <c r="I90" s="221" t="s">
        <v>472</v>
      </c>
      <c r="J90" s="221">
        <v>2</v>
      </c>
      <c r="K90" s="221">
        <v>1</v>
      </c>
      <c r="L90" s="221" t="s">
        <v>472</v>
      </c>
    </row>
    <row r="91" spans="1:12" s="32" customFormat="1" ht="7.5" customHeight="1">
      <c r="A91" s="217"/>
      <c r="B91" s="228" t="s">
        <v>30</v>
      </c>
      <c r="C91" s="231"/>
      <c r="D91" s="221">
        <v>9</v>
      </c>
      <c r="E91" s="221">
        <v>1</v>
      </c>
      <c r="F91" s="221">
        <v>4</v>
      </c>
      <c r="G91" s="221">
        <v>2</v>
      </c>
      <c r="H91" s="221">
        <v>2</v>
      </c>
      <c r="I91" s="221">
        <v>5</v>
      </c>
      <c r="J91" s="221">
        <v>1</v>
      </c>
      <c r="K91" s="221">
        <v>3</v>
      </c>
      <c r="L91" s="221" t="s">
        <v>472</v>
      </c>
    </row>
    <row r="92" spans="1:12" s="32" customFormat="1" ht="7.5" customHeight="1">
      <c r="A92" s="217"/>
      <c r="B92" s="228" t="s">
        <v>31</v>
      </c>
      <c r="C92" s="231"/>
      <c r="D92" s="221">
        <v>1</v>
      </c>
      <c r="E92" s="221" t="s">
        <v>472</v>
      </c>
      <c r="F92" s="221" t="s">
        <v>472</v>
      </c>
      <c r="G92" s="221">
        <v>1</v>
      </c>
      <c r="H92" s="221" t="s">
        <v>472</v>
      </c>
      <c r="I92" s="221">
        <v>1</v>
      </c>
      <c r="J92" s="221" t="s">
        <v>472</v>
      </c>
      <c r="K92" s="221" t="s">
        <v>472</v>
      </c>
      <c r="L92" s="221" t="s">
        <v>472</v>
      </c>
    </row>
    <row r="93" spans="1:12" s="32" customFormat="1" ht="7.5" customHeight="1">
      <c r="A93" s="217"/>
      <c r="B93" s="228" t="s">
        <v>32</v>
      </c>
      <c r="C93" s="231"/>
      <c r="D93" s="221">
        <v>53</v>
      </c>
      <c r="E93" s="221">
        <v>20</v>
      </c>
      <c r="F93" s="221">
        <v>19</v>
      </c>
      <c r="G93" s="221">
        <v>12</v>
      </c>
      <c r="H93" s="221">
        <v>2</v>
      </c>
      <c r="I93" s="221" t="s">
        <v>472</v>
      </c>
      <c r="J93" s="221">
        <v>1</v>
      </c>
      <c r="K93" s="221">
        <v>52</v>
      </c>
      <c r="L93" s="221">
        <v>2</v>
      </c>
    </row>
    <row r="94" spans="1:12" s="32" customFormat="1" ht="7.5" customHeight="1">
      <c r="A94" s="217"/>
      <c r="B94" s="228" t="s">
        <v>33</v>
      </c>
      <c r="C94" s="231"/>
      <c r="D94" s="221">
        <v>34</v>
      </c>
      <c r="E94" s="221">
        <v>15</v>
      </c>
      <c r="F94" s="221">
        <v>15</v>
      </c>
      <c r="G94" s="221">
        <v>3</v>
      </c>
      <c r="H94" s="221">
        <v>1</v>
      </c>
      <c r="I94" s="221">
        <v>1</v>
      </c>
      <c r="J94" s="221" t="s">
        <v>472</v>
      </c>
      <c r="K94" s="221">
        <v>33</v>
      </c>
      <c r="L94" s="221" t="s">
        <v>472</v>
      </c>
    </row>
    <row r="95" spans="1:12" s="32" customFormat="1" ht="7.5" customHeight="1">
      <c r="A95" s="217"/>
      <c r="B95" s="228" t="s">
        <v>34</v>
      </c>
      <c r="C95" s="231"/>
      <c r="D95" s="221">
        <v>66</v>
      </c>
      <c r="E95" s="221">
        <v>62</v>
      </c>
      <c r="F95" s="221">
        <v>4</v>
      </c>
      <c r="G95" s="221" t="s">
        <v>472</v>
      </c>
      <c r="H95" s="221" t="s">
        <v>472</v>
      </c>
      <c r="I95" s="221">
        <v>1</v>
      </c>
      <c r="J95" s="221">
        <v>1</v>
      </c>
      <c r="K95" s="221">
        <v>64</v>
      </c>
      <c r="L95" s="221" t="s">
        <v>472</v>
      </c>
    </row>
    <row r="96" spans="1:12" s="32" customFormat="1" ht="7.5" customHeight="1">
      <c r="A96" s="217"/>
      <c r="B96" s="228" t="s">
        <v>35</v>
      </c>
      <c r="C96" s="231"/>
      <c r="D96" s="221">
        <v>1</v>
      </c>
      <c r="E96" s="221">
        <v>1</v>
      </c>
      <c r="F96" s="221" t="s">
        <v>472</v>
      </c>
      <c r="G96" s="221" t="s">
        <v>472</v>
      </c>
      <c r="H96" s="221" t="s">
        <v>472</v>
      </c>
      <c r="I96" s="221" t="s">
        <v>472</v>
      </c>
      <c r="J96" s="221" t="s">
        <v>472</v>
      </c>
      <c r="K96" s="221">
        <v>1</v>
      </c>
      <c r="L96" s="221" t="s">
        <v>472</v>
      </c>
    </row>
    <row r="97" spans="1:12" s="32" customFormat="1" ht="5.25" customHeight="1">
      <c r="A97" s="218"/>
      <c r="B97" s="235" t="s">
        <v>183</v>
      </c>
      <c r="C97" s="218"/>
      <c r="D97" s="218"/>
      <c r="E97" s="218"/>
      <c r="F97" s="218"/>
      <c r="G97" s="218"/>
      <c r="H97" s="218"/>
      <c r="I97" s="218"/>
      <c r="J97" s="218"/>
      <c r="K97" s="218"/>
      <c r="L97" s="218"/>
    </row>
    <row r="98" spans="1:12" s="32" customFormat="1" ht="7.5" customHeight="1">
      <c r="A98" s="218"/>
      <c r="B98" s="513" t="s">
        <v>450</v>
      </c>
      <c r="C98" s="513"/>
      <c r="D98" s="513"/>
      <c r="E98" s="513"/>
      <c r="F98" s="513"/>
      <c r="G98" s="513"/>
      <c r="H98" s="513"/>
      <c r="I98" s="513"/>
      <c r="J98" s="513"/>
      <c r="K98" s="513"/>
      <c r="L98" s="513"/>
    </row>
    <row r="99" spans="2:6" ht="12" customHeight="1">
      <c r="B99" s="103"/>
      <c r="C99" s="73"/>
      <c r="D99" s="73"/>
      <c r="E99" s="73"/>
      <c r="F99" s="73"/>
    </row>
  </sheetData>
  <sheetProtection/>
  <mergeCells count="24">
    <mergeCell ref="B98:L98"/>
    <mergeCell ref="B4:L4"/>
    <mergeCell ref="A83:B83"/>
    <mergeCell ref="A70:B70"/>
    <mergeCell ref="A56:B56"/>
    <mergeCell ref="L10:L13"/>
    <mergeCell ref="I10:K11"/>
    <mergeCell ref="J12:J13"/>
    <mergeCell ref="K12:K13"/>
    <mergeCell ref="I12:I13"/>
    <mergeCell ref="A5:L5"/>
    <mergeCell ref="A6:L6"/>
    <mergeCell ref="A7:L7"/>
    <mergeCell ref="A8:L8"/>
    <mergeCell ref="H12:H13"/>
    <mergeCell ref="A10:C13"/>
    <mergeCell ref="A28:B28"/>
    <mergeCell ref="A42:B42"/>
    <mergeCell ref="F12:F13"/>
    <mergeCell ref="G12:G13"/>
    <mergeCell ref="A15:B15"/>
    <mergeCell ref="D10:D13"/>
    <mergeCell ref="E10:H11"/>
    <mergeCell ref="E12:E13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&amp;C36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36"/>
  <sheetViews>
    <sheetView view="pageLayout" workbookViewId="0" topLeftCell="A19">
      <selection activeCell="E39" sqref="E39"/>
    </sheetView>
  </sheetViews>
  <sheetFormatPr defaultColWidth="11.421875" defaultRowHeight="12.75"/>
  <cols>
    <col min="1" max="1" width="28.7109375" style="0" customWidth="1"/>
    <col min="2" max="2" width="0.85546875" style="0" customWidth="1"/>
    <col min="3" max="5" width="15.7109375" style="0" customWidth="1"/>
    <col min="9" max="9" width="8.7109375" style="0" customWidth="1"/>
    <col min="10" max="10" width="8.57421875" style="0" customWidth="1"/>
    <col min="17" max="17" width="8.421875" style="0" customWidth="1"/>
    <col min="18" max="18" width="11.28125" style="0" customWidth="1"/>
  </cols>
  <sheetData>
    <row r="1" spans="1:5" ht="12.75">
      <c r="A1" s="408"/>
      <c r="B1" s="409"/>
      <c r="C1" s="409"/>
      <c r="D1" s="409"/>
      <c r="E1" s="409"/>
    </row>
    <row r="2" spans="1:5" ht="15">
      <c r="A2" s="531"/>
      <c r="B2" s="531"/>
      <c r="C2" s="531"/>
      <c r="D2" s="531"/>
      <c r="E2" s="531"/>
    </row>
    <row r="3" spans="1:5" ht="12.75">
      <c r="A3" s="411" t="s">
        <v>455</v>
      </c>
      <c r="B3" s="411"/>
      <c r="C3" s="411"/>
      <c r="D3" s="411"/>
      <c r="E3" s="411"/>
    </row>
    <row r="4" spans="1:5" ht="15">
      <c r="A4" s="531"/>
      <c r="B4" s="531"/>
      <c r="C4" s="531"/>
      <c r="D4" s="531"/>
      <c r="E4" s="531"/>
    </row>
    <row r="5" spans="1:5" ht="12.75">
      <c r="A5" s="411" t="s">
        <v>616</v>
      </c>
      <c r="B5" s="411"/>
      <c r="C5" s="411"/>
      <c r="D5" s="411"/>
      <c r="E5" s="411"/>
    </row>
    <row r="6" spans="1:5" ht="12.75">
      <c r="A6" s="411"/>
      <c r="B6" s="411"/>
      <c r="C6" s="411"/>
      <c r="D6" s="411"/>
      <c r="E6" s="411"/>
    </row>
    <row r="7" spans="1:5" ht="12.75">
      <c r="A7" s="519" t="s">
        <v>41</v>
      </c>
      <c r="B7" s="522"/>
      <c r="C7" s="525" t="s">
        <v>1</v>
      </c>
      <c r="D7" s="528" t="s">
        <v>52</v>
      </c>
      <c r="E7" s="519" t="s">
        <v>53</v>
      </c>
    </row>
    <row r="8" spans="1:5" ht="12.75">
      <c r="A8" s="520"/>
      <c r="B8" s="523"/>
      <c r="C8" s="526"/>
      <c r="D8" s="529"/>
      <c r="E8" s="520"/>
    </row>
    <row r="9" spans="1:5" ht="12.75">
      <c r="A9" s="521"/>
      <c r="B9" s="524"/>
      <c r="C9" s="527"/>
      <c r="D9" s="530"/>
      <c r="E9" s="521"/>
    </row>
    <row r="10" spans="1:5" ht="12.75">
      <c r="A10" s="20"/>
      <c r="B10" s="20"/>
      <c r="C10" s="20"/>
      <c r="D10" s="20"/>
      <c r="E10" s="20"/>
    </row>
    <row r="11" spans="1:5" ht="12.75">
      <c r="A11" s="344" t="s">
        <v>42</v>
      </c>
      <c r="B11" s="345"/>
      <c r="C11" s="346"/>
      <c r="D11" s="346"/>
      <c r="E11" s="346"/>
    </row>
    <row r="12" spans="1:5" ht="12.75">
      <c r="A12" s="344"/>
      <c r="B12" s="345"/>
      <c r="C12" s="346"/>
      <c r="D12" s="346"/>
      <c r="E12" s="346"/>
    </row>
    <row r="13" spans="1:5" ht="12.75">
      <c r="A13" s="347" t="s">
        <v>43</v>
      </c>
      <c r="B13" s="345"/>
      <c r="C13" s="348">
        <v>576</v>
      </c>
      <c r="D13" s="348">
        <v>571</v>
      </c>
      <c r="E13" s="348">
        <v>5</v>
      </c>
    </row>
    <row r="14" spans="1:5" ht="12.75">
      <c r="A14" s="347" t="s">
        <v>44</v>
      </c>
      <c r="B14" s="345"/>
      <c r="C14" s="348">
        <v>10</v>
      </c>
      <c r="D14" s="348">
        <v>10</v>
      </c>
      <c r="E14" s="348" t="s">
        <v>472</v>
      </c>
    </row>
    <row r="15" spans="1:5" ht="12.75">
      <c r="A15" s="347" t="s">
        <v>236</v>
      </c>
      <c r="B15" s="345"/>
      <c r="C15" s="348">
        <v>19</v>
      </c>
      <c r="D15" s="348">
        <v>19</v>
      </c>
      <c r="E15" s="348" t="s">
        <v>472</v>
      </c>
    </row>
    <row r="16" spans="1:5" ht="12.75">
      <c r="A16" s="344"/>
      <c r="B16" s="345"/>
      <c r="C16" s="349" t="s">
        <v>480</v>
      </c>
      <c r="D16" s="349" t="s">
        <v>480</v>
      </c>
      <c r="E16" s="348" t="s">
        <v>480</v>
      </c>
    </row>
    <row r="17" spans="1:5" ht="12.75">
      <c r="A17" s="344" t="s">
        <v>45</v>
      </c>
      <c r="B17" s="350"/>
      <c r="C17" s="349" t="s">
        <v>480</v>
      </c>
      <c r="D17" s="349" t="s">
        <v>480</v>
      </c>
      <c r="E17" s="348" t="s">
        <v>480</v>
      </c>
    </row>
    <row r="18" spans="1:5" ht="12.75">
      <c r="A18" s="344"/>
      <c r="B18" s="351"/>
      <c r="E18" s="313"/>
    </row>
    <row r="19" spans="1:5" ht="12.75">
      <c r="A19" s="344" t="s">
        <v>46</v>
      </c>
      <c r="B19" s="350"/>
      <c r="E19" s="313"/>
    </row>
    <row r="20" spans="1:5" ht="12.75">
      <c r="A20" s="352" t="s">
        <v>47</v>
      </c>
      <c r="B20" s="351"/>
      <c r="C20" s="337">
        <v>101</v>
      </c>
      <c r="D20" s="337">
        <v>101</v>
      </c>
      <c r="E20" s="390" t="s">
        <v>472</v>
      </c>
    </row>
    <row r="21" spans="1:5" ht="12.75">
      <c r="A21" s="347"/>
      <c r="B21" s="351"/>
      <c r="E21" s="313"/>
    </row>
    <row r="22" spans="1:5" ht="12.75">
      <c r="A22" s="353" t="s">
        <v>12</v>
      </c>
      <c r="B22" s="351"/>
      <c r="C22" s="337">
        <v>54</v>
      </c>
      <c r="D22" s="337">
        <v>54</v>
      </c>
      <c r="E22" s="390" t="s">
        <v>472</v>
      </c>
    </row>
    <row r="23" spans="1:5" ht="12.75">
      <c r="A23" s="353" t="s">
        <v>13</v>
      </c>
      <c r="B23" s="351"/>
      <c r="C23" s="349">
        <v>47</v>
      </c>
      <c r="D23" s="349">
        <v>47</v>
      </c>
      <c r="E23" s="348" t="s">
        <v>472</v>
      </c>
    </row>
    <row r="24" spans="1:5" ht="12.75">
      <c r="A24" s="347"/>
      <c r="B24" s="351"/>
      <c r="E24" s="313"/>
    </row>
    <row r="25" spans="1:5" ht="12.75">
      <c r="A25" s="347" t="s">
        <v>48</v>
      </c>
      <c r="B25" s="351"/>
      <c r="C25" s="337">
        <v>883</v>
      </c>
      <c r="D25" s="337">
        <v>843</v>
      </c>
      <c r="E25" s="390">
        <v>40</v>
      </c>
    </row>
    <row r="26" spans="1:5" ht="12.75">
      <c r="A26" s="347"/>
      <c r="B26" s="351"/>
      <c r="C26" s="349" t="s">
        <v>480</v>
      </c>
      <c r="D26" s="349" t="s">
        <v>480</v>
      </c>
      <c r="E26" s="348" t="s">
        <v>480</v>
      </c>
    </row>
    <row r="27" spans="1:5" ht="12.75">
      <c r="A27" s="344" t="s">
        <v>48</v>
      </c>
      <c r="B27" s="351"/>
      <c r="C27" s="348" t="s">
        <v>480</v>
      </c>
      <c r="D27" s="348" t="s">
        <v>480</v>
      </c>
      <c r="E27" s="348" t="s">
        <v>480</v>
      </c>
    </row>
    <row r="28" spans="1:5" ht="12.75">
      <c r="A28" s="354" t="s">
        <v>237</v>
      </c>
      <c r="B28" s="345"/>
      <c r="E28" s="313"/>
    </row>
    <row r="29" spans="1:5" ht="12.75">
      <c r="A29" s="355" t="s">
        <v>238</v>
      </c>
      <c r="B29" s="345"/>
      <c r="C29" s="337">
        <v>9</v>
      </c>
      <c r="D29" s="337">
        <v>8</v>
      </c>
      <c r="E29" s="390" t="s">
        <v>472</v>
      </c>
    </row>
    <row r="30" spans="1:5" ht="12.75">
      <c r="A30" s="347"/>
      <c r="B30" s="345"/>
      <c r="C30" s="349" t="s">
        <v>480</v>
      </c>
      <c r="D30" s="349" t="s">
        <v>480</v>
      </c>
      <c r="E30" s="348" t="s">
        <v>480</v>
      </c>
    </row>
    <row r="31" spans="1:5" ht="12.75">
      <c r="A31" s="344" t="s">
        <v>49</v>
      </c>
      <c r="B31" s="345"/>
      <c r="E31" s="313"/>
    </row>
    <row r="32" spans="1:5" ht="12.75">
      <c r="A32" s="355" t="s">
        <v>50</v>
      </c>
      <c r="B32" s="345"/>
      <c r="C32" s="348">
        <v>356</v>
      </c>
      <c r="D32" s="348">
        <v>352</v>
      </c>
      <c r="E32" s="348">
        <v>4</v>
      </c>
    </row>
    <row r="33" spans="1:5" ht="12.75">
      <c r="A33" s="356"/>
      <c r="B33" s="350"/>
      <c r="E33" s="313"/>
    </row>
    <row r="34" spans="1:5" ht="12.75">
      <c r="A34" s="353" t="s">
        <v>12</v>
      </c>
      <c r="B34" s="351"/>
      <c r="C34" s="348">
        <v>183</v>
      </c>
      <c r="D34" s="348">
        <v>182</v>
      </c>
      <c r="E34" s="348">
        <v>1</v>
      </c>
    </row>
    <row r="35" spans="1:5" ht="12.75">
      <c r="A35" s="353" t="s">
        <v>13</v>
      </c>
      <c r="B35" s="350"/>
      <c r="C35" s="337">
        <v>173</v>
      </c>
      <c r="D35" s="337">
        <v>170</v>
      </c>
      <c r="E35" s="390">
        <v>3</v>
      </c>
    </row>
    <row r="36" spans="1:5" ht="12.75">
      <c r="A36" s="9"/>
      <c r="B36" s="9"/>
      <c r="C36" s="4"/>
      <c r="D36" s="4"/>
      <c r="E36" s="4"/>
    </row>
  </sheetData>
  <sheetProtection/>
  <mergeCells count="11">
    <mergeCell ref="A6:E6"/>
    <mergeCell ref="A7:A9"/>
    <mergeCell ref="B7:B9"/>
    <mergeCell ref="C7:C9"/>
    <mergeCell ref="D7:D9"/>
    <mergeCell ref="E7:E9"/>
    <mergeCell ref="A1:E1"/>
    <mergeCell ref="A2:E2"/>
    <mergeCell ref="A3:E3"/>
    <mergeCell ref="A4:E4"/>
    <mergeCell ref="A5:E5"/>
  </mergeCells>
  <printOptions/>
  <pageMargins left="0.7874015748031497" right="0.7874015748031497" top="0.5905511811023623" bottom="0.7874015748031497" header="0.5118110236220472" footer="0.5118110236220472"/>
  <pageSetup horizontalDpi="1200" verticalDpi="1200" orientation="portrait" paperSize="9" r:id="rId1"/>
  <headerFooter alignWithMargins="0">
    <oddFooter>&amp;C37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65"/>
  <sheetViews>
    <sheetView view="pageLayout" zoomScaleNormal="75" workbookViewId="0" topLeftCell="A1">
      <selection activeCell="G25" sqref="G25"/>
    </sheetView>
  </sheetViews>
  <sheetFormatPr defaultColWidth="11.421875" defaultRowHeight="12.75"/>
  <cols>
    <col min="1" max="1" width="21.7109375" style="0" customWidth="1"/>
    <col min="2" max="2" width="0.85546875" style="0" customWidth="1"/>
    <col min="3" max="7" width="12.28125" style="0" customWidth="1"/>
    <col min="9" max="9" width="8.7109375" style="0" customWidth="1"/>
    <col min="10" max="10" width="8.57421875" style="0" customWidth="1"/>
    <col min="17" max="17" width="8.421875" style="0" customWidth="1"/>
    <col min="18" max="18" width="11.28125" style="0" customWidth="1"/>
  </cols>
  <sheetData>
    <row r="1" spans="1:7" ht="12.75">
      <c r="A1" s="433"/>
      <c r="B1" s="434"/>
      <c r="C1" s="434"/>
      <c r="D1" s="434"/>
      <c r="E1" s="434"/>
      <c r="F1" s="434"/>
      <c r="G1" s="434"/>
    </row>
    <row r="2" spans="1:7" ht="6" customHeight="1">
      <c r="A2" s="539"/>
      <c r="B2" s="539"/>
      <c r="C2" s="539"/>
      <c r="D2" s="539"/>
      <c r="E2" s="539"/>
      <c r="F2" s="539"/>
      <c r="G2" s="539"/>
    </row>
    <row r="3" spans="1:7" ht="12.75">
      <c r="A3" s="431" t="s">
        <v>525</v>
      </c>
      <c r="B3" s="431"/>
      <c r="C3" s="431"/>
      <c r="D3" s="431"/>
      <c r="E3" s="431"/>
      <c r="F3" s="431"/>
      <c r="G3" s="431"/>
    </row>
    <row r="4" spans="1:7" ht="12.75">
      <c r="A4" s="410" t="s">
        <v>617</v>
      </c>
      <c r="B4" s="410"/>
      <c r="C4" s="410"/>
      <c r="D4" s="410"/>
      <c r="E4" s="410"/>
      <c r="F4" s="410"/>
      <c r="G4" s="410"/>
    </row>
    <row r="5" spans="1:7" ht="12.75">
      <c r="A5" s="410" t="s">
        <v>618</v>
      </c>
      <c r="B5" s="410"/>
      <c r="C5" s="410"/>
      <c r="D5" s="410"/>
      <c r="E5" s="410"/>
      <c r="F5" s="410"/>
      <c r="G5" s="410"/>
    </row>
    <row r="6" spans="1:7" ht="12.75">
      <c r="A6" s="411" t="s">
        <v>54</v>
      </c>
      <c r="B6" s="411"/>
      <c r="C6" s="411"/>
      <c r="D6" s="411"/>
      <c r="E6" s="411"/>
      <c r="F6" s="411"/>
      <c r="G6" s="411"/>
    </row>
    <row r="7" spans="1:7" ht="12.75">
      <c r="A7" s="39"/>
      <c r="B7" s="39"/>
      <c r="C7" s="39"/>
      <c r="D7" s="39"/>
      <c r="E7" s="39"/>
      <c r="F7" s="39"/>
      <c r="G7" s="39"/>
    </row>
    <row r="8" spans="1:7" s="14" customFormat="1" ht="15" customHeight="1">
      <c r="A8" s="412" t="s">
        <v>239</v>
      </c>
      <c r="B8" s="535"/>
      <c r="C8" s="543" t="s">
        <v>55</v>
      </c>
      <c r="D8" s="544"/>
      <c r="E8" s="544"/>
      <c r="F8" s="544"/>
      <c r="G8" s="544"/>
    </row>
    <row r="9" spans="1:7" s="14" customFormat="1" ht="15" customHeight="1">
      <c r="A9" s="399"/>
      <c r="B9" s="400"/>
      <c r="C9" s="536" t="s">
        <v>250</v>
      </c>
      <c r="D9" s="401"/>
      <c r="E9" s="401"/>
      <c r="F9" s="402"/>
      <c r="G9" s="416" t="s">
        <v>58</v>
      </c>
    </row>
    <row r="10" spans="1:7" s="14" customFormat="1" ht="15" customHeight="1">
      <c r="A10" s="399"/>
      <c r="B10" s="400"/>
      <c r="C10" s="403" t="s">
        <v>181</v>
      </c>
      <c r="D10" s="417" t="s">
        <v>252</v>
      </c>
      <c r="E10" s="407"/>
      <c r="F10" s="416" t="s">
        <v>57</v>
      </c>
      <c r="G10" s="416"/>
    </row>
    <row r="11" spans="1:7" s="14" customFormat="1" ht="15" customHeight="1">
      <c r="A11" s="399"/>
      <c r="B11" s="400"/>
      <c r="C11" s="404"/>
      <c r="D11" s="403" t="s">
        <v>56</v>
      </c>
      <c r="E11" s="537" t="s">
        <v>251</v>
      </c>
      <c r="F11" s="416"/>
      <c r="G11" s="416"/>
    </row>
    <row r="12" spans="1:7" s="14" customFormat="1" ht="15" customHeight="1">
      <c r="A12" s="401"/>
      <c r="B12" s="402"/>
      <c r="C12" s="405"/>
      <c r="D12" s="405"/>
      <c r="E12" s="538"/>
      <c r="F12" s="417"/>
      <c r="G12" s="417"/>
    </row>
    <row r="13" spans="1:7" s="14" customFormat="1" ht="10.5" customHeight="1">
      <c r="A13" s="13"/>
      <c r="B13" s="13"/>
      <c r="C13" s="13"/>
      <c r="D13" s="13"/>
      <c r="E13" s="13"/>
      <c r="F13" s="13"/>
      <c r="G13" s="13"/>
    </row>
    <row r="14" spans="1:7" s="14" customFormat="1" ht="10.5" customHeight="1">
      <c r="A14" s="532" t="s">
        <v>59</v>
      </c>
      <c r="B14" s="532"/>
      <c r="C14" s="532"/>
      <c r="D14" s="532"/>
      <c r="E14" s="532"/>
      <c r="F14" s="532"/>
      <c r="G14" s="532"/>
    </row>
    <row r="15" spans="1:7" s="14" customFormat="1" ht="10.5" customHeight="1">
      <c r="A15" s="13"/>
      <c r="B15" s="13"/>
      <c r="C15" s="13"/>
      <c r="D15" s="13"/>
      <c r="E15" s="13"/>
      <c r="F15" s="13"/>
      <c r="G15" s="13"/>
    </row>
    <row r="16" spans="1:7" s="14" customFormat="1" ht="10.5" customHeight="1">
      <c r="A16" s="115" t="s">
        <v>1</v>
      </c>
      <c r="B16" s="16"/>
      <c r="C16" s="111">
        <v>422</v>
      </c>
      <c r="D16" s="111">
        <v>4379</v>
      </c>
      <c r="E16" s="111">
        <v>50</v>
      </c>
      <c r="F16" s="111">
        <v>2730</v>
      </c>
      <c r="G16" s="111">
        <v>87848</v>
      </c>
    </row>
    <row r="17" spans="1:7" s="14" customFormat="1" ht="10.5" customHeight="1">
      <c r="A17" s="116" t="s">
        <v>226</v>
      </c>
      <c r="B17" s="16"/>
      <c r="C17" s="34">
        <v>231</v>
      </c>
      <c r="D17" s="34">
        <v>2248</v>
      </c>
      <c r="E17" s="34">
        <v>28</v>
      </c>
      <c r="F17" s="34">
        <v>1666</v>
      </c>
      <c r="G17" s="34">
        <v>44455</v>
      </c>
    </row>
    <row r="18" spans="1:7" s="14" customFormat="1" ht="10.5" customHeight="1">
      <c r="A18" s="116" t="s">
        <v>13</v>
      </c>
      <c r="B18" s="16"/>
      <c r="C18" s="34">
        <v>191</v>
      </c>
      <c r="D18" s="34">
        <v>2131</v>
      </c>
      <c r="E18" s="34">
        <v>22</v>
      </c>
      <c r="F18" s="34">
        <v>1064</v>
      </c>
      <c r="G18" s="34">
        <v>43393</v>
      </c>
    </row>
    <row r="19" spans="1:2" s="14" customFormat="1" ht="10.5" customHeight="1">
      <c r="A19" s="17"/>
      <c r="B19" s="117"/>
    </row>
    <row r="20" spans="1:7" s="14" customFormat="1" ht="10.5" customHeight="1">
      <c r="A20" s="17" t="s">
        <v>10</v>
      </c>
      <c r="B20" s="27"/>
      <c r="C20" s="14">
        <v>372</v>
      </c>
      <c r="D20" s="34">
        <v>4058</v>
      </c>
      <c r="E20" s="33" t="s">
        <v>624</v>
      </c>
      <c r="F20" s="34">
        <v>1904</v>
      </c>
      <c r="G20" s="34">
        <v>83578</v>
      </c>
    </row>
    <row r="21" spans="1:7" s="14" customFormat="1" ht="10.5" customHeight="1">
      <c r="A21" s="116" t="s">
        <v>226</v>
      </c>
      <c r="B21" s="117"/>
      <c r="C21" s="14">
        <v>201</v>
      </c>
      <c r="D21" s="34">
        <v>2094</v>
      </c>
      <c r="E21" s="33" t="s">
        <v>624</v>
      </c>
      <c r="F21" s="34">
        <v>984</v>
      </c>
      <c r="G21" s="34">
        <v>42280</v>
      </c>
    </row>
    <row r="22" spans="1:7" s="14" customFormat="1" ht="10.5" customHeight="1">
      <c r="A22" s="116" t="s">
        <v>13</v>
      </c>
      <c r="B22" s="27"/>
      <c r="C22" s="34">
        <v>171</v>
      </c>
      <c r="D22" s="34">
        <v>1964</v>
      </c>
      <c r="E22" s="34" t="s">
        <v>624</v>
      </c>
      <c r="F22" s="34">
        <v>920</v>
      </c>
      <c r="G22" s="34">
        <v>41298</v>
      </c>
    </row>
    <row r="23" spans="1:2" s="14" customFormat="1" ht="10.5" customHeight="1">
      <c r="A23" s="17"/>
      <c r="B23" s="27"/>
    </row>
    <row r="24" spans="1:7" s="14" customFormat="1" ht="10.5" customHeight="1">
      <c r="A24" s="17" t="s">
        <v>14</v>
      </c>
      <c r="B24" s="27"/>
      <c r="C24" s="34">
        <v>50</v>
      </c>
      <c r="D24" s="34">
        <v>321</v>
      </c>
      <c r="E24" s="289" t="s">
        <v>624</v>
      </c>
      <c r="F24" s="34">
        <v>826</v>
      </c>
      <c r="G24" s="34">
        <v>4270</v>
      </c>
    </row>
    <row r="25" spans="1:7" s="14" customFormat="1" ht="10.5" customHeight="1">
      <c r="A25" s="116" t="s">
        <v>226</v>
      </c>
      <c r="B25" s="27"/>
      <c r="C25" s="14">
        <v>30</v>
      </c>
      <c r="D25" s="14">
        <v>154</v>
      </c>
      <c r="E25" s="33" t="s">
        <v>624</v>
      </c>
      <c r="F25" s="14">
        <v>682</v>
      </c>
      <c r="G25" s="34">
        <v>2175</v>
      </c>
    </row>
    <row r="26" spans="1:7" s="14" customFormat="1" ht="10.5" customHeight="1">
      <c r="A26" s="116" t="s">
        <v>13</v>
      </c>
      <c r="B26" s="27"/>
      <c r="C26" s="34">
        <v>20</v>
      </c>
      <c r="D26" s="34">
        <v>167</v>
      </c>
      <c r="E26" s="289" t="s">
        <v>624</v>
      </c>
      <c r="F26" s="34">
        <v>144</v>
      </c>
      <c r="G26" s="34">
        <v>2095</v>
      </c>
    </row>
    <row r="27" spans="1:7" s="14" customFormat="1" ht="10.5" customHeight="1">
      <c r="A27" s="26"/>
      <c r="B27" s="26"/>
      <c r="C27" s="23"/>
      <c r="D27" s="23"/>
      <c r="E27" s="23"/>
      <c r="F27" s="23"/>
      <c r="G27" s="23"/>
    </row>
    <row r="28" spans="1:7" s="14" customFormat="1" ht="10.5" customHeight="1">
      <c r="A28" s="532" t="s">
        <v>60</v>
      </c>
      <c r="B28" s="532"/>
      <c r="C28" s="532"/>
      <c r="D28" s="532"/>
      <c r="E28" s="532"/>
      <c r="F28" s="532"/>
      <c r="G28" s="532"/>
    </row>
    <row r="29" spans="1:7" s="14" customFormat="1" ht="10.5" customHeight="1">
      <c r="A29" s="26"/>
      <c r="B29" s="26"/>
      <c r="C29" s="23"/>
      <c r="D29" s="23"/>
      <c r="E29" s="23"/>
      <c r="F29" s="23"/>
      <c r="G29" s="23"/>
    </row>
    <row r="30" spans="1:7" s="14" customFormat="1" ht="10.5" customHeight="1">
      <c r="A30" s="118" t="s">
        <v>1</v>
      </c>
      <c r="B30" s="63"/>
      <c r="C30" s="391">
        <v>100</v>
      </c>
      <c r="D30" s="391">
        <v>100</v>
      </c>
      <c r="E30" s="391">
        <v>100</v>
      </c>
      <c r="F30" s="391">
        <v>100</v>
      </c>
      <c r="G30" s="391">
        <v>100</v>
      </c>
    </row>
    <row r="31" spans="1:7" s="14" customFormat="1" ht="10.5" customHeight="1">
      <c r="A31" s="116" t="s">
        <v>226</v>
      </c>
      <c r="B31" s="16"/>
      <c r="C31" s="289">
        <v>54.7</v>
      </c>
      <c r="D31" s="289">
        <v>51.3</v>
      </c>
      <c r="E31" s="289">
        <v>56</v>
      </c>
      <c r="F31" s="289">
        <v>61</v>
      </c>
      <c r="G31" s="289">
        <v>50.6</v>
      </c>
    </row>
    <row r="32" spans="1:7" s="14" customFormat="1" ht="10.5" customHeight="1">
      <c r="A32" s="116" t="s">
        <v>13</v>
      </c>
      <c r="B32" s="16"/>
      <c r="C32" s="289">
        <v>45.3</v>
      </c>
      <c r="D32" s="289">
        <v>48.7</v>
      </c>
      <c r="E32" s="289">
        <v>44</v>
      </c>
      <c r="F32" s="289">
        <v>39</v>
      </c>
      <c r="G32" s="289">
        <v>49.4</v>
      </c>
    </row>
    <row r="33" spans="1:2" s="14" customFormat="1" ht="10.5" customHeight="1">
      <c r="A33" s="17"/>
      <c r="B33" s="16"/>
    </row>
    <row r="34" spans="1:7" s="14" customFormat="1" ht="10.5" customHeight="1">
      <c r="A34" s="17" t="s">
        <v>10</v>
      </c>
      <c r="B34" s="16"/>
      <c r="C34" s="14">
        <v>88.2</v>
      </c>
      <c r="D34" s="14">
        <v>92.7</v>
      </c>
      <c r="E34" s="33" t="s">
        <v>624</v>
      </c>
      <c r="F34" s="14">
        <v>69.7</v>
      </c>
      <c r="G34" s="14">
        <v>95.1</v>
      </c>
    </row>
    <row r="35" spans="1:7" s="14" customFormat="1" ht="10.5" customHeight="1">
      <c r="A35" s="116" t="s">
        <v>226</v>
      </c>
      <c r="B35" s="117"/>
      <c r="C35" s="289">
        <v>47.6</v>
      </c>
      <c r="D35" s="289">
        <v>47.8</v>
      </c>
      <c r="E35" s="289" t="s">
        <v>624</v>
      </c>
      <c r="F35" s="289">
        <v>36</v>
      </c>
      <c r="G35" s="289">
        <v>48.1</v>
      </c>
    </row>
    <row r="36" spans="1:7" s="14" customFormat="1" ht="10.5" customHeight="1">
      <c r="A36" s="116" t="s">
        <v>13</v>
      </c>
      <c r="B36" s="27"/>
      <c r="C36" s="289">
        <v>40.5</v>
      </c>
      <c r="D36" s="289">
        <v>44.9</v>
      </c>
      <c r="E36" s="289" t="s">
        <v>624</v>
      </c>
      <c r="F36" s="289">
        <v>33.7</v>
      </c>
      <c r="G36" s="289">
        <v>47</v>
      </c>
    </row>
    <row r="37" spans="1:2" s="14" customFormat="1" ht="10.5" customHeight="1">
      <c r="A37" s="17"/>
      <c r="B37" s="117"/>
    </row>
    <row r="38" spans="1:7" s="14" customFormat="1" ht="10.5" customHeight="1">
      <c r="A38" s="17" t="s">
        <v>14</v>
      </c>
      <c r="B38" s="27"/>
      <c r="C38" s="289">
        <v>11.8</v>
      </c>
      <c r="D38" s="289">
        <v>7.3</v>
      </c>
      <c r="E38" s="289" t="s">
        <v>624</v>
      </c>
      <c r="F38" s="289">
        <v>30.3</v>
      </c>
      <c r="G38" s="289">
        <v>4.9</v>
      </c>
    </row>
    <row r="39" spans="1:7" s="14" customFormat="1" ht="10.5" customHeight="1">
      <c r="A39" s="116" t="s">
        <v>226</v>
      </c>
      <c r="B39" s="27"/>
      <c r="C39" s="14">
        <v>7.1</v>
      </c>
      <c r="D39" s="14">
        <v>3.5</v>
      </c>
      <c r="E39" s="33" t="s">
        <v>624</v>
      </c>
      <c r="F39" s="289">
        <v>25</v>
      </c>
      <c r="G39" s="14">
        <v>2.5</v>
      </c>
    </row>
    <row r="40" spans="1:7" s="14" customFormat="1" ht="10.5" customHeight="1">
      <c r="A40" s="116" t="s">
        <v>13</v>
      </c>
      <c r="B40" s="27"/>
      <c r="C40" s="289">
        <v>4.7</v>
      </c>
      <c r="D40" s="289">
        <v>3.8</v>
      </c>
      <c r="E40" s="289" t="s">
        <v>624</v>
      </c>
      <c r="F40" s="289">
        <v>5.3</v>
      </c>
      <c r="G40" s="289">
        <v>2.4</v>
      </c>
    </row>
    <row r="41" spans="1:7" ht="12.75">
      <c r="A41" s="14"/>
      <c r="B41" s="14"/>
      <c r="C41" s="14"/>
      <c r="D41" s="14"/>
      <c r="E41" s="14"/>
      <c r="F41" s="14"/>
      <c r="G41" s="14"/>
    </row>
    <row r="42" spans="1:7" ht="12.75">
      <c r="A42" s="164"/>
      <c r="B42" s="164"/>
      <c r="C42" s="164"/>
      <c r="D42" s="164"/>
      <c r="E42" s="164"/>
      <c r="F42" s="164"/>
      <c r="G42" s="164"/>
    </row>
    <row r="44" spans="1:7" ht="12.75">
      <c r="A44" s="7"/>
      <c r="B44" s="7"/>
      <c r="C44" s="7"/>
      <c r="D44" s="7"/>
      <c r="E44" s="7"/>
      <c r="F44" s="7"/>
      <c r="G44" s="1"/>
    </row>
    <row r="45" spans="1:7" ht="12.75">
      <c r="A45" s="411" t="s">
        <v>628</v>
      </c>
      <c r="B45" s="411"/>
      <c r="C45" s="411"/>
      <c r="D45" s="411"/>
      <c r="E45" s="411"/>
      <c r="F45" s="411"/>
      <c r="G45" s="411"/>
    </row>
    <row r="46" spans="1:7" ht="12.75">
      <c r="A46" s="411" t="s">
        <v>627</v>
      </c>
      <c r="B46" s="411"/>
      <c r="C46" s="411"/>
      <c r="D46" s="411"/>
      <c r="E46" s="411"/>
      <c r="F46" s="411"/>
      <c r="G46" s="411"/>
    </row>
    <row r="47" spans="1:7" ht="9" customHeight="1">
      <c r="A47" s="39"/>
      <c r="B47" s="39"/>
      <c r="C47" s="39"/>
      <c r="D47" s="39"/>
      <c r="E47" s="39"/>
      <c r="F47" s="39"/>
      <c r="G47" s="39"/>
    </row>
    <row r="48" spans="1:7" s="14" customFormat="1" ht="12" customHeight="1">
      <c r="A48" s="534" t="s">
        <v>0</v>
      </c>
      <c r="B48" s="535"/>
      <c r="C48" s="533" t="s">
        <v>55</v>
      </c>
      <c r="D48" s="534"/>
      <c r="E48" s="535"/>
      <c r="F48" s="425" t="s">
        <v>465</v>
      </c>
      <c r="G48" s="412"/>
    </row>
    <row r="49" spans="1:7" s="14" customFormat="1" ht="12" customHeight="1">
      <c r="A49" s="399"/>
      <c r="B49" s="400"/>
      <c r="C49" s="536"/>
      <c r="D49" s="401"/>
      <c r="E49" s="402"/>
      <c r="F49" s="416"/>
      <c r="G49" s="406"/>
    </row>
    <row r="50" spans="1:7" s="14" customFormat="1" ht="12" customHeight="1">
      <c r="A50" s="399"/>
      <c r="B50" s="400"/>
      <c r="C50" s="403" t="s">
        <v>56</v>
      </c>
      <c r="D50" s="425" t="s">
        <v>61</v>
      </c>
      <c r="E50" s="540" t="s">
        <v>62</v>
      </c>
      <c r="F50" s="416"/>
      <c r="G50" s="406"/>
    </row>
    <row r="51" spans="1:7" s="14" customFormat="1" ht="12" customHeight="1">
      <c r="A51" s="399"/>
      <c r="B51" s="400"/>
      <c r="C51" s="404"/>
      <c r="D51" s="416"/>
      <c r="E51" s="541"/>
      <c r="F51" s="416"/>
      <c r="G51" s="406"/>
    </row>
    <row r="52" spans="1:7" s="14" customFormat="1" ht="12" customHeight="1">
      <c r="A52" s="401"/>
      <c r="B52" s="402"/>
      <c r="C52" s="405"/>
      <c r="D52" s="417"/>
      <c r="E52" s="542"/>
      <c r="F52" s="417"/>
      <c r="G52" s="407"/>
    </row>
    <row r="53" spans="1:6" s="14" customFormat="1" ht="10.5" customHeight="1">
      <c r="A53" s="13"/>
      <c r="B53" s="13"/>
      <c r="C53" s="13"/>
      <c r="D53" s="13"/>
      <c r="E53" s="13"/>
      <c r="F53" s="13"/>
    </row>
    <row r="54" spans="1:7" s="14" customFormat="1" ht="10.5" customHeight="1">
      <c r="A54" s="532" t="s">
        <v>59</v>
      </c>
      <c r="B54" s="532"/>
      <c r="C54" s="532"/>
      <c r="D54" s="532"/>
      <c r="E54" s="532"/>
      <c r="F54" s="532"/>
      <c r="G54" s="532"/>
    </row>
    <row r="55" spans="1:6" s="14" customFormat="1" ht="10.5" customHeight="1">
      <c r="A55" s="13"/>
      <c r="B55" s="13"/>
      <c r="C55" s="13"/>
      <c r="D55" s="13"/>
      <c r="E55" s="13"/>
      <c r="F55" s="13"/>
    </row>
    <row r="56" spans="1:7" s="14" customFormat="1" ht="10.5" customHeight="1">
      <c r="A56" s="118" t="s">
        <v>1</v>
      </c>
      <c r="B56" s="16"/>
      <c r="C56" s="111">
        <v>163</v>
      </c>
      <c r="D56" s="111">
        <v>141</v>
      </c>
      <c r="E56" s="111">
        <v>22</v>
      </c>
      <c r="F56" s="111">
        <v>5418</v>
      </c>
      <c r="G56" s="82"/>
    </row>
    <row r="57" spans="1:7" s="14" customFormat="1" ht="10.5" customHeight="1">
      <c r="A57" s="116" t="s">
        <v>226</v>
      </c>
      <c r="B57" s="16"/>
      <c r="C57" s="23">
        <v>74</v>
      </c>
      <c r="D57" s="23">
        <v>66</v>
      </c>
      <c r="E57" s="23">
        <v>8</v>
      </c>
      <c r="F57" s="23" t="s">
        <v>624</v>
      </c>
      <c r="G57" s="33"/>
    </row>
    <row r="58" spans="1:7" s="14" customFormat="1" ht="10.5" customHeight="1">
      <c r="A58" s="116" t="s">
        <v>13</v>
      </c>
      <c r="B58" s="16"/>
      <c r="C58" s="23">
        <v>89</v>
      </c>
      <c r="D58" s="23">
        <v>75</v>
      </c>
      <c r="E58" s="23">
        <v>14</v>
      </c>
      <c r="F58" s="23" t="s">
        <v>624</v>
      </c>
      <c r="G58" s="33"/>
    </row>
    <row r="59" spans="1:6" s="14" customFormat="1" ht="10.5" customHeight="1">
      <c r="A59" s="17"/>
      <c r="B59" s="117"/>
      <c r="C59" s="13"/>
      <c r="D59" s="13"/>
      <c r="E59" s="13"/>
      <c r="F59" s="13"/>
    </row>
    <row r="60" spans="1:6" s="14" customFormat="1" ht="10.5" customHeight="1">
      <c r="A60" s="26"/>
      <c r="B60" s="26"/>
      <c r="C60" s="13"/>
      <c r="D60" s="13"/>
      <c r="E60" s="13"/>
      <c r="F60" s="13"/>
    </row>
    <row r="61" spans="1:7" s="14" customFormat="1" ht="10.5" customHeight="1">
      <c r="A61" s="532" t="s">
        <v>60</v>
      </c>
      <c r="B61" s="532"/>
      <c r="C61" s="532"/>
      <c r="D61" s="532"/>
      <c r="E61" s="532"/>
      <c r="F61" s="532"/>
      <c r="G61" s="532"/>
    </row>
    <row r="62" spans="1:6" s="14" customFormat="1" ht="10.5" customHeight="1">
      <c r="A62" s="26"/>
      <c r="B62" s="26"/>
      <c r="C62" s="13"/>
      <c r="D62" s="13"/>
      <c r="E62" s="13"/>
      <c r="F62" s="13"/>
    </row>
    <row r="63" spans="1:7" s="14" customFormat="1" ht="10.5" customHeight="1">
      <c r="A63" s="118" t="s">
        <v>1</v>
      </c>
      <c r="B63" s="63"/>
      <c r="C63" s="391">
        <v>100</v>
      </c>
      <c r="D63" s="391">
        <v>100</v>
      </c>
      <c r="E63" s="391">
        <v>100</v>
      </c>
      <c r="F63" s="392" t="s">
        <v>624</v>
      </c>
      <c r="G63" s="139"/>
    </row>
    <row r="64" spans="1:7" s="14" customFormat="1" ht="10.5" customHeight="1">
      <c r="A64" s="116" t="s">
        <v>226</v>
      </c>
      <c r="B64" s="16"/>
      <c r="C64" s="289">
        <v>45.4</v>
      </c>
      <c r="D64" s="289">
        <v>46.8</v>
      </c>
      <c r="E64" s="289">
        <v>36.4</v>
      </c>
      <c r="F64" s="23" t="s">
        <v>624</v>
      </c>
      <c r="G64" s="119"/>
    </row>
    <row r="65" spans="1:7" s="14" customFormat="1" ht="10.5" customHeight="1">
      <c r="A65" s="116" t="s">
        <v>13</v>
      </c>
      <c r="B65" s="16"/>
      <c r="C65" s="289">
        <v>54.6</v>
      </c>
      <c r="D65" s="289">
        <v>53.2</v>
      </c>
      <c r="E65" s="289">
        <v>63.6</v>
      </c>
      <c r="F65" s="23" t="s">
        <v>624</v>
      </c>
      <c r="G65" s="119"/>
    </row>
  </sheetData>
  <sheetProtection/>
  <mergeCells count="27">
    <mergeCell ref="D50:D52"/>
    <mergeCell ref="E50:E52"/>
    <mergeCell ref="A6:G6"/>
    <mergeCell ref="C8:G8"/>
    <mergeCell ref="C9:F9"/>
    <mergeCell ref="G9:G12"/>
    <mergeCell ref="C10:C12"/>
    <mergeCell ref="D10:E10"/>
    <mergeCell ref="F10:F12"/>
    <mergeCell ref="D11:D12"/>
    <mergeCell ref="E11:E12"/>
    <mergeCell ref="A8:B12"/>
    <mergeCell ref="A1:G1"/>
    <mergeCell ref="A2:G2"/>
    <mergeCell ref="A3:G3"/>
    <mergeCell ref="A5:G5"/>
    <mergeCell ref="A4:G4"/>
    <mergeCell ref="A14:G14"/>
    <mergeCell ref="A28:G28"/>
    <mergeCell ref="A54:G54"/>
    <mergeCell ref="A61:G61"/>
    <mergeCell ref="A45:G45"/>
    <mergeCell ref="A46:G46"/>
    <mergeCell ref="C48:E49"/>
    <mergeCell ref="F48:G52"/>
    <mergeCell ref="A48:B52"/>
    <mergeCell ref="C50:C52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&amp;C38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40"/>
  <sheetViews>
    <sheetView view="pageLayout" workbookViewId="0" topLeftCell="A1">
      <selection activeCell="A6" sqref="A6:K6"/>
    </sheetView>
  </sheetViews>
  <sheetFormatPr defaultColWidth="11.421875" defaultRowHeight="12.75"/>
  <cols>
    <col min="1" max="1" width="29.7109375" style="0" customWidth="1"/>
    <col min="2" max="2" width="0.9921875" style="313" customWidth="1"/>
    <col min="3" max="3" width="6.140625" style="0" customWidth="1"/>
    <col min="4" max="4" width="6.421875" style="0" customWidth="1"/>
    <col min="5" max="7" width="5.57421875" style="0" customWidth="1"/>
    <col min="8" max="8" width="7.00390625" style="0" customWidth="1"/>
    <col min="9" max="10" width="6.28125" style="0" customWidth="1"/>
    <col min="11" max="11" width="6.8515625" style="0" customWidth="1"/>
  </cols>
  <sheetData>
    <row r="1" spans="1:11" ht="12.75">
      <c r="A1" s="554"/>
      <c r="B1" s="554"/>
      <c r="C1" s="554"/>
      <c r="D1" s="312" t="s">
        <v>480</v>
      </c>
      <c r="E1" s="312" t="s">
        <v>480</v>
      </c>
      <c r="F1" s="312" t="s">
        <v>480</v>
      </c>
      <c r="G1" s="312" t="s">
        <v>480</v>
      </c>
      <c r="H1" s="312" t="s">
        <v>480</v>
      </c>
      <c r="I1" s="312" t="s">
        <v>480</v>
      </c>
      <c r="J1" s="312" t="s">
        <v>480</v>
      </c>
      <c r="K1" s="312" t="s">
        <v>480</v>
      </c>
    </row>
    <row r="2" spans="1:11" ht="12.75">
      <c r="A2" s="554"/>
      <c r="B2" s="554"/>
      <c r="C2" s="554"/>
      <c r="D2" s="312" t="s">
        <v>480</v>
      </c>
      <c r="E2" s="312" t="s">
        <v>480</v>
      </c>
      <c r="F2" s="312" t="s">
        <v>480</v>
      </c>
      <c r="G2" s="312" t="s">
        <v>480</v>
      </c>
      <c r="H2" s="312" t="s">
        <v>480</v>
      </c>
      <c r="I2" s="312" t="s">
        <v>480</v>
      </c>
      <c r="J2" s="312" t="s">
        <v>480</v>
      </c>
      <c r="K2" s="312" t="s">
        <v>480</v>
      </c>
    </row>
    <row r="3" spans="1:11" ht="12.75" customHeight="1">
      <c r="A3" s="550" t="s">
        <v>525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</row>
    <row r="4" spans="1:11" ht="12.75" customHeight="1">
      <c r="A4" s="550" t="s">
        <v>631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</row>
    <row r="5" spans="1:11" ht="12.75" customHeight="1">
      <c r="A5" s="550" t="s">
        <v>632</v>
      </c>
      <c r="B5" s="550"/>
      <c r="C5" s="550"/>
      <c r="D5" s="550"/>
      <c r="E5" s="550"/>
      <c r="F5" s="550"/>
      <c r="G5" s="550"/>
      <c r="H5" s="550"/>
      <c r="I5" s="550"/>
      <c r="J5" s="550"/>
      <c r="K5" s="550"/>
    </row>
    <row r="6" spans="1:11" ht="6" customHeight="1">
      <c r="A6" s="550"/>
      <c r="B6" s="550"/>
      <c r="C6" s="550"/>
      <c r="D6" s="550"/>
      <c r="E6" s="550"/>
      <c r="F6" s="550"/>
      <c r="G6" s="550"/>
      <c r="H6" s="550"/>
      <c r="I6" s="550"/>
      <c r="J6" s="550"/>
      <c r="K6" s="550"/>
    </row>
    <row r="7" spans="1:11" ht="12.75">
      <c r="A7" s="551" t="s">
        <v>526</v>
      </c>
      <c r="B7" s="314" t="s">
        <v>480</v>
      </c>
      <c r="C7" s="555" t="s">
        <v>499</v>
      </c>
      <c r="D7" s="556"/>
      <c r="E7" s="556"/>
      <c r="F7" s="556"/>
      <c r="G7" s="556"/>
      <c r="H7" s="556"/>
      <c r="I7" s="556"/>
      <c r="J7" s="556"/>
      <c r="K7" s="556"/>
    </row>
    <row r="8" spans="1:11" ht="12.75">
      <c r="A8" s="552"/>
      <c r="B8" s="315" t="s">
        <v>480</v>
      </c>
      <c r="C8" s="547" t="s">
        <v>319</v>
      </c>
      <c r="D8" s="557" t="s">
        <v>500</v>
      </c>
      <c r="E8" s="557"/>
      <c r="F8" s="557"/>
      <c r="G8" s="557"/>
      <c r="H8" s="557"/>
      <c r="I8" s="557"/>
      <c r="J8" s="557"/>
      <c r="K8" s="557"/>
    </row>
    <row r="9" spans="1:11" ht="25.5" customHeight="1">
      <c r="A9" s="552"/>
      <c r="B9" s="329"/>
      <c r="C9" s="548"/>
      <c r="D9" s="545" t="s">
        <v>12</v>
      </c>
      <c r="E9" s="545"/>
      <c r="F9" s="545"/>
      <c r="G9" s="545"/>
      <c r="H9" s="557" t="s">
        <v>13</v>
      </c>
      <c r="I9" s="557"/>
      <c r="J9" s="557"/>
      <c r="K9" s="557"/>
    </row>
    <row r="10" spans="1:11" ht="12.75">
      <c r="A10" s="552"/>
      <c r="B10" s="329"/>
      <c r="C10" s="548"/>
      <c r="D10" s="316" t="s">
        <v>480</v>
      </c>
      <c r="E10" s="317"/>
      <c r="F10" s="317"/>
      <c r="G10" s="317"/>
      <c r="H10" s="318"/>
      <c r="I10" s="317"/>
      <c r="J10" s="317"/>
      <c r="K10" s="317"/>
    </row>
    <row r="11" spans="1:11" ht="22.5" customHeight="1">
      <c r="A11" s="552"/>
      <c r="B11" s="315" t="s">
        <v>480</v>
      </c>
      <c r="C11" s="548"/>
      <c r="D11" s="545" t="s">
        <v>501</v>
      </c>
      <c r="E11" s="545"/>
      <c r="F11" s="545"/>
      <c r="G11" s="545"/>
      <c r="H11" s="557" t="s">
        <v>501</v>
      </c>
      <c r="I11" s="557"/>
      <c r="J11" s="557"/>
      <c r="K11" s="557"/>
    </row>
    <row r="12" spans="1:11" ht="12.75">
      <c r="A12" s="552"/>
      <c r="B12" s="315" t="s">
        <v>480</v>
      </c>
      <c r="C12" s="548"/>
      <c r="D12" s="545" t="s">
        <v>514</v>
      </c>
      <c r="E12" s="319" t="s">
        <v>480</v>
      </c>
      <c r="F12" s="319" t="s">
        <v>480</v>
      </c>
      <c r="G12" s="319" t="s">
        <v>480</v>
      </c>
      <c r="H12" s="545" t="s">
        <v>514</v>
      </c>
      <c r="I12" s="319" t="s">
        <v>480</v>
      </c>
      <c r="J12" s="319" t="s">
        <v>480</v>
      </c>
      <c r="K12" s="320" t="s">
        <v>480</v>
      </c>
    </row>
    <row r="13" spans="1:11" ht="22.5" customHeight="1">
      <c r="A13" s="553"/>
      <c r="B13" s="321" t="s">
        <v>480</v>
      </c>
      <c r="C13" s="549"/>
      <c r="D13" s="546"/>
      <c r="E13" s="322" t="s">
        <v>502</v>
      </c>
      <c r="F13" s="322" t="s">
        <v>503</v>
      </c>
      <c r="G13" s="322" t="s">
        <v>504</v>
      </c>
      <c r="H13" s="546"/>
      <c r="I13" s="322" t="s">
        <v>502</v>
      </c>
      <c r="J13" s="322" t="s">
        <v>503</v>
      </c>
      <c r="K13" s="323" t="s">
        <v>504</v>
      </c>
    </row>
    <row r="14" spans="1:11" ht="12.75">
      <c r="A14" s="551" t="s">
        <v>480</v>
      </c>
      <c r="B14" s="552"/>
      <c r="C14" s="551"/>
      <c r="D14" s="551"/>
      <c r="E14" s="551"/>
      <c r="F14" s="551"/>
      <c r="G14" s="551"/>
      <c r="H14" s="551"/>
      <c r="I14" s="551"/>
      <c r="J14" s="551"/>
      <c r="K14" s="551"/>
    </row>
    <row r="15" spans="1:11" ht="12.75" customHeight="1">
      <c r="A15" s="324" t="s">
        <v>1</v>
      </c>
      <c r="B15" s="325"/>
      <c r="C15" s="326">
        <v>3743</v>
      </c>
      <c r="D15" s="327">
        <v>1923</v>
      </c>
      <c r="E15" s="327">
        <v>760</v>
      </c>
      <c r="F15" s="327">
        <v>758</v>
      </c>
      <c r="G15" s="327">
        <v>405</v>
      </c>
      <c r="H15" s="327">
        <v>1820</v>
      </c>
      <c r="I15" s="327">
        <v>693</v>
      </c>
      <c r="J15" s="327">
        <v>729</v>
      </c>
      <c r="K15" s="327">
        <v>398</v>
      </c>
    </row>
    <row r="16" spans="1:11" ht="12.75">
      <c r="A16" s="328" t="s">
        <v>63</v>
      </c>
      <c r="B16" s="329"/>
      <c r="C16" s="330" t="s">
        <v>480</v>
      </c>
      <c r="D16" s="331" t="s">
        <v>480</v>
      </c>
      <c r="E16" s="331" t="s">
        <v>480</v>
      </c>
      <c r="F16" s="331" t="s">
        <v>480</v>
      </c>
      <c r="G16" s="331" t="s">
        <v>480</v>
      </c>
      <c r="H16" s="331" t="s">
        <v>480</v>
      </c>
      <c r="I16" s="331" t="s">
        <v>480</v>
      </c>
      <c r="J16" s="331" t="s">
        <v>480</v>
      </c>
      <c r="K16" s="331" t="s">
        <v>480</v>
      </c>
    </row>
    <row r="17" spans="1:11" ht="12.75" customHeight="1">
      <c r="A17" s="328" t="s">
        <v>506</v>
      </c>
      <c r="B17" s="329"/>
      <c r="C17" s="330" t="s">
        <v>480</v>
      </c>
      <c r="D17" s="331" t="s">
        <v>480</v>
      </c>
      <c r="E17" s="331" t="s">
        <v>480</v>
      </c>
      <c r="F17" s="331" t="s">
        <v>480</v>
      </c>
      <c r="G17" s="331" t="s">
        <v>480</v>
      </c>
      <c r="H17" s="331" t="s">
        <v>480</v>
      </c>
      <c r="I17" s="331" t="s">
        <v>480</v>
      </c>
      <c r="J17" s="331" t="s">
        <v>480</v>
      </c>
      <c r="K17" s="331" t="s">
        <v>480</v>
      </c>
    </row>
    <row r="18" spans="1:11" ht="12.75" customHeight="1">
      <c r="A18" s="328" t="s">
        <v>515</v>
      </c>
      <c r="B18" s="329"/>
      <c r="C18" s="330" t="s">
        <v>480</v>
      </c>
      <c r="D18" s="331" t="s">
        <v>480</v>
      </c>
      <c r="E18" s="331" t="s">
        <v>480</v>
      </c>
      <c r="F18" s="331" t="s">
        <v>480</v>
      </c>
      <c r="G18" s="331" t="s">
        <v>480</v>
      </c>
      <c r="H18" s="331" t="s">
        <v>480</v>
      </c>
      <c r="I18" s="331" t="s">
        <v>480</v>
      </c>
      <c r="J18" s="331" t="s">
        <v>480</v>
      </c>
      <c r="K18" s="331" t="s">
        <v>480</v>
      </c>
    </row>
    <row r="19" spans="1:11" ht="12.75" customHeight="1">
      <c r="A19" s="332" t="s">
        <v>516</v>
      </c>
      <c r="B19" s="333"/>
      <c r="C19" s="334">
        <v>963</v>
      </c>
      <c r="D19" s="335">
        <v>485</v>
      </c>
      <c r="E19" s="335">
        <v>218</v>
      </c>
      <c r="F19" s="335">
        <v>203</v>
      </c>
      <c r="G19" s="335">
        <v>64</v>
      </c>
      <c r="H19" s="335">
        <v>478</v>
      </c>
      <c r="I19" s="335">
        <v>195</v>
      </c>
      <c r="J19" s="335">
        <v>211</v>
      </c>
      <c r="K19" s="335">
        <v>72</v>
      </c>
    </row>
    <row r="20" spans="1:11" ht="12.75" customHeight="1">
      <c r="A20" s="328" t="s">
        <v>507</v>
      </c>
      <c r="B20" s="329"/>
      <c r="C20" s="330" t="s">
        <v>480</v>
      </c>
      <c r="D20" s="331" t="s">
        <v>480</v>
      </c>
      <c r="E20" s="331" t="s">
        <v>480</v>
      </c>
      <c r="F20" s="331" t="s">
        <v>480</v>
      </c>
      <c r="G20" s="331" t="s">
        <v>480</v>
      </c>
      <c r="H20" s="331" t="s">
        <v>480</v>
      </c>
      <c r="I20" s="331" t="s">
        <v>480</v>
      </c>
      <c r="J20" s="331" t="s">
        <v>480</v>
      </c>
      <c r="K20" s="331" t="s">
        <v>480</v>
      </c>
    </row>
    <row r="21" spans="1:11" ht="12.75" customHeight="1">
      <c r="A21" s="328" t="s">
        <v>517</v>
      </c>
      <c r="B21" s="329"/>
      <c r="C21" s="330" t="s">
        <v>480</v>
      </c>
      <c r="D21" s="331" t="s">
        <v>480</v>
      </c>
      <c r="E21" s="331" t="s">
        <v>480</v>
      </c>
      <c r="F21" s="331" t="s">
        <v>480</v>
      </c>
      <c r="G21" s="331" t="s">
        <v>480</v>
      </c>
      <c r="H21" s="331" t="s">
        <v>480</v>
      </c>
      <c r="I21" s="331" t="s">
        <v>480</v>
      </c>
      <c r="J21" s="331" t="s">
        <v>480</v>
      </c>
      <c r="K21" s="331" t="s">
        <v>480</v>
      </c>
    </row>
    <row r="22" spans="1:11" ht="12.75" customHeight="1">
      <c r="A22" s="328" t="s">
        <v>518</v>
      </c>
      <c r="B22" s="329"/>
      <c r="C22" s="330" t="s">
        <v>480</v>
      </c>
      <c r="D22" s="331" t="s">
        <v>480</v>
      </c>
      <c r="E22" s="331" t="s">
        <v>480</v>
      </c>
      <c r="F22" s="331" t="s">
        <v>480</v>
      </c>
      <c r="G22" s="331" t="s">
        <v>480</v>
      </c>
      <c r="H22" s="331" t="s">
        <v>480</v>
      </c>
      <c r="I22" s="331" t="s">
        <v>480</v>
      </c>
      <c r="J22" s="331" t="s">
        <v>480</v>
      </c>
      <c r="K22" s="331" t="s">
        <v>480</v>
      </c>
    </row>
    <row r="23" spans="1:11" ht="12.75" customHeight="1">
      <c r="A23" s="332" t="s">
        <v>519</v>
      </c>
      <c r="B23" s="333"/>
      <c r="C23" s="334">
        <v>461</v>
      </c>
      <c r="D23" s="335">
        <v>232</v>
      </c>
      <c r="E23" s="335">
        <v>89</v>
      </c>
      <c r="F23" s="335">
        <v>111</v>
      </c>
      <c r="G23" s="335">
        <v>32</v>
      </c>
      <c r="H23" s="335">
        <v>229</v>
      </c>
      <c r="I23" s="335">
        <v>77</v>
      </c>
      <c r="J23" s="335">
        <v>121</v>
      </c>
      <c r="K23" s="335">
        <v>31</v>
      </c>
    </row>
    <row r="24" spans="1:11" ht="12.75" customHeight="1">
      <c r="A24" s="328" t="s">
        <v>508</v>
      </c>
      <c r="B24" s="329"/>
      <c r="C24" s="330" t="s">
        <v>480</v>
      </c>
      <c r="D24" s="331" t="s">
        <v>480</v>
      </c>
      <c r="E24" s="331" t="s">
        <v>480</v>
      </c>
      <c r="F24" s="331" t="s">
        <v>480</v>
      </c>
      <c r="G24" s="331" t="s">
        <v>480</v>
      </c>
      <c r="H24" s="331" t="s">
        <v>480</v>
      </c>
      <c r="I24" s="331" t="s">
        <v>480</v>
      </c>
      <c r="J24" s="331" t="s">
        <v>480</v>
      </c>
      <c r="K24" s="331" t="s">
        <v>480</v>
      </c>
    </row>
    <row r="25" spans="1:11" ht="12.75" customHeight="1">
      <c r="A25" s="328" t="s">
        <v>520</v>
      </c>
      <c r="B25" s="329"/>
      <c r="C25" s="330" t="s">
        <v>480</v>
      </c>
      <c r="D25" s="331" t="s">
        <v>480</v>
      </c>
      <c r="E25" s="331" t="s">
        <v>480</v>
      </c>
      <c r="F25" s="331" t="s">
        <v>480</v>
      </c>
      <c r="G25" s="331" t="s">
        <v>480</v>
      </c>
      <c r="H25" s="331" t="s">
        <v>480</v>
      </c>
      <c r="I25" s="331" t="s">
        <v>480</v>
      </c>
      <c r="J25" s="331" t="s">
        <v>480</v>
      </c>
      <c r="K25" s="331" t="s">
        <v>480</v>
      </c>
    </row>
    <row r="26" spans="1:11" ht="12.75" customHeight="1">
      <c r="A26" s="332" t="s">
        <v>521</v>
      </c>
      <c r="B26" s="333"/>
      <c r="C26" s="334">
        <v>264</v>
      </c>
      <c r="D26" s="335">
        <v>130</v>
      </c>
      <c r="E26" s="335">
        <v>54</v>
      </c>
      <c r="F26" s="335">
        <v>51</v>
      </c>
      <c r="G26" s="335">
        <v>25</v>
      </c>
      <c r="H26" s="335">
        <v>134</v>
      </c>
      <c r="I26" s="335">
        <v>50</v>
      </c>
      <c r="J26" s="335">
        <v>34</v>
      </c>
      <c r="K26" s="335">
        <v>50</v>
      </c>
    </row>
    <row r="27" spans="1:11" ht="12.75" customHeight="1">
      <c r="A27" s="328" t="s">
        <v>509</v>
      </c>
      <c r="B27" s="329"/>
      <c r="C27" s="330" t="s">
        <v>480</v>
      </c>
      <c r="D27" s="331" t="s">
        <v>480</v>
      </c>
      <c r="E27" s="331" t="s">
        <v>480</v>
      </c>
      <c r="F27" s="331" t="s">
        <v>480</v>
      </c>
      <c r="G27" s="331" t="s">
        <v>480</v>
      </c>
      <c r="H27" s="331" t="s">
        <v>480</v>
      </c>
      <c r="I27" s="331" t="s">
        <v>480</v>
      </c>
      <c r="J27" s="331" t="s">
        <v>480</v>
      </c>
      <c r="K27" s="331" t="s">
        <v>480</v>
      </c>
    </row>
    <row r="28" spans="1:11" ht="12.75" customHeight="1">
      <c r="A28" s="328" t="s">
        <v>522</v>
      </c>
      <c r="B28" s="329"/>
      <c r="C28" s="330" t="s">
        <v>480</v>
      </c>
      <c r="D28" s="331" t="s">
        <v>480</v>
      </c>
      <c r="E28" s="331" t="s">
        <v>480</v>
      </c>
      <c r="F28" s="331" t="s">
        <v>480</v>
      </c>
      <c r="G28" s="331" t="s">
        <v>480</v>
      </c>
      <c r="H28" s="331" t="s">
        <v>480</v>
      </c>
      <c r="I28" s="331" t="s">
        <v>480</v>
      </c>
      <c r="J28" s="331" t="s">
        <v>480</v>
      </c>
      <c r="K28" s="331" t="s">
        <v>480</v>
      </c>
    </row>
    <row r="29" spans="1:11" ht="12.75" customHeight="1">
      <c r="A29" s="328" t="s">
        <v>523</v>
      </c>
      <c r="B29" s="329"/>
      <c r="C29" s="330" t="s">
        <v>480</v>
      </c>
      <c r="D29" s="331" t="s">
        <v>480</v>
      </c>
      <c r="E29" s="331" t="s">
        <v>480</v>
      </c>
      <c r="F29" s="331" t="s">
        <v>480</v>
      </c>
      <c r="G29" s="331" t="s">
        <v>480</v>
      </c>
      <c r="H29" s="331" t="s">
        <v>480</v>
      </c>
      <c r="I29" s="331" t="s">
        <v>480</v>
      </c>
      <c r="J29" s="331" t="s">
        <v>480</v>
      </c>
      <c r="K29" s="331" t="s">
        <v>480</v>
      </c>
    </row>
    <row r="30" spans="1:11" ht="12.75" customHeight="1">
      <c r="A30" s="332" t="s">
        <v>524</v>
      </c>
      <c r="B30" s="333"/>
      <c r="C30" s="334">
        <v>791</v>
      </c>
      <c r="D30" s="335">
        <v>446</v>
      </c>
      <c r="E30" s="335">
        <v>149</v>
      </c>
      <c r="F30" s="335">
        <v>140</v>
      </c>
      <c r="G30" s="335">
        <v>157</v>
      </c>
      <c r="H30" s="335">
        <v>345</v>
      </c>
      <c r="I30" s="335">
        <v>137</v>
      </c>
      <c r="J30" s="335">
        <v>106</v>
      </c>
      <c r="K30" s="335">
        <v>102</v>
      </c>
    </row>
    <row r="31" spans="1:11" ht="12.75" customHeight="1">
      <c r="A31" s="328" t="s">
        <v>510</v>
      </c>
      <c r="B31" s="329"/>
      <c r="C31" s="330" t="s">
        <v>480</v>
      </c>
      <c r="D31" s="331" t="s">
        <v>480</v>
      </c>
      <c r="E31" s="331" t="s">
        <v>480</v>
      </c>
      <c r="F31" s="331" t="s">
        <v>480</v>
      </c>
      <c r="G31" s="331" t="s">
        <v>480</v>
      </c>
      <c r="H31" s="331" t="s">
        <v>480</v>
      </c>
      <c r="I31" s="331" t="s">
        <v>480</v>
      </c>
      <c r="J31" s="331" t="s">
        <v>480</v>
      </c>
      <c r="K31" s="331" t="s">
        <v>480</v>
      </c>
    </row>
    <row r="32" spans="1:11" ht="12.75" customHeight="1">
      <c r="A32" s="328" t="s">
        <v>522</v>
      </c>
      <c r="B32" s="329"/>
      <c r="C32" s="330" t="s">
        <v>480</v>
      </c>
      <c r="D32" s="331" t="s">
        <v>480</v>
      </c>
      <c r="E32" s="331" t="s">
        <v>480</v>
      </c>
      <c r="F32" s="331" t="s">
        <v>480</v>
      </c>
      <c r="G32" s="331" t="s">
        <v>480</v>
      </c>
      <c r="H32" s="331" t="s">
        <v>480</v>
      </c>
      <c r="I32" s="331" t="s">
        <v>480</v>
      </c>
      <c r="J32" s="331" t="s">
        <v>480</v>
      </c>
      <c r="K32" s="331" t="s">
        <v>480</v>
      </c>
    </row>
    <row r="33" spans="1:11" ht="12.75" customHeight="1">
      <c r="A33" s="328" t="s">
        <v>523</v>
      </c>
      <c r="B33" s="329"/>
      <c r="C33" s="330" t="s">
        <v>480</v>
      </c>
      <c r="D33" s="331" t="s">
        <v>480</v>
      </c>
      <c r="E33" s="331" t="s">
        <v>480</v>
      </c>
      <c r="F33" s="331" t="s">
        <v>480</v>
      </c>
      <c r="G33" s="331" t="s">
        <v>480</v>
      </c>
      <c r="H33" s="331" t="s">
        <v>480</v>
      </c>
      <c r="I33" s="331" t="s">
        <v>480</v>
      </c>
      <c r="J33" s="331" t="s">
        <v>480</v>
      </c>
      <c r="K33" s="331" t="s">
        <v>480</v>
      </c>
    </row>
    <row r="34" spans="1:11" ht="12.75" customHeight="1">
      <c r="A34" s="332" t="s">
        <v>524</v>
      </c>
      <c r="B34" s="333"/>
      <c r="C34" s="334">
        <v>1264</v>
      </c>
      <c r="D34" s="335">
        <v>630</v>
      </c>
      <c r="E34" s="335">
        <v>250</v>
      </c>
      <c r="F34" s="335">
        <v>253</v>
      </c>
      <c r="G34" s="335">
        <v>127</v>
      </c>
      <c r="H34" s="335">
        <v>634</v>
      </c>
      <c r="I34" s="335">
        <v>234</v>
      </c>
      <c r="J34" s="335">
        <v>257</v>
      </c>
      <c r="K34" s="335">
        <v>143</v>
      </c>
    </row>
    <row r="35" spans="1:11" ht="12.75" customHeight="1">
      <c r="A35" s="328" t="s">
        <v>505</v>
      </c>
      <c r="B35" s="329"/>
      <c r="C35" s="330" t="s">
        <v>480</v>
      </c>
      <c r="D35" s="331" t="s">
        <v>480</v>
      </c>
      <c r="E35" s="331" t="s">
        <v>480</v>
      </c>
      <c r="F35" s="331" t="s">
        <v>480</v>
      </c>
      <c r="G35" s="331" t="s">
        <v>480</v>
      </c>
      <c r="H35" s="331" t="s">
        <v>480</v>
      </c>
      <c r="I35" s="331" t="s">
        <v>480</v>
      </c>
      <c r="J35" s="331" t="s">
        <v>480</v>
      </c>
      <c r="K35" s="331" t="s">
        <v>480</v>
      </c>
    </row>
    <row r="36" spans="1:11" ht="12.75" customHeight="1">
      <c r="A36" s="332" t="s">
        <v>512</v>
      </c>
      <c r="B36" s="333"/>
      <c r="C36" s="334">
        <v>733</v>
      </c>
      <c r="D36" s="335">
        <v>353</v>
      </c>
      <c r="E36" s="335">
        <v>156</v>
      </c>
      <c r="F36" s="335">
        <v>130</v>
      </c>
      <c r="G36" s="335">
        <v>67</v>
      </c>
      <c r="H36" s="335">
        <v>380</v>
      </c>
      <c r="I36" s="335">
        <v>156</v>
      </c>
      <c r="J36" s="335">
        <v>141</v>
      </c>
      <c r="K36" s="335">
        <v>83</v>
      </c>
    </row>
    <row r="37" spans="1:11" ht="12.75" customHeight="1">
      <c r="A37" s="328" t="s">
        <v>505</v>
      </c>
      <c r="B37" s="329"/>
      <c r="C37" s="330" t="s">
        <v>480</v>
      </c>
      <c r="D37" s="331" t="s">
        <v>480</v>
      </c>
      <c r="E37" s="331" t="s">
        <v>480</v>
      </c>
      <c r="F37" s="331" t="s">
        <v>480</v>
      </c>
      <c r="G37" s="331" t="s">
        <v>480</v>
      </c>
      <c r="H37" s="331" t="s">
        <v>480</v>
      </c>
      <c r="I37" s="331" t="s">
        <v>480</v>
      </c>
      <c r="J37" s="331" t="s">
        <v>480</v>
      </c>
      <c r="K37" s="331" t="s">
        <v>480</v>
      </c>
    </row>
    <row r="38" spans="1:2" ht="12.75" customHeight="1">
      <c r="A38" s="328" t="s">
        <v>511</v>
      </c>
      <c r="B38" s="329"/>
    </row>
    <row r="39" spans="1:11" ht="12.75" customHeight="1">
      <c r="A39" s="332" t="s">
        <v>513</v>
      </c>
      <c r="B39" s="333"/>
      <c r="C39" s="336">
        <v>253</v>
      </c>
      <c r="D39" s="337">
        <v>120</v>
      </c>
      <c r="E39" s="337">
        <v>58</v>
      </c>
      <c r="F39" s="337">
        <v>43</v>
      </c>
      <c r="G39" s="337">
        <v>19</v>
      </c>
      <c r="H39" s="337">
        <v>133</v>
      </c>
      <c r="I39" s="337">
        <v>47</v>
      </c>
      <c r="J39" s="337">
        <v>54</v>
      </c>
      <c r="K39" s="337">
        <v>32</v>
      </c>
    </row>
    <row r="40" ht="12.75">
      <c r="C40" s="12"/>
    </row>
  </sheetData>
  <sheetProtection/>
  <mergeCells count="17">
    <mergeCell ref="A1:C1"/>
    <mergeCell ref="A2:C2"/>
    <mergeCell ref="A14:K14"/>
    <mergeCell ref="C7:K7"/>
    <mergeCell ref="D8:K8"/>
    <mergeCell ref="D9:G9"/>
    <mergeCell ref="H9:K9"/>
    <mergeCell ref="D11:G11"/>
    <mergeCell ref="H11:K11"/>
    <mergeCell ref="A3:K3"/>
    <mergeCell ref="D12:D13"/>
    <mergeCell ref="H12:H13"/>
    <mergeCell ref="C8:C13"/>
    <mergeCell ref="A4:K4"/>
    <mergeCell ref="A5:K5"/>
    <mergeCell ref="A6:K6"/>
    <mergeCell ref="A7:A13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>
    <oddFooter>&amp;C39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view="pageLayout" workbookViewId="0" topLeftCell="A1">
      <selection activeCell="R47" sqref="R47"/>
    </sheetView>
  </sheetViews>
  <sheetFormatPr defaultColWidth="11.421875" defaultRowHeight="12.75"/>
  <cols>
    <col min="1" max="1" width="3.7109375" style="1" customWidth="1"/>
    <col min="2" max="2" width="1.28515625" style="1" customWidth="1"/>
    <col min="3" max="3" width="17.421875" style="1" customWidth="1"/>
    <col min="4" max="4" width="0.85546875" style="1" customWidth="1"/>
    <col min="5" max="10" width="10.00390625" style="1" customWidth="1"/>
    <col min="11" max="18" width="10.00390625" style="0" customWidth="1"/>
    <col min="19" max="19" width="1.28515625" style="0" customWidth="1"/>
    <col min="20" max="20" width="3.7109375" style="0" customWidth="1"/>
  </cols>
  <sheetData>
    <row r="1" spans="1:20" ht="12.75">
      <c r="A1" s="408"/>
      <c r="B1" s="409"/>
      <c r="C1" s="409"/>
      <c r="D1" s="409"/>
      <c r="E1" s="409"/>
      <c r="F1" s="409"/>
      <c r="G1" s="409"/>
      <c r="H1" s="409"/>
      <c r="I1" s="409"/>
      <c r="J1" s="409"/>
      <c r="K1" s="408"/>
      <c r="L1" s="409"/>
      <c r="M1" s="409"/>
      <c r="N1" s="409"/>
      <c r="O1" s="409"/>
      <c r="P1" s="409"/>
      <c r="Q1" s="409"/>
      <c r="R1" s="409"/>
      <c r="S1" s="409"/>
      <c r="T1" s="409"/>
    </row>
    <row r="3" spans="1:20" ht="12.75">
      <c r="A3" s="432" t="s">
        <v>98</v>
      </c>
      <c r="B3" s="432"/>
      <c r="C3" s="432"/>
      <c r="D3" s="432"/>
      <c r="E3" s="432"/>
      <c r="F3" s="432"/>
      <c r="G3" s="432"/>
      <c r="H3" s="432"/>
      <c r="I3" s="432"/>
      <c r="J3" s="432"/>
      <c r="K3" s="431" t="s">
        <v>99</v>
      </c>
      <c r="L3" s="431"/>
      <c r="M3" s="431"/>
      <c r="N3" s="431"/>
      <c r="O3" s="431"/>
      <c r="P3" s="431"/>
      <c r="Q3" s="431"/>
      <c r="R3" s="431"/>
      <c r="S3" s="431"/>
      <c r="T3" s="431"/>
    </row>
    <row r="4" spans="1:20" ht="12.75">
      <c r="A4" s="432" t="s">
        <v>453</v>
      </c>
      <c r="B4" s="432"/>
      <c r="C4" s="432"/>
      <c r="D4" s="432"/>
      <c r="E4" s="432"/>
      <c r="F4" s="432"/>
      <c r="G4" s="432"/>
      <c r="H4" s="432"/>
      <c r="I4" s="432"/>
      <c r="J4" s="432"/>
      <c r="K4" s="431" t="s">
        <v>454</v>
      </c>
      <c r="L4" s="431"/>
      <c r="M4" s="431"/>
      <c r="N4" s="431"/>
      <c r="O4" s="431"/>
      <c r="P4" s="431"/>
      <c r="Q4" s="431"/>
      <c r="R4" s="431"/>
      <c r="S4" s="431"/>
      <c r="T4" s="431"/>
    </row>
    <row r="5" spans="1:20" ht="12.75">
      <c r="A5" s="432" t="s">
        <v>458</v>
      </c>
      <c r="B5" s="432"/>
      <c r="C5" s="432"/>
      <c r="D5" s="432"/>
      <c r="E5" s="432"/>
      <c r="F5" s="432"/>
      <c r="G5" s="432"/>
      <c r="H5" s="432"/>
      <c r="I5" s="432"/>
      <c r="J5" s="432"/>
      <c r="K5" s="431" t="s">
        <v>607</v>
      </c>
      <c r="L5" s="431"/>
      <c r="M5" s="431"/>
      <c r="N5" s="431"/>
      <c r="O5" s="431"/>
      <c r="P5" s="431"/>
      <c r="Q5" s="431"/>
      <c r="R5" s="431"/>
      <c r="S5" s="431"/>
      <c r="T5" s="431"/>
    </row>
    <row r="6" spans="1:20" ht="12.75">
      <c r="A6" s="432" t="s">
        <v>101</v>
      </c>
      <c r="B6" s="432"/>
      <c r="C6" s="432"/>
      <c r="D6" s="432"/>
      <c r="E6" s="432"/>
      <c r="F6" s="432"/>
      <c r="G6" s="432"/>
      <c r="H6" s="432"/>
      <c r="I6" s="432"/>
      <c r="J6" s="432"/>
      <c r="K6" s="431" t="s">
        <v>82</v>
      </c>
      <c r="L6" s="431"/>
      <c r="M6" s="431"/>
      <c r="N6" s="431"/>
      <c r="O6" s="431"/>
      <c r="P6" s="431"/>
      <c r="Q6" s="431"/>
      <c r="R6" s="431"/>
      <c r="S6" s="431"/>
      <c r="T6" s="431"/>
    </row>
    <row r="7" spans="11:20" ht="12.75"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>
      <c r="A8" s="412" t="s">
        <v>155</v>
      </c>
      <c r="B8" s="413"/>
      <c r="C8" s="425" t="s">
        <v>159</v>
      </c>
      <c r="D8" s="413"/>
      <c r="E8" s="413" t="s">
        <v>459</v>
      </c>
      <c r="F8" s="52"/>
      <c r="G8" s="31"/>
      <c r="H8" s="31"/>
      <c r="I8" s="31"/>
      <c r="J8" s="60" t="s">
        <v>63</v>
      </c>
      <c r="K8" s="31" t="s">
        <v>102</v>
      </c>
      <c r="L8" s="31"/>
      <c r="M8" s="31"/>
      <c r="N8" s="31"/>
      <c r="O8" s="31"/>
      <c r="P8" s="53"/>
      <c r="Q8" s="426" t="s">
        <v>103</v>
      </c>
      <c r="R8" s="427"/>
      <c r="S8" s="428"/>
      <c r="T8" s="412" t="s">
        <v>155</v>
      </c>
    </row>
    <row r="9" spans="1:20" ht="12.75" customHeight="1">
      <c r="A9" s="406"/>
      <c r="B9" s="414"/>
      <c r="C9" s="416"/>
      <c r="D9" s="414"/>
      <c r="E9" s="414"/>
      <c r="F9" s="404" t="s">
        <v>104</v>
      </c>
      <c r="G9" s="403" t="s">
        <v>149</v>
      </c>
      <c r="H9" s="404" t="s">
        <v>105</v>
      </c>
      <c r="I9" s="404" t="s">
        <v>106</v>
      </c>
      <c r="J9" s="406" t="s">
        <v>107</v>
      </c>
      <c r="K9" s="414" t="s">
        <v>108</v>
      </c>
      <c r="L9" s="404" t="s">
        <v>109</v>
      </c>
      <c r="M9" s="404" t="s">
        <v>110</v>
      </c>
      <c r="N9" s="414" t="s">
        <v>111</v>
      </c>
      <c r="O9" s="404" t="s">
        <v>112</v>
      </c>
      <c r="P9" s="404" t="s">
        <v>113</v>
      </c>
      <c r="Q9" s="429" t="s">
        <v>63</v>
      </c>
      <c r="R9" s="398"/>
      <c r="S9" s="430"/>
      <c r="T9" s="406"/>
    </row>
    <row r="10" spans="1:20" ht="12.75" customHeight="1">
      <c r="A10" s="406"/>
      <c r="B10" s="414"/>
      <c r="C10" s="416"/>
      <c r="D10" s="414"/>
      <c r="E10" s="414"/>
      <c r="F10" s="404"/>
      <c r="G10" s="405"/>
      <c r="H10" s="404"/>
      <c r="I10" s="404"/>
      <c r="J10" s="406"/>
      <c r="K10" s="414"/>
      <c r="L10" s="404"/>
      <c r="M10" s="404"/>
      <c r="N10" s="414"/>
      <c r="O10" s="404"/>
      <c r="P10" s="416"/>
      <c r="Q10" s="403" t="s">
        <v>114</v>
      </c>
      <c r="R10" s="406" t="s">
        <v>115</v>
      </c>
      <c r="S10" s="28"/>
      <c r="T10" s="406"/>
    </row>
    <row r="11" spans="1:20" ht="12.75">
      <c r="A11" s="406"/>
      <c r="B11" s="414"/>
      <c r="C11" s="416"/>
      <c r="D11" s="414"/>
      <c r="E11" s="414"/>
      <c r="F11" s="404"/>
      <c r="G11" s="404" t="s">
        <v>154</v>
      </c>
      <c r="H11" s="404"/>
      <c r="I11" s="404"/>
      <c r="J11" s="406"/>
      <c r="K11" s="414"/>
      <c r="L11" s="404"/>
      <c r="M11" s="404"/>
      <c r="N11" s="414"/>
      <c r="O11" s="404"/>
      <c r="P11" s="416"/>
      <c r="Q11" s="404"/>
      <c r="R11" s="406"/>
      <c r="S11" s="86"/>
      <c r="T11" s="406"/>
    </row>
    <row r="12" spans="1:20" ht="12.75">
      <c r="A12" s="406"/>
      <c r="B12" s="414"/>
      <c r="C12" s="416"/>
      <c r="D12" s="414"/>
      <c r="E12" s="414"/>
      <c r="F12" s="404"/>
      <c r="G12" s="404"/>
      <c r="H12" s="404"/>
      <c r="I12" s="404"/>
      <c r="J12" s="406"/>
      <c r="K12" s="414"/>
      <c r="L12" s="404"/>
      <c r="M12" s="404"/>
      <c r="N12" s="414"/>
      <c r="O12" s="404"/>
      <c r="P12" s="416"/>
      <c r="Q12" s="404"/>
      <c r="R12" s="406"/>
      <c r="S12" s="86"/>
      <c r="T12" s="406"/>
    </row>
    <row r="13" spans="1:20" ht="12.75">
      <c r="A13" s="406"/>
      <c r="B13" s="414"/>
      <c r="C13" s="416"/>
      <c r="D13" s="414"/>
      <c r="E13" s="414"/>
      <c r="F13" s="404"/>
      <c r="G13" s="404"/>
      <c r="H13" s="404"/>
      <c r="I13" s="404"/>
      <c r="J13" s="406"/>
      <c r="K13" s="414"/>
      <c r="L13" s="404"/>
      <c r="M13" s="404"/>
      <c r="N13" s="414"/>
      <c r="O13" s="404"/>
      <c r="P13" s="416"/>
      <c r="Q13" s="404"/>
      <c r="R13" s="406"/>
      <c r="S13" s="86"/>
      <c r="T13" s="406"/>
    </row>
    <row r="14" spans="1:20" ht="12.75">
      <c r="A14" s="406"/>
      <c r="B14" s="414"/>
      <c r="C14" s="416"/>
      <c r="D14" s="414"/>
      <c r="E14" s="414"/>
      <c r="F14" s="404"/>
      <c r="G14" s="404"/>
      <c r="H14" s="404"/>
      <c r="I14" s="404"/>
      <c r="J14" s="406"/>
      <c r="K14" s="414"/>
      <c r="L14" s="404"/>
      <c r="M14" s="404"/>
      <c r="N14" s="414"/>
      <c r="O14" s="404"/>
      <c r="P14" s="416"/>
      <c r="Q14" s="404"/>
      <c r="R14" s="406"/>
      <c r="S14" s="86"/>
      <c r="T14" s="406"/>
    </row>
    <row r="15" spans="1:20" ht="12.75">
      <c r="A15" s="406"/>
      <c r="B15" s="414"/>
      <c r="C15" s="416"/>
      <c r="D15" s="414"/>
      <c r="E15" s="414"/>
      <c r="F15" s="404"/>
      <c r="G15" s="404"/>
      <c r="H15" s="404"/>
      <c r="I15" s="404"/>
      <c r="J15" s="406"/>
      <c r="K15" s="414"/>
      <c r="L15" s="404"/>
      <c r="M15" s="404"/>
      <c r="N15" s="414"/>
      <c r="O15" s="404"/>
      <c r="P15" s="416"/>
      <c r="Q15" s="404"/>
      <c r="R15" s="406"/>
      <c r="S15" s="86"/>
      <c r="T15" s="406"/>
    </row>
    <row r="16" spans="1:20" ht="12.75">
      <c r="A16" s="407"/>
      <c r="B16" s="415"/>
      <c r="C16" s="417"/>
      <c r="D16" s="415"/>
      <c r="E16" s="415"/>
      <c r="F16" s="405"/>
      <c r="G16" s="405"/>
      <c r="H16" s="405"/>
      <c r="I16" s="405"/>
      <c r="J16" s="407"/>
      <c r="K16" s="415"/>
      <c r="L16" s="405"/>
      <c r="M16" s="405"/>
      <c r="N16" s="415"/>
      <c r="O16" s="405"/>
      <c r="P16" s="417"/>
      <c r="Q16" s="405"/>
      <c r="R16" s="407"/>
      <c r="S16" s="87"/>
      <c r="T16" s="407"/>
    </row>
    <row r="17" spans="1:20" ht="12.75">
      <c r="A17" s="38"/>
      <c r="B17" s="38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1:20" ht="12.75">
      <c r="A18" s="422" t="s">
        <v>162</v>
      </c>
      <c r="B18" s="422"/>
      <c r="C18" s="422"/>
      <c r="D18" s="422"/>
      <c r="E18" s="422"/>
      <c r="F18" s="422"/>
      <c r="G18" s="422"/>
      <c r="H18" s="422"/>
      <c r="I18" s="422"/>
      <c r="J18" s="422"/>
      <c r="K18" s="423" t="s">
        <v>163</v>
      </c>
      <c r="L18" s="423"/>
      <c r="M18" s="423"/>
      <c r="N18" s="423"/>
      <c r="O18" s="423"/>
      <c r="P18" s="423"/>
      <c r="Q18" s="423"/>
      <c r="R18" s="423"/>
      <c r="S18" s="423"/>
      <c r="T18" s="423"/>
    </row>
    <row r="19" spans="1:20" ht="12.75">
      <c r="A19" s="22"/>
      <c r="B19" s="22"/>
      <c r="C19" s="22"/>
      <c r="D19" s="22"/>
      <c r="E19" s="14" t="s">
        <v>116</v>
      </c>
      <c r="F19" s="55"/>
      <c r="G19" s="55"/>
      <c r="H19" s="14"/>
      <c r="I19" s="14"/>
      <c r="J19" s="14"/>
      <c r="K19" s="14"/>
      <c r="L19" s="14"/>
      <c r="M19" s="14"/>
      <c r="N19" s="14"/>
      <c r="O19" s="14"/>
      <c r="P19" s="14"/>
      <c r="Q19" s="22"/>
      <c r="R19" s="22"/>
      <c r="S19" s="22"/>
      <c r="T19" s="56"/>
    </row>
    <row r="20" spans="1:20" ht="12.75">
      <c r="A20" s="85">
        <v>1</v>
      </c>
      <c r="B20" s="84"/>
      <c r="C20" s="88" t="s">
        <v>157</v>
      </c>
      <c r="D20" s="145"/>
      <c r="E20" s="64">
        <v>6734</v>
      </c>
      <c r="F20" s="64">
        <v>291</v>
      </c>
      <c r="G20" s="64">
        <v>167</v>
      </c>
      <c r="H20" s="64">
        <v>3833</v>
      </c>
      <c r="I20" s="35">
        <v>1</v>
      </c>
      <c r="J20" s="64">
        <v>39</v>
      </c>
      <c r="K20" s="64">
        <v>1715</v>
      </c>
      <c r="L20" s="64">
        <v>31</v>
      </c>
      <c r="M20" s="64">
        <v>527</v>
      </c>
      <c r="N20" s="64">
        <v>231</v>
      </c>
      <c r="O20" s="35" t="s">
        <v>479</v>
      </c>
      <c r="P20" s="64">
        <v>66</v>
      </c>
      <c r="Q20" s="64">
        <v>1939</v>
      </c>
      <c r="R20" s="47">
        <v>782</v>
      </c>
      <c r="S20" s="67"/>
      <c r="T20" s="64">
        <v>1</v>
      </c>
    </row>
    <row r="21" spans="1:20" ht="12.75">
      <c r="A21" s="85">
        <v>2</v>
      </c>
      <c r="B21" s="84"/>
      <c r="C21" s="88" t="s">
        <v>314</v>
      </c>
      <c r="D21" s="145"/>
      <c r="E21" s="64">
        <v>9049</v>
      </c>
      <c r="F21" s="64">
        <v>174</v>
      </c>
      <c r="G21" s="64">
        <v>132</v>
      </c>
      <c r="H21" s="64">
        <v>6772</v>
      </c>
      <c r="I21" s="35" t="s">
        <v>479</v>
      </c>
      <c r="J21" s="64">
        <v>70</v>
      </c>
      <c r="K21" s="64">
        <v>1543</v>
      </c>
      <c r="L21" s="64">
        <v>25</v>
      </c>
      <c r="M21" s="64">
        <v>345</v>
      </c>
      <c r="N21" s="64">
        <v>98</v>
      </c>
      <c r="O21" s="35" t="s">
        <v>479</v>
      </c>
      <c r="P21" s="64">
        <v>22</v>
      </c>
      <c r="Q21" s="64">
        <v>1737</v>
      </c>
      <c r="R21" s="47">
        <v>447</v>
      </c>
      <c r="S21" s="67"/>
      <c r="T21" s="64">
        <v>2</v>
      </c>
    </row>
    <row r="22" spans="1:20" ht="12.75">
      <c r="A22" s="85">
        <v>3</v>
      </c>
      <c r="B22" s="84"/>
      <c r="C22" s="88" t="s">
        <v>315</v>
      </c>
      <c r="D22" s="145"/>
      <c r="E22" s="64">
        <v>12350</v>
      </c>
      <c r="F22" s="64">
        <v>352</v>
      </c>
      <c r="G22" s="64">
        <v>193</v>
      </c>
      <c r="H22" s="64">
        <v>7970</v>
      </c>
      <c r="I22" s="64">
        <v>69</v>
      </c>
      <c r="J22" s="64">
        <v>197</v>
      </c>
      <c r="K22" s="64">
        <v>1504</v>
      </c>
      <c r="L22" s="64">
        <v>499</v>
      </c>
      <c r="M22" s="64">
        <v>243</v>
      </c>
      <c r="N22" s="64">
        <v>217</v>
      </c>
      <c r="O22" s="35" t="s">
        <v>479</v>
      </c>
      <c r="P22" s="64">
        <v>1299</v>
      </c>
      <c r="Q22" s="64">
        <v>2466</v>
      </c>
      <c r="R22" s="47">
        <v>485</v>
      </c>
      <c r="S22" s="67"/>
      <c r="T22" s="64">
        <v>3</v>
      </c>
    </row>
    <row r="23" spans="1:20" ht="12.75">
      <c r="A23" s="85">
        <v>4</v>
      </c>
      <c r="B23" s="84"/>
      <c r="C23" s="88" t="s">
        <v>166</v>
      </c>
      <c r="D23" s="145"/>
      <c r="E23" s="64">
        <v>12593</v>
      </c>
      <c r="F23" s="64">
        <v>286</v>
      </c>
      <c r="G23" s="64">
        <v>174</v>
      </c>
      <c r="H23" s="64">
        <v>7625</v>
      </c>
      <c r="I23" s="64">
        <v>161</v>
      </c>
      <c r="J23" s="64">
        <v>523</v>
      </c>
      <c r="K23" s="64">
        <v>1460</v>
      </c>
      <c r="L23" s="64">
        <v>362</v>
      </c>
      <c r="M23" s="64">
        <v>223</v>
      </c>
      <c r="N23" s="64">
        <v>275</v>
      </c>
      <c r="O23" s="64">
        <v>10</v>
      </c>
      <c r="P23" s="64">
        <v>1668</v>
      </c>
      <c r="Q23" s="64">
        <v>2667</v>
      </c>
      <c r="R23" s="47">
        <v>518</v>
      </c>
      <c r="S23" s="67"/>
      <c r="T23" s="64">
        <v>4</v>
      </c>
    </row>
    <row r="24" spans="1:20" ht="12.75">
      <c r="A24" s="85">
        <v>5</v>
      </c>
      <c r="B24" s="84"/>
      <c r="C24" s="88" t="s">
        <v>167</v>
      </c>
      <c r="D24" s="145"/>
      <c r="E24" s="64">
        <v>12215</v>
      </c>
      <c r="F24" s="64">
        <v>232</v>
      </c>
      <c r="G24" s="64">
        <v>142</v>
      </c>
      <c r="H24" s="64">
        <v>7324</v>
      </c>
      <c r="I24" s="64">
        <v>221</v>
      </c>
      <c r="J24" s="64">
        <v>1234</v>
      </c>
      <c r="K24" s="64">
        <v>1269</v>
      </c>
      <c r="L24" s="64">
        <v>100</v>
      </c>
      <c r="M24" s="64">
        <v>245</v>
      </c>
      <c r="N24" s="64">
        <v>695</v>
      </c>
      <c r="O24" s="64">
        <v>57</v>
      </c>
      <c r="P24" s="64">
        <v>838</v>
      </c>
      <c r="Q24" s="64">
        <v>2965</v>
      </c>
      <c r="R24" s="47">
        <v>965</v>
      </c>
      <c r="S24" s="67"/>
      <c r="T24" s="64">
        <v>5</v>
      </c>
    </row>
    <row r="25" spans="1:20" ht="12.75">
      <c r="A25" s="85">
        <v>6</v>
      </c>
      <c r="B25" s="84"/>
      <c r="C25" s="88" t="s">
        <v>168</v>
      </c>
      <c r="D25" s="145"/>
      <c r="E25" s="64">
        <v>10080</v>
      </c>
      <c r="F25" s="64">
        <v>177</v>
      </c>
      <c r="G25" s="64">
        <v>100</v>
      </c>
      <c r="H25" s="64">
        <v>5470</v>
      </c>
      <c r="I25" s="64">
        <v>74</v>
      </c>
      <c r="J25" s="64">
        <v>1432</v>
      </c>
      <c r="K25" s="64">
        <v>820</v>
      </c>
      <c r="L25" s="64">
        <v>21</v>
      </c>
      <c r="M25" s="64">
        <v>240</v>
      </c>
      <c r="N25" s="64">
        <v>1218</v>
      </c>
      <c r="O25" s="64">
        <v>91</v>
      </c>
      <c r="P25" s="64">
        <v>537</v>
      </c>
      <c r="Q25" s="64">
        <v>2438</v>
      </c>
      <c r="R25" s="64">
        <v>1471</v>
      </c>
      <c r="S25" s="67"/>
      <c r="T25" s="64">
        <v>6</v>
      </c>
    </row>
    <row r="26" spans="1:20" ht="12.75">
      <c r="A26" s="85">
        <v>7</v>
      </c>
      <c r="B26" s="84"/>
      <c r="C26" s="88" t="s">
        <v>441</v>
      </c>
      <c r="D26" s="145"/>
      <c r="E26" s="64">
        <v>4395</v>
      </c>
      <c r="F26" s="64">
        <v>82</v>
      </c>
      <c r="G26" s="64">
        <v>38</v>
      </c>
      <c r="H26" s="64">
        <v>2565</v>
      </c>
      <c r="I26" s="64">
        <v>42</v>
      </c>
      <c r="J26" s="64">
        <v>619</v>
      </c>
      <c r="K26" s="64">
        <v>188</v>
      </c>
      <c r="L26" s="35" t="s">
        <v>472</v>
      </c>
      <c r="M26" s="64">
        <v>119</v>
      </c>
      <c r="N26" s="64">
        <v>430</v>
      </c>
      <c r="O26" s="64">
        <v>30</v>
      </c>
      <c r="P26" s="64">
        <v>320</v>
      </c>
      <c r="Q26" s="64">
        <v>873</v>
      </c>
      <c r="R26" s="64">
        <v>558</v>
      </c>
      <c r="S26" s="67"/>
      <c r="T26" s="64">
        <v>7</v>
      </c>
    </row>
    <row r="27" spans="1:20" ht="12.75">
      <c r="A27" s="22">
        <v>8</v>
      </c>
      <c r="B27" s="84"/>
      <c r="C27" s="89" t="s">
        <v>1</v>
      </c>
      <c r="D27" s="95"/>
      <c r="E27" s="65">
        <f aca="true" t="shared" si="0" ref="E27:R27">SUM(E20:E26)</f>
        <v>67416</v>
      </c>
      <c r="F27" s="65">
        <f t="shared" si="0"/>
        <v>1594</v>
      </c>
      <c r="G27" s="65">
        <f t="shared" si="0"/>
        <v>946</v>
      </c>
      <c r="H27" s="65">
        <f t="shared" si="0"/>
        <v>41559</v>
      </c>
      <c r="I27" s="65">
        <f t="shared" si="0"/>
        <v>568</v>
      </c>
      <c r="J27" s="65">
        <f t="shared" si="0"/>
        <v>4114</v>
      </c>
      <c r="K27" s="65">
        <f t="shared" si="0"/>
        <v>8499</v>
      </c>
      <c r="L27" s="65">
        <f t="shared" si="0"/>
        <v>1038</v>
      </c>
      <c r="M27" s="65">
        <f t="shared" si="0"/>
        <v>1942</v>
      </c>
      <c r="N27" s="65">
        <f t="shared" si="0"/>
        <v>3164</v>
      </c>
      <c r="O27" s="65">
        <f t="shared" si="0"/>
        <v>188</v>
      </c>
      <c r="P27" s="65">
        <f t="shared" si="0"/>
        <v>4750</v>
      </c>
      <c r="Q27" s="65">
        <f t="shared" si="0"/>
        <v>15085</v>
      </c>
      <c r="R27" s="65">
        <f t="shared" si="0"/>
        <v>5226</v>
      </c>
      <c r="S27" s="68"/>
      <c r="T27" s="64">
        <v>8</v>
      </c>
    </row>
    <row r="28" spans="1:20" ht="12.75">
      <c r="A28" s="85"/>
      <c r="B28" s="84"/>
      <c r="C28" s="79"/>
      <c r="D28" s="80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47"/>
      <c r="R28" s="47"/>
      <c r="S28" s="47"/>
      <c r="T28" s="69"/>
    </row>
    <row r="29" spans="1:20" ht="12.75">
      <c r="A29" s="85">
        <v>9</v>
      </c>
      <c r="B29" s="84"/>
      <c r="C29" s="79" t="s">
        <v>156</v>
      </c>
      <c r="D29" s="80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9"/>
    </row>
    <row r="30" spans="1:20" ht="12.75">
      <c r="A30" s="85"/>
      <c r="B30" s="84"/>
      <c r="C30" s="79" t="s">
        <v>118</v>
      </c>
      <c r="D30" s="80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47"/>
      <c r="R30" s="47"/>
      <c r="S30" s="47"/>
      <c r="T30" s="69"/>
    </row>
    <row r="31" spans="1:20" ht="12.75">
      <c r="A31" s="85"/>
      <c r="B31" s="84"/>
      <c r="C31" s="90" t="s">
        <v>119</v>
      </c>
      <c r="D31" s="96"/>
      <c r="E31" s="64">
        <v>19116</v>
      </c>
      <c r="F31" s="64">
        <v>579</v>
      </c>
      <c r="G31" s="64">
        <v>299</v>
      </c>
      <c r="H31" s="64">
        <v>10966</v>
      </c>
      <c r="I31" s="64">
        <v>220</v>
      </c>
      <c r="J31" s="64">
        <v>1119</v>
      </c>
      <c r="K31" s="64">
        <v>2873</v>
      </c>
      <c r="L31" s="64">
        <v>344</v>
      </c>
      <c r="M31" s="64">
        <v>471</v>
      </c>
      <c r="N31" s="64">
        <v>1365</v>
      </c>
      <c r="O31" s="64">
        <v>72</v>
      </c>
      <c r="P31" s="64">
        <v>1107</v>
      </c>
      <c r="Q31" s="64">
        <v>4912</v>
      </c>
      <c r="R31" s="64">
        <v>1871</v>
      </c>
      <c r="S31" s="47"/>
      <c r="T31" s="69">
        <v>9</v>
      </c>
    </row>
    <row r="32" spans="1:20" ht="12.75">
      <c r="A32" s="85">
        <v>10</v>
      </c>
      <c r="B32" s="84"/>
      <c r="C32" s="79" t="s">
        <v>158</v>
      </c>
      <c r="D32" s="80"/>
      <c r="S32" s="64"/>
      <c r="T32" s="69"/>
    </row>
    <row r="33" spans="1:20" ht="12.75">
      <c r="A33" s="85"/>
      <c r="B33" s="84"/>
      <c r="C33" s="79" t="s">
        <v>246</v>
      </c>
      <c r="D33" s="80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47"/>
      <c r="T33" s="69"/>
    </row>
    <row r="34" spans="1:20" ht="12.75">
      <c r="A34" s="85"/>
      <c r="B34" s="84"/>
      <c r="C34" s="90" t="s">
        <v>121</v>
      </c>
      <c r="D34" s="96"/>
      <c r="E34" s="64">
        <v>6967</v>
      </c>
      <c r="F34" s="64">
        <v>267</v>
      </c>
      <c r="G34" s="64">
        <v>134</v>
      </c>
      <c r="H34" s="64">
        <v>3531</v>
      </c>
      <c r="I34" s="64">
        <v>106</v>
      </c>
      <c r="J34" s="64">
        <v>381</v>
      </c>
      <c r="K34" s="64">
        <v>1178</v>
      </c>
      <c r="L34" s="64">
        <v>158</v>
      </c>
      <c r="M34" s="64">
        <v>140</v>
      </c>
      <c r="N34" s="64">
        <v>796</v>
      </c>
      <c r="O34" s="64">
        <v>31</v>
      </c>
      <c r="P34" s="64">
        <v>379</v>
      </c>
      <c r="Q34" s="64">
        <v>1990</v>
      </c>
      <c r="R34" s="64">
        <v>947</v>
      </c>
      <c r="S34" s="47"/>
      <c r="T34" s="69">
        <v>10</v>
      </c>
    </row>
    <row r="35" spans="1:20" ht="12.75">
      <c r="A35" s="424"/>
      <c r="B35" s="424"/>
      <c r="C35" s="14"/>
      <c r="D35" s="14"/>
      <c r="E35" s="14"/>
      <c r="F35" s="14"/>
      <c r="G35" s="14"/>
      <c r="H35" s="14"/>
      <c r="I35" s="14"/>
      <c r="J35" s="14"/>
      <c r="K35" s="64"/>
      <c r="L35" s="64"/>
      <c r="M35" s="64"/>
      <c r="N35" s="64"/>
      <c r="O35" s="64"/>
      <c r="P35" s="64"/>
      <c r="Q35" s="64"/>
      <c r="R35" s="64"/>
      <c r="S35" s="64"/>
      <c r="T35" s="64"/>
    </row>
    <row r="36" spans="1:20" ht="12.75">
      <c r="A36" s="418" t="s">
        <v>160</v>
      </c>
      <c r="B36" s="418"/>
      <c r="C36" s="418"/>
      <c r="D36" s="418"/>
      <c r="E36" s="418"/>
      <c r="F36" s="418"/>
      <c r="G36" s="418"/>
      <c r="H36" s="418"/>
      <c r="I36" s="418"/>
      <c r="J36" s="418"/>
      <c r="K36" s="421" t="s">
        <v>161</v>
      </c>
      <c r="L36" s="421"/>
      <c r="M36" s="421"/>
      <c r="N36" s="421"/>
      <c r="O36" s="421"/>
      <c r="P36" s="421"/>
      <c r="Q36" s="421"/>
      <c r="R36" s="421"/>
      <c r="S36" s="421"/>
      <c r="T36" s="421"/>
    </row>
    <row r="37" spans="1:20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64"/>
      <c r="L37" s="64"/>
      <c r="M37" s="64"/>
      <c r="N37" s="64"/>
      <c r="O37" s="64"/>
      <c r="P37" s="64"/>
      <c r="Q37" s="64"/>
      <c r="R37" s="64"/>
      <c r="S37" s="64"/>
      <c r="T37" s="64"/>
    </row>
    <row r="38" spans="1:20" ht="12.75">
      <c r="A38" s="81">
        <v>11</v>
      </c>
      <c r="B38" s="80"/>
      <c r="C38" s="88" t="s">
        <v>157</v>
      </c>
      <c r="D38" s="145"/>
      <c r="E38" s="64">
        <v>3571</v>
      </c>
      <c r="F38" s="64">
        <v>144</v>
      </c>
      <c r="G38" s="64">
        <v>77</v>
      </c>
      <c r="H38" s="64">
        <v>2072</v>
      </c>
      <c r="I38" s="35">
        <v>1</v>
      </c>
      <c r="J38" s="64">
        <v>17</v>
      </c>
      <c r="K38" s="64">
        <v>892</v>
      </c>
      <c r="L38" s="64">
        <v>13</v>
      </c>
      <c r="M38" s="64">
        <v>272</v>
      </c>
      <c r="N38" s="64">
        <v>125</v>
      </c>
      <c r="O38" s="35" t="s">
        <v>479</v>
      </c>
      <c r="P38" s="64">
        <v>35</v>
      </c>
      <c r="Q38" s="64">
        <v>991</v>
      </c>
      <c r="R38" s="64">
        <v>411</v>
      </c>
      <c r="S38" s="67"/>
      <c r="T38" s="64">
        <v>11</v>
      </c>
    </row>
    <row r="39" spans="1:20" ht="12.75">
      <c r="A39" s="81">
        <v>12</v>
      </c>
      <c r="B39" s="80"/>
      <c r="C39" s="88" t="s">
        <v>314</v>
      </c>
      <c r="D39" s="145"/>
      <c r="E39" s="64">
        <v>5012</v>
      </c>
      <c r="F39" s="64">
        <v>93</v>
      </c>
      <c r="G39" s="64">
        <v>74</v>
      </c>
      <c r="H39" s="64">
        <v>3791</v>
      </c>
      <c r="I39" s="35" t="s">
        <v>479</v>
      </c>
      <c r="J39" s="64">
        <v>39</v>
      </c>
      <c r="K39" s="64">
        <v>826</v>
      </c>
      <c r="L39" s="64">
        <v>16</v>
      </c>
      <c r="M39" s="64">
        <v>172</v>
      </c>
      <c r="N39" s="64">
        <v>54</v>
      </c>
      <c r="O39" s="35" t="s">
        <v>479</v>
      </c>
      <c r="P39" s="64">
        <v>21</v>
      </c>
      <c r="Q39" s="64">
        <v>943</v>
      </c>
      <c r="R39" s="64">
        <v>227</v>
      </c>
      <c r="S39" s="67"/>
      <c r="T39" s="64">
        <v>12</v>
      </c>
    </row>
    <row r="40" spans="1:20" ht="12.75">
      <c r="A40" s="81">
        <v>13</v>
      </c>
      <c r="B40" s="80"/>
      <c r="C40" s="88" t="s">
        <v>315</v>
      </c>
      <c r="D40" s="145"/>
      <c r="E40" s="64">
        <v>7482</v>
      </c>
      <c r="F40" s="64">
        <v>203</v>
      </c>
      <c r="G40" s="64">
        <v>108</v>
      </c>
      <c r="H40" s="64">
        <v>4693</v>
      </c>
      <c r="I40" s="64">
        <v>55</v>
      </c>
      <c r="J40" s="64">
        <v>134</v>
      </c>
      <c r="K40" s="64">
        <v>841</v>
      </c>
      <c r="L40" s="64">
        <v>360</v>
      </c>
      <c r="M40" s="64">
        <v>122</v>
      </c>
      <c r="N40" s="64">
        <v>139</v>
      </c>
      <c r="O40" s="35" t="s">
        <v>479</v>
      </c>
      <c r="P40" s="64">
        <v>935</v>
      </c>
      <c r="Q40" s="64">
        <v>1496</v>
      </c>
      <c r="R40" s="64">
        <v>278</v>
      </c>
      <c r="S40" s="67"/>
      <c r="T40" s="64">
        <v>13</v>
      </c>
    </row>
    <row r="41" spans="1:20" ht="12.75">
      <c r="A41" s="81">
        <v>14</v>
      </c>
      <c r="B41" s="80"/>
      <c r="C41" s="88" t="s">
        <v>166</v>
      </c>
      <c r="D41" s="145"/>
      <c r="E41" s="64">
        <v>7538</v>
      </c>
      <c r="F41" s="64">
        <v>165</v>
      </c>
      <c r="G41" s="64">
        <v>97</v>
      </c>
      <c r="H41" s="64">
        <v>4386</v>
      </c>
      <c r="I41" s="64">
        <v>133</v>
      </c>
      <c r="J41" s="64">
        <v>353</v>
      </c>
      <c r="K41" s="64">
        <v>777</v>
      </c>
      <c r="L41" s="64">
        <v>262</v>
      </c>
      <c r="M41" s="64">
        <v>122</v>
      </c>
      <c r="N41" s="64">
        <v>150</v>
      </c>
      <c r="O41" s="64">
        <v>7</v>
      </c>
      <c r="P41" s="64">
        <v>1183</v>
      </c>
      <c r="Q41" s="64">
        <v>1623</v>
      </c>
      <c r="R41" s="64">
        <v>283</v>
      </c>
      <c r="S41" s="67"/>
      <c r="T41" s="64">
        <v>14</v>
      </c>
    </row>
    <row r="42" spans="1:20" ht="12.75">
      <c r="A42" s="81">
        <v>15</v>
      </c>
      <c r="B42" s="80"/>
      <c r="C42" s="88" t="s">
        <v>167</v>
      </c>
      <c r="D42" s="145"/>
      <c r="E42" s="64">
        <v>6713</v>
      </c>
      <c r="F42" s="64">
        <v>143</v>
      </c>
      <c r="G42" s="35">
        <v>81</v>
      </c>
      <c r="H42" s="64">
        <v>3807</v>
      </c>
      <c r="I42" s="64">
        <v>161</v>
      </c>
      <c r="J42" s="64">
        <v>744</v>
      </c>
      <c r="K42" s="64">
        <v>663</v>
      </c>
      <c r="L42" s="64">
        <v>77</v>
      </c>
      <c r="M42" s="64">
        <v>116</v>
      </c>
      <c r="N42" s="64">
        <v>370</v>
      </c>
      <c r="O42" s="64">
        <v>38</v>
      </c>
      <c r="P42" s="64">
        <v>594</v>
      </c>
      <c r="Q42" s="64">
        <v>1732</v>
      </c>
      <c r="R42" s="64">
        <v>503</v>
      </c>
      <c r="S42" s="67"/>
      <c r="T42" s="64">
        <v>15</v>
      </c>
    </row>
    <row r="43" spans="1:20" ht="12.75">
      <c r="A43" s="81">
        <v>16</v>
      </c>
      <c r="B43" s="80"/>
      <c r="C43" s="88" t="s">
        <v>168</v>
      </c>
      <c r="D43" s="145"/>
      <c r="E43" s="64">
        <v>4913</v>
      </c>
      <c r="F43" s="64">
        <v>95</v>
      </c>
      <c r="G43" s="35">
        <v>48</v>
      </c>
      <c r="H43" s="64">
        <v>2516</v>
      </c>
      <c r="I43" s="64">
        <v>59</v>
      </c>
      <c r="J43" s="64">
        <v>722</v>
      </c>
      <c r="K43" s="64">
        <v>371</v>
      </c>
      <c r="L43" s="64">
        <v>17</v>
      </c>
      <c r="M43" s="64">
        <v>99</v>
      </c>
      <c r="N43" s="64">
        <v>700</v>
      </c>
      <c r="O43" s="64">
        <v>56</v>
      </c>
      <c r="P43" s="64">
        <v>278</v>
      </c>
      <c r="Q43" s="64">
        <v>1214</v>
      </c>
      <c r="R43" s="64">
        <v>806</v>
      </c>
      <c r="S43" s="67"/>
      <c r="T43" s="64">
        <v>16</v>
      </c>
    </row>
    <row r="44" spans="1:20" ht="12.75">
      <c r="A44" s="81">
        <v>17</v>
      </c>
      <c r="B44" s="80"/>
      <c r="C44" s="88" t="s">
        <v>441</v>
      </c>
      <c r="D44" s="145"/>
      <c r="E44" s="64">
        <v>2263</v>
      </c>
      <c r="F44" s="64">
        <v>45</v>
      </c>
      <c r="G44" s="64">
        <v>17</v>
      </c>
      <c r="H44" s="64">
        <v>1281</v>
      </c>
      <c r="I44" s="64">
        <v>38</v>
      </c>
      <c r="J44" s="64">
        <v>326</v>
      </c>
      <c r="K44" s="64">
        <v>99</v>
      </c>
      <c r="L44" s="35" t="s">
        <v>472</v>
      </c>
      <c r="M44" s="64">
        <v>56</v>
      </c>
      <c r="N44" s="64">
        <v>247</v>
      </c>
      <c r="O44" s="64">
        <v>21</v>
      </c>
      <c r="P44" s="64">
        <v>150</v>
      </c>
      <c r="Q44" s="64">
        <v>474</v>
      </c>
      <c r="R44" s="64">
        <v>308</v>
      </c>
      <c r="S44" s="67"/>
      <c r="T44" s="64">
        <v>17</v>
      </c>
    </row>
    <row r="45" spans="1:20" ht="12.75">
      <c r="A45" s="81">
        <v>18</v>
      </c>
      <c r="B45" s="80"/>
      <c r="C45" s="89" t="s">
        <v>1</v>
      </c>
      <c r="D45" s="95"/>
      <c r="E45" s="65">
        <f>SUM(E38:E44)</f>
        <v>37492</v>
      </c>
      <c r="F45" s="65">
        <f aca="true" t="shared" si="1" ref="F45:R45">SUM(F38:F44)</f>
        <v>888</v>
      </c>
      <c r="G45" s="65">
        <f t="shared" si="1"/>
        <v>502</v>
      </c>
      <c r="H45" s="65">
        <f t="shared" si="1"/>
        <v>22546</v>
      </c>
      <c r="I45" s="65">
        <f t="shared" si="1"/>
        <v>447</v>
      </c>
      <c r="J45" s="65">
        <f t="shared" si="1"/>
        <v>2335</v>
      </c>
      <c r="K45" s="65">
        <f t="shared" si="1"/>
        <v>4469</v>
      </c>
      <c r="L45" s="65">
        <f t="shared" si="1"/>
        <v>745</v>
      </c>
      <c r="M45" s="65">
        <f t="shared" si="1"/>
        <v>959</v>
      </c>
      <c r="N45" s="65">
        <f t="shared" si="1"/>
        <v>1785</v>
      </c>
      <c r="O45" s="65">
        <f t="shared" si="1"/>
        <v>122</v>
      </c>
      <c r="P45" s="65">
        <f t="shared" si="1"/>
        <v>3196</v>
      </c>
      <c r="Q45" s="65">
        <f t="shared" si="1"/>
        <v>8473</v>
      </c>
      <c r="R45" s="65">
        <f t="shared" si="1"/>
        <v>2816</v>
      </c>
      <c r="S45" s="68"/>
      <c r="T45" s="64">
        <v>18</v>
      </c>
    </row>
    <row r="46" spans="1:20" ht="12.75">
      <c r="A46" s="419"/>
      <c r="B46" s="420"/>
      <c r="C46" s="79"/>
      <c r="D46" s="80"/>
      <c r="E46" s="14"/>
      <c r="F46" s="14"/>
      <c r="G46" s="14"/>
      <c r="H46" s="14"/>
      <c r="I46" s="14"/>
      <c r="J46" s="14"/>
      <c r="K46" s="64"/>
      <c r="L46" s="64"/>
      <c r="M46" s="64"/>
      <c r="N46" s="64"/>
      <c r="O46" s="64"/>
      <c r="P46" s="64"/>
      <c r="Q46" s="47"/>
      <c r="R46" s="47"/>
      <c r="S46" s="47"/>
      <c r="T46" s="69"/>
    </row>
    <row r="47" spans="1:20" ht="12.75">
      <c r="A47" s="81">
        <v>19</v>
      </c>
      <c r="B47" s="80"/>
      <c r="C47" s="79" t="s">
        <v>156</v>
      </c>
      <c r="D47" s="80"/>
      <c r="E47" s="14"/>
      <c r="F47" s="14"/>
      <c r="G47" s="14"/>
      <c r="H47" s="14"/>
      <c r="I47" s="14"/>
      <c r="J47" s="14"/>
      <c r="K47" s="64"/>
      <c r="L47" s="64"/>
      <c r="M47" s="64"/>
      <c r="N47" s="64"/>
      <c r="O47" s="64"/>
      <c r="P47" s="64"/>
      <c r="Q47" s="64"/>
      <c r="R47" s="64"/>
      <c r="S47" s="64"/>
      <c r="T47" s="69"/>
    </row>
    <row r="48" spans="1:20" ht="12.75">
      <c r="A48" s="81"/>
      <c r="B48" s="80"/>
      <c r="C48" s="79" t="s">
        <v>118</v>
      </c>
      <c r="D48" s="80"/>
      <c r="E48" s="14"/>
      <c r="F48" s="14"/>
      <c r="G48" s="14"/>
      <c r="H48" s="14"/>
      <c r="I48" s="14"/>
      <c r="J48" s="14"/>
      <c r="K48" s="64"/>
      <c r="L48" s="64"/>
      <c r="M48" s="64"/>
      <c r="N48" s="64"/>
      <c r="O48" s="64"/>
      <c r="P48" s="64"/>
      <c r="Q48" s="64"/>
      <c r="R48" s="47"/>
      <c r="S48" s="47"/>
      <c r="T48" s="69"/>
    </row>
    <row r="49" spans="1:20" ht="12.75">
      <c r="A49" s="81"/>
      <c r="B49" s="80"/>
      <c r="C49" s="90" t="s">
        <v>119</v>
      </c>
      <c r="D49" s="96"/>
      <c r="E49" s="64">
        <v>10840</v>
      </c>
      <c r="F49" s="64">
        <v>326</v>
      </c>
      <c r="G49" s="64">
        <v>157</v>
      </c>
      <c r="H49" s="64">
        <v>6052</v>
      </c>
      <c r="I49" s="64">
        <v>173</v>
      </c>
      <c r="J49" s="64">
        <v>659</v>
      </c>
      <c r="K49" s="64">
        <v>1511</v>
      </c>
      <c r="L49" s="64">
        <v>242</v>
      </c>
      <c r="M49" s="64">
        <v>232</v>
      </c>
      <c r="N49" s="64">
        <v>834</v>
      </c>
      <c r="O49" s="64">
        <v>44</v>
      </c>
      <c r="P49" s="64">
        <v>767</v>
      </c>
      <c r="Q49" s="64">
        <v>2783</v>
      </c>
      <c r="R49" s="64">
        <v>1090</v>
      </c>
      <c r="S49" s="47"/>
      <c r="T49" s="69">
        <v>19</v>
      </c>
    </row>
    <row r="50" spans="1:20" ht="12.75">
      <c r="A50" s="81">
        <v>20</v>
      </c>
      <c r="B50" s="80"/>
      <c r="C50" s="79" t="s">
        <v>158</v>
      </c>
      <c r="D50" s="80"/>
      <c r="S50" s="64"/>
      <c r="T50" s="69"/>
    </row>
    <row r="51" spans="1:20" ht="12.75">
      <c r="A51" s="81"/>
      <c r="B51" s="80"/>
      <c r="C51" s="79" t="s">
        <v>246</v>
      </c>
      <c r="D51" s="80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47"/>
      <c r="T51" s="69"/>
    </row>
    <row r="52" spans="1:20" ht="12.75">
      <c r="A52" s="81"/>
      <c r="B52" s="80"/>
      <c r="C52" s="90" t="s">
        <v>121</v>
      </c>
      <c r="D52" s="96"/>
      <c r="E52" s="64">
        <v>4139</v>
      </c>
      <c r="F52" s="64">
        <v>152</v>
      </c>
      <c r="G52" s="64">
        <v>72</v>
      </c>
      <c r="H52" s="64">
        <v>2006</v>
      </c>
      <c r="I52" s="64">
        <v>80</v>
      </c>
      <c r="J52" s="64">
        <v>245</v>
      </c>
      <c r="K52" s="64">
        <v>606</v>
      </c>
      <c r="L52" s="64">
        <v>110</v>
      </c>
      <c r="M52" s="64">
        <v>67</v>
      </c>
      <c r="N52" s="64">
        <v>569</v>
      </c>
      <c r="O52" s="64">
        <v>23</v>
      </c>
      <c r="P52" s="64">
        <v>281</v>
      </c>
      <c r="Q52" s="64">
        <v>1135</v>
      </c>
      <c r="R52" s="64">
        <v>645</v>
      </c>
      <c r="S52" s="47"/>
      <c r="T52" s="69">
        <v>20</v>
      </c>
    </row>
    <row r="53" spans="1:10" ht="12.75" customHeight="1">
      <c r="A53" s="66"/>
      <c r="B53" s="66"/>
      <c r="C53" s="22"/>
      <c r="D53" s="22"/>
      <c r="E53" s="14"/>
      <c r="F53" s="14"/>
      <c r="G53" s="14"/>
      <c r="H53" s="14"/>
      <c r="I53" s="14"/>
      <c r="J53" s="14"/>
    </row>
    <row r="54" spans="1:10" ht="12.75">
      <c r="A54" s="14"/>
      <c r="B54" s="14"/>
      <c r="C54" s="22"/>
      <c r="D54" s="22"/>
      <c r="E54" s="14"/>
      <c r="F54" s="14"/>
      <c r="G54" s="14"/>
      <c r="H54" s="14"/>
      <c r="I54" s="14"/>
      <c r="J54" s="14"/>
    </row>
    <row r="55" spans="1:10" ht="12.75">
      <c r="A55" s="66"/>
      <c r="B55" s="66"/>
      <c r="C55" s="22"/>
      <c r="D55" s="22"/>
      <c r="E55" s="14"/>
      <c r="F55" s="14"/>
      <c r="G55" s="14"/>
      <c r="H55" s="14"/>
      <c r="I55" s="14"/>
      <c r="J55" s="14"/>
    </row>
    <row r="56" spans="1:10" ht="12.75">
      <c r="A56" s="66"/>
      <c r="B56" s="66"/>
      <c r="C56" s="22"/>
      <c r="D56" s="22"/>
      <c r="E56" s="14"/>
      <c r="F56" s="14"/>
      <c r="G56" s="14"/>
      <c r="H56" s="14"/>
      <c r="I56" s="14"/>
      <c r="J56" s="14"/>
    </row>
    <row r="57" spans="1:10" ht="12.75">
      <c r="A57" s="66"/>
      <c r="B57" s="66"/>
      <c r="C57" s="22"/>
      <c r="D57" s="22"/>
      <c r="E57" s="14"/>
      <c r="F57" s="14"/>
      <c r="G57" s="14"/>
      <c r="H57" s="14"/>
      <c r="I57" s="14"/>
      <c r="J57" s="14"/>
    </row>
    <row r="58" spans="1:10" ht="12.75">
      <c r="A58"/>
      <c r="B58"/>
      <c r="C58"/>
      <c r="D58"/>
      <c r="E58"/>
      <c r="F58"/>
      <c r="G58"/>
      <c r="H58"/>
      <c r="I58"/>
      <c r="J58"/>
    </row>
    <row r="59" spans="1:4" ht="12.75">
      <c r="A59" s="6"/>
      <c r="B59" s="6"/>
      <c r="C59" s="6"/>
      <c r="D59" s="6"/>
    </row>
    <row r="60" spans="1:4" ht="12.75">
      <c r="A60" s="6"/>
      <c r="B60" s="6"/>
      <c r="C60" s="6"/>
      <c r="D60" s="6"/>
    </row>
  </sheetData>
  <sheetProtection/>
  <mergeCells count="36">
    <mergeCell ref="K3:T3"/>
    <mergeCell ref="K4:T4"/>
    <mergeCell ref="K5:T5"/>
    <mergeCell ref="K6:T6"/>
    <mergeCell ref="G9:G10"/>
    <mergeCell ref="G11:G16"/>
    <mergeCell ref="A3:J3"/>
    <mergeCell ref="A4:J4"/>
    <mergeCell ref="A5:J5"/>
    <mergeCell ref="A6:J6"/>
    <mergeCell ref="R10:R16"/>
    <mergeCell ref="C8:D16"/>
    <mergeCell ref="Q8:S8"/>
    <mergeCell ref="Q9:S9"/>
    <mergeCell ref="Q10:Q16"/>
    <mergeCell ref="A8:B16"/>
    <mergeCell ref="F9:F16"/>
    <mergeCell ref="H9:H16"/>
    <mergeCell ref="I9:I16"/>
    <mergeCell ref="E8:E16"/>
    <mergeCell ref="A36:J36"/>
    <mergeCell ref="A46:B46"/>
    <mergeCell ref="K36:T36"/>
    <mergeCell ref="A18:J18"/>
    <mergeCell ref="K18:T18"/>
    <mergeCell ref="A35:B35"/>
    <mergeCell ref="A1:J1"/>
    <mergeCell ref="K1:T1"/>
    <mergeCell ref="T8:T16"/>
    <mergeCell ref="K9:K16"/>
    <mergeCell ref="L9:L16"/>
    <mergeCell ref="M9:M16"/>
    <mergeCell ref="N9:N16"/>
    <mergeCell ref="O9:O16"/>
    <mergeCell ref="P9:P16"/>
    <mergeCell ref="J9:J16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differentFirst="1" alignWithMargins="0">
    <oddFooter>&amp;C11</oddFooter>
    <firstFooter>&amp;C10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83"/>
  <sheetViews>
    <sheetView view="pageLayout" zoomScaleNormal="75" workbookViewId="0" topLeftCell="A1">
      <selection activeCell="J17" sqref="J17"/>
    </sheetView>
  </sheetViews>
  <sheetFormatPr defaultColWidth="11.421875" defaultRowHeight="12" customHeight="1"/>
  <cols>
    <col min="1" max="1" width="21.421875" style="2" customWidth="1"/>
    <col min="2" max="2" width="0.85546875" style="2" customWidth="1"/>
    <col min="3" max="3" width="6.57421875" style="2" customWidth="1"/>
    <col min="4" max="4" width="7.00390625" style="2" customWidth="1"/>
    <col min="5" max="5" width="6.421875" style="2" customWidth="1"/>
    <col min="6" max="6" width="7.421875" style="2" customWidth="1"/>
    <col min="7" max="7" width="5.8515625" style="2" customWidth="1"/>
    <col min="8" max="8" width="6.140625" style="2" customWidth="1"/>
    <col min="9" max="9" width="7.7109375" style="2" customWidth="1"/>
    <col min="10" max="10" width="6.7109375" style="2" customWidth="1"/>
    <col min="11" max="11" width="10.7109375" style="2" customWidth="1"/>
    <col min="12" max="16" width="11.421875" style="2" customWidth="1"/>
    <col min="17" max="17" width="8.421875" style="2" customWidth="1"/>
    <col min="18" max="18" width="11.28125" style="2" customWidth="1"/>
    <col min="19" max="16384" width="11.421875" style="2" customWidth="1"/>
  </cols>
  <sheetData>
    <row r="1" spans="1:12" ht="12" customHeight="1">
      <c r="A1" s="411" t="s">
        <v>457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1"/>
    </row>
    <row r="2" spans="1:12" ht="12" customHeight="1">
      <c r="A2" s="410" t="s">
        <v>619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1"/>
    </row>
    <row r="3" spans="1:12" ht="12" customHeight="1">
      <c r="A3" s="563" t="s">
        <v>76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1"/>
    </row>
    <row r="4" spans="1:11" ht="13.5" customHeight="1">
      <c r="A4" s="558" t="s">
        <v>227</v>
      </c>
      <c r="B4" s="470"/>
      <c r="C4" s="470" t="s">
        <v>551</v>
      </c>
      <c r="D4" s="469" t="s">
        <v>64</v>
      </c>
      <c r="E4" s="558"/>
      <c r="F4" s="558"/>
      <c r="G4" s="559" t="s">
        <v>639</v>
      </c>
      <c r="H4" s="469" t="s">
        <v>66</v>
      </c>
      <c r="I4" s="558"/>
      <c r="J4" s="558"/>
      <c r="K4" s="560" t="s">
        <v>640</v>
      </c>
    </row>
    <row r="5" spans="1:11" ht="13.5" customHeight="1">
      <c r="A5" s="564"/>
      <c r="B5" s="466"/>
      <c r="C5" s="466"/>
      <c r="D5" s="471"/>
      <c r="E5" s="460"/>
      <c r="F5" s="460"/>
      <c r="G5" s="471"/>
      <c r="H5" s="471"/>
      <c r="I5" s="460"/>
      <c r="J5" s="460"/>
      <c r="K5" s="561"/>
    </row>
    <row r="6" spans="1:11" ht="6.75" customHeight="1">
      <c r="A6" s="564"/>
      <c r="B6" s="466"/>
      <c r="C6" s="466"/>
      <c r="D6" s="472"/>
      <c r="E6" s="461"/>
      <c r="F6" s="461"/>
      <c r="G6" s="471"/>
      <c r="H6" s="472"/>
      <c r="I6" s="461"/>
      <c r="J6" s="461"/>
      <c r="K6" s="561"/>
    </row>
    <row r="7" spans="1:11" ht="13.5" customHeight="1">
      <c r="A7" s="564"/>
      <c r="B7" s="466"/>
      <c r="C7" s="466"/>
      <c r="D7" s="460" t="s">
        <v>514</v>
      </c>
      <c r="E7" s="465" t="s">
        <v>65</v>
      </c>
      <c r="F7" s="460" t="s">
        <v>475</v>
      </c>
      <c r="G7" s="458"/>
      <c r="H7" s="460" t="s">
        <v>476</v>
      </c>
      <c r="I7" s="458" t="s">
        <v>477</v>
      </c>
      <c r="J7" s="460" t="s">
        <v>552</v>
      </c>
      <c r="K7" s="561"/>
    </row>
    <row r="8" spans="1:11" ht="13.5" customHeight="1">
      <c r="A8" s="564"/>
      <c r="B8" s="466"/>
      <c r="C8" s="466"/>
      <c r="D8" s="460"/>
      <c r="E8" s="458"/>
      <c r="F8" s="460"/>
      <c r="G8" s="458"/>
      <c r="H8" s="460"/>
      <c r="I8" s="458"/>
      <c r="J8" s="460"/>
      <c r="K8" s="561"/>
    </row>
    <row r="9" spans="1:11" ht="13.5" customHeight="1">
      <c r="A9" s="564"/>
      <c r="B9" s="466"/>
      <c r="C9" s="466"/>
      <c r="D9" s="460"/>
      <c r="E9" s="458"/>
      <c r="F9" s="460"/>
      <c r="G9" s="458"/>
      <c r="H9" s="460"/>
      <c r="I9" s="458"/>
      <c r="J9" s="460"/>
      <c r="K9" s="561"/>
    </row>
    <row r="10" spans="1:11" ht="53.25" customHeight="1">
      <c r="A10" s="565"/>
      <c r="B10" s="467"/>
      <c r="C10" s="467"/>
      <c r="D10" s="461"/>
      <c r="E10" s="459"/>
      <c r="F10" s="461"/>
      <c r="G10" s="459"/>
      <c r="H10" s="461"/>
      <c r="I10" s="459"/>
      <c r="J10" s="461"/>
      <c r="K10" s="562"/>
    </row>
    <row r="11" spans="1:11" s="14" customFormat="1" ht="6" customHeight="1">
      <c r="A11" s="359"/>
      <c r="B11" s="359"/>
      <c r="C11" s="359"/>
      <c r="D11" s="359"/>
      <c r="E11" s="359"/>
      <c r="F11" s="359"/>
      <c r="G11" s="359"/>
      <c r="H11" s="359"/>
      <c r="I11" s="166"/>
      <c r="J11" s="166"/>
      <c r="K11" s="164"/>
    </row>
    <row r="12" spans="1:11" s="14" customFormat="1" ht="12" customHeight="1">
      <c r="A12" s="360" t="s">
        <v>8</v>
      </c>
      <c r="B12" s="361"/>
      <c r="C12" s="362">
        <v>1349</v>
      </c>
      <c r="D12" s="362">
        <v>1318</v>
      </c>
      <c r="E12" s="362">
        <v>141</v>
      </c>
      <c r="F12" s="362">
        <v>1177</v>
      </c>
      <c r="G12" s="362">
        <v>31</v>
      </c>
      <c r="H12" s="362">
        <v>364</v>
      </c>
      <c r="I12" s="162">
        <v>918</v>
      </c>
      <c r="J12" s="162">
        <v>67</v>
      </c>
      <c r="K12" s="164">
        <v>376</v>
      </c>
    </row>
    <row r="13" spans="1:11" s="14" customFormat="1" ht="12" customHeight="1">
      <c r="A13" s="360" t="s">
        <v>228</v>
      </c>
      <c r="B13" s="363"/>
      <c r="C13" s="362">
        <v>135</v>
      </c>
      <c r="D13" s="362">
        <v>129</v>
      </c>
      <c r="E13" s="362" t="s">
        <v>472</v>
      </c>
      <c r="F13" s="362">
        <v>129</v>
      </c>
      <c r="G13" s="362">
        <v>6</v>
      </c>
      <c r="H13" s="362">
        <v>100</v>
      </c>
      <c r="I13" s="162">
        <v>32</v>
      </c>
      <c r="J13" s="162">
        <v>3</v>
      </c>
      <c r="K13" s="164">
        <v>80</v>
      </c>
    </row>
    <row r="14" spans="1:11" s="14" customFormat="1" ht="12" customHeight="1">
      <c r="A14" s="360" t="s">
        <v>220</v>
      </c>
      <c r="B14" s="363"/>
      <c r="C14" s="362">
        <v>114</v>
      </c>
      <c r="D14" s="362">
        <v>108</v>
      </c>
      <c r="E14" s="362" t="s">
        <v>472</v>
      </c>
      <c r="F14" s="362">
        <v>108</v>
      </c>
      <c r="G14" s="362">
        <v>6</v>
      </c>
      <c r="H14" s="362">
        <v>69</v>
      </c>
      <c r="I14" s="162">
        <v>42</v>
      </c>
      <c r="J14" s="162">
        <v>3</v>
      </c>
      <c r="K14" s="164">
        <v>48</v>
      </c>
    </row>
    <row r="15" spans="1:11" s="14" customFormat="1" ht="12" customHeight="1">
      <c r="A15" s="360" t="s">
        <v>221</v>
      </c>
      <c r="B15" s="363"/>
      <c r="C15" s="362">
        <v>100</v>
      </c>
      <c r="D15" s="362">
        <v>95</v>
      </c>
      <c r="E15" s="362">
        <v>1</v>
      </c>
      <c r="F15" s="362">
        <v>94</v>
      </c>
      <c r="G15" s="362">
        <v>5</v>
      </c>
      <c r="H15" s="362">
        <v>42</v>
      </c>
      <c r="I15" s="162">
        <v>57</v>
      </c>
      <c r="J15" s="162">
        <v>1</v>
      </c>
      <c r="K15" s="164">
        <v>53</v>
      </c>
    </row>
    <row r="16" spans="1:11" s="14" customFormat="1" ht="12" customHeight="1">
      <c r="A16" s="360" t="s">
        <v>216</v>
      </c>
      <c r="B16" s="363"/>
      <c r="C16" s="362">
        <v>147</v>
      </c>
      <c r="D16" s="362">
        <v>140</v>
      </c>
      <c r="E16" s="362">
        <v>7</v>
      </c>
      <c r="F16" s="362">
        <v>133</v>
      </c>
      <c r="G16" s="362">
        <v>7</v>
      </c>
      <c r="H16" s="362">
        <v>57</v>
      </c>
      <c r="I16" s="162">
        <v>90</v>
      </c>
      <c r="J16" s="162" t="s">
        <v>472</v>
      </c>
      <c r="K16" s="164">
        <v>69</v>
      </c>
    </row>
    <row r="17" spans="1:11" s="14" customFormat="1" ht="12" customHeight="1">
      <c r="A17" s="360" t="s">
        <v>229</v>
      </c>
      <c r="B17" s="363"/>
      <c r="C17" s="362">
        <v>119</v>
      </c>
      <c r="D17" s="362">
        <v>114</v>
      </c>
      <c r="E17" s="362">
        <v>11</v>
      </c>
      <c r="F17" s="362">
        <v>103</v>
      </c>
      <c r="G17" s="362">
        <v>5</v>
      </c>
      <c r="H17" s="362">
        <v>23</v>
      </c>
      <c r="I17" s="162">
        <v>93</v>
      </c>
      <c r="J17" s="162">
        <v>3</v>
      </c>
      <c r="K17" s="164">
        <v>34</v>
      </c>
    </row>
    <row r="18" spans="1:11" s="14" customFormat="1" ht="12" customHeight="1">
      <c r="A18" s="360" t="s">
        <v>230</v>
      </c>
      <c r="B18" s="363"/>
      <c r="C18" s="362">
        <v>354</v>
      </c>
      <c r="D18" s="362">
        <v>352</v>
      </c>
      <c r="E18" s="362">
        <v>47</v>
      </c>
      <c r="F18" s="362">
        <v>305</v>
      </c>
      <c r="G18" s="362">
        <v>2</v>
      </c>
      <c r="H18" s="362">
        <v>34</v>
      </c>
      <c r="I18" s="162">
        <v>302</v>
      </c>
      <c r="J18" s="162">
        <v>18</v>
      </c>
      <c r="K18" s="164">
        <v>48</v>
      </c>
    </row>
    <row r="19" spans="1:11" s="14" customFormat="1" ht="12" customHeight="1">
      <c r="A19" s="360" t="s">
        <v>231</v>
      </c>
      <c r="B19" s="363"/>
      <c r="C19" s="362">
        <v>380</v>
      </c>
      <c r="D19" s="362">
        <v>380</v>
      </c>
      <c r="E19" s="362">
        <v>75</v>
      </c>
      <c r="F19" s="362">
        <v>305</v>
      </c>
      <c r="G19" s="362" t="s">
        <v>472</v>
      </c>
      <c r="H19" s="362">
        <v>39</v>
      </c>
      <c r="I19" s="162">
        <v>302</v>
      </c>
      <c r="J19" s="162">
        <v>39</v>
      </c>
      <c r="K19" s="164">
        <v>44</v>
      </c>
    </row>
    <row r="20" spans="1:11" s="14" customFormat="1" ht="12" customHeight="1">
      <c r="A20" s="360" t="s">
        <v>5</v>
      </c>
      <c r="B20" s="365"/>
      <c r="C20" s="362">
        <v>784</v>
      </c>
      <c r="D20" s="362">
        <v>760</v>
      </c>
      <c r="E20" s="362">
        <v>100</v>
      </c>
      <c r="F20" s="362">
        <v>660</v>
      </c>
      <c r="G20" s="362">
        <v>24</v>
      </c>
      <c r="H20" s="362">
        <v>266</v>
      </c>
      <c r="I20" s="162">
        <v>490</v>
      </c>
      <c r="J20" s="162">
        <v>28</v>
      </c>
      <c r="K20" s="164">
        <v>275</v>
      </c>
    </row>
    <row r="21" spans="1:11" s="14" customFormat="1" ht="12" customHeight="1">
      <c r="A21" s="360" t="s">
        <v>6</v>
      </c>
      <c r="B21" s="365"/>
      <c r="C21" s="362">
        <v>565</v>
      </c>
      <c r="D21" s="362">
        <v>558</v>
      </c>
      <c r="E21" s="362">
        <v>41</v>
      </c>
      <c r="F21" s="362">
        <v>517</v>
      </c>
      <c r="G21" s="362">
        <v>7</v>
      </c>
      <c r="H21" s="362">
        <v>98</v>
      </c>
      <c r="I21" s="162">
        <v>428</v>
      </c>
      <c r="J21" s="162">
        <v>39</v>
      </c>
      <c r="K21" s="164">
        <v>101</v>
      </c>
    </row>
    <row r="22" spans="1:11" s="14" customFormat="1" ht="12" customHeight="1">
      <c r="A22" s="360" t="s">
        <v>9</v>
      </c>
      <c r="B22" s="363"/>
      <c r="C22" s="362">
        <v>1492</v>
      </c>
      <c r="D22" s="362">
        <v>1478</v>
      </c>
      <c r="E22" s="362">
        <v>326</v>
      </c>
      <c r="F22" s="362">
        <v>1152</v>
      </c>
      <c r="G22" s="362">
        <v>14</v>
      </c>
      <c r="H22" s="362">
        <v>461</v>
      </c>
      <c r="I22" s="162">
        <v>949</v>
      </c>
      <c r="J22" s="162">
        <v>82</v>
      </c>
      <c r="K22" s="164">
        <v>461</v>
      </c>
    </row>
    <row r="23" spans="1:11" s="14" customFormat="1" ht="12" customHeight="1">
      <c r="A23" s="360" t="s">
        <v>228</v>
      </c>
      <c r="B23" s="363"/>
      <c r="C23" s="362">
        <v>121</v>
      </c>
      <c r="D23" s="362">
        <v>116</v>
      </c>
      <c r="E23" s="362" t="s">
        <v>472</v>
      </c>
      <c r="F23" s="362">
        <v>116</v>
      </c>
      <c r="G23" s="362">
        <v>5</v>
      </c>
      <c r="H23" s="362">
        <v>89</v>
      </c>
      <c r="I23" s="162">
        <v>29</v>
      </c>
      <c r="J23" s="162">
        <v>3</v>
      </c>
      <c r="K23" s="164">
        <v>72</v>
      </c>
    </row>
    <row r="24" spans="1:11" s="14" customFormat="1" ht="12" customHeight="1">
      <c r="A24" s="360" t="s">
        <v>220</v>
      </c>
      <c r="B24" s="363"/>
      <c r="C24" s="362">
        <v>84</v>
      </c>
      <c r="D24" s="362">
        <v>81</v>
      </c>
      <c r="E24" s="362" t="s">
        <v>472</v>
      </c>
      <c r="F24" s="362">
        <v>81</v>
      </c>
      <c r="G24" s="362">
        <v>3</v>
      </c>
      <c r="H24" s="362">
        <v>54</v>
      </c>
      <c r="I24" s="162">
        <v>29</v>
      </c>
      <c r="J24" s="162">
        <v>1</v>
      </c>
      <c r="K24" s="164">
        <v>52</v>
      </c>
    </row>
    <row r="25" spans="1:11" s="14" customFormat="1" ht="12" customHeight="1">
      <c r="A25" s="360" t="s">
        <v>221</v>
      </c>
      <c r="B25" s="363"/>
      <c r="C25" s="362">
        <v>87</v>
      </c>
      <c r="D25" s="362">
        <v>86</v>
      </c>
      <c r="E25" s="362">
        <v>1</v>
      </c>
      <c r="F25" s="362">
        <v>85</v>
      </c>
      <c r="G25" s="362">
        <v>1</v>
      </c>
      <c r="H25" s="362">
        <v>48</v>
      </c>
      <c r="I25" s="162">
        <v>38</v>
      </c>
      <c r="J25" s="162">
        <v>1</v>
      </c>
      <c r="K25" s="164">
        <v>39</v>
      </c>
    </row>
    <row r="26" spans="1:11" s="14" customFormat="1" ht="12" customHeight="1">
      <c r="A26" s="360" t="s">
        <v>216</v>
      </c>
      <c r="B26" s="363"/>
      <c r="C26" s="362">
        <v>108</v>
      </c>
      <c r="D26" s="362">
        <v>107</v>
      </c>
      <c r="E26" s="362">
        <v>12</v>
      </c>
      <c r="F26" s="362">
        <v>95</v>
      </c>
      <c r="G26" s="362">
        <v>1</v>
      </c>
      <c r="H26" s="362">
        <v>35</v>
      </c>
      <c r="I26" s="162">
        <v>70</v>
      </c>
      <c r="J26" s="162">
        <v>3</v>
      </c>
      <c r="K26" s="164">
        <v>43</v>
      </c>
    </row>
    <row r="27" spans="1:11" s="14" customFormat="1" ht="12" customHeight="1">
      <c r="A27" s="360" t="s">
        <v>229</v>
      </c>
      <c r="B27" s="363"/>
      <c r="C27" s="362">
        <v>176</v>
      </c>
      <c r="D27" s="362">
        <v>174</v>
      </c>
      <c r="E27" s="362">
        <v>33</v>
      </c>
      <c r="F27" s="362">
        <v>141</v>
      </c>
      <c r="G27" s="362">
        <v>2</v>
      </c>
      <c r="H27" s="362">
        <v>64</v>
      </c>
      <c r="I27" s="162">
        <v>108</v>
      </c>
      <c r="J27" s="162">
        <v>4</v>
      </c>
      <c r="K27" s="164">
        <v>58</v>
      </c>
    </row>
    <row r="28" spans="1:11" s="14" customFormat="1" ht="12" customHeight="1">
      <c r="A28" s="360" t="s">
        <v>230</v>
      </c>
      <c r="B28" s="363"/>
      <c r="C28" s="362">
        <v>449</v>
      </c>
      <c r="D28" s="362">
        <v>448</v>
      </c>
      <c r="E28" s="362">
        <v>126</v>
      </c>
      <c r="F28" s="362">
        <v>322</v>
      </c>
      <c r="G28" s="362">
        <v>1</v>
      </c>
      <c r="H28" s="362">
        <v>86</v>
      </c>
      <c r="I28" s="162">
        <v>332</v>
      </c>
      <c r="J28" s="162">
        <v>31</v>
      </c>
      <c r="K28" s="164">
        <v>101</v>
      </c>
    </row>
    <row r="29" spans="1:11" s="14" customFormat="1" ht="12" customHeight="1">
      <c r="A29" s="360" t="s">
        <v>231</v>
      </c>
      <c r="B29" s="363"/>
      <c r="C29" s="362">
        <v>467</v>
      </c>
      <c r="D29" s="362">
        <v>466</v>
      </c>
      <c r="E29" s="362">
        <v>154</v>
      </c>
      <c r="F29" s="362">
        <v>312</v>
      </c>
      <c r="G29" s="362">
        <v>1</v>
      </c>
      <c r="H29" s="362">
        <v>85</v>
      </c>
      <c r="I29" s="162">
        <v>343</v>
      </c>
      <c r="J29" s="162">
        <v>39</v>
      </c>
      <c r="K29" s="164">
        <v>96</v>
      </c>
    </row>
    <row r="30" spans="1:11" s="14" customFormat="1" ht="12" customHeight="1">
      <c r="A30" s="360" t="s">
        <v>5</v>
      </c>
      <c r="B30" s="365"/>
      <c r="C30" s="362">
        <v>1091</v>
      </c>
      <c r="D30" s="362">
        <v>1080</v>
      </c>
      <c r="E30" s="362">
        <v>246</v>
      </c>
      <c r="F30" s="362">
        <v>834</v>
      </c>
      <c r="G30" s="362">
        <v>11</v>
      </c>
      <c r="H30" s="362">
        <v>350</v>
      </c>
      <c r="I30" s="162">
        <v>680</v>
      </c>
      <c r="J30" s="162">
        <v>61</v>
      </c>
      <c r="K30" s="164">
        <v>355</v>
      </c>
    </row>
    <row r="31" spans="1:11" s="14" customFormat="1" ht="12" customHeight="1">
      <c r="A31" s="360" t="s">
        <v>6</v>
      </c>
      <c r="B31" s="365"/>
      <c r="C31" s="362">
        <v>401</v>
      </c>
      <c r="D31" s="362">
        <v>398</v>
      </c>
      <c r="E31" s="362">
        <v>80</v>
      </c>
      <c r="F31" s="362">
        <v>318</v>
      </c>
      <c r="G31" s="362">
        <v>3</v>
      </c>
      <c r="H31" s="362">
        <v>111</v>
      </c>
      <c r="I31" s="162">
        <v>269</v>
      </c>
      <c r="J31" s="162">
        <v>21</v>
      </c>
      <c r="K31" s="164">
        <v>106</v>
      </c>
    </row>
    <row r="32" spans="1:11" s="14" customFormat="1" ht="12" customHeight="1">
      <c r="A32" s="366" t="s">
        <v>1</v>
      </c>
      <c r="B32" s="367"/>
      <c r="C32" s="368">
        <v>2841</v>
      </c>
      <c r="D32" s="368">
        <v>2796</v>
      </c>
      <c r="E32" s="368">
        <v>467</v>
      </c>
      <c r="F32" s="368">
        <v>2329</v>
      </c>
      <c r="G32" s="368">
        <v>45</v>
      </c>
      <c r="H32" s="368">
        <v>825</v>
      </c>
      <c r="I32" s="161">
        <v>1867</v>
      </c>
      <c r="J32" s="161">
        <v>149</v>
      </c>
      <c r="K32" s="190">
        <v>837</v>
      </c>
    </row>
    <row r="33" spans="1:11" s="14" customFormat="1" ht="12" customHeight="1">
      <c r="A33" s="360" t="s">
        <v>228</v>
      </c>
      <c r="B33" s="363"/>
      <c r="C33" s="162">
        <v>256</v>
      </c>
      <c r="D33" s="162">
        <v>245</v>
      </c>
      <c r="E33" s="162" t="s">
        <v>472</v>
      </c>
      <c r="F33" s="162">
        <v>245</v>
      </c>
      <c r="G33" s="162">
        <v>11</v>
      </c>
      <c r="H33" s="162">
        <v>189</v>
      </c>
      <c r="I33" s="162">
        <v>61</v>
      </c>
      <c r="J33" s="162">
        <v>6</v>
      </c>
      <c r="K33" s="164">
        <v>152</v>
      </c>
    </row>
    <row r="34" spans="1:11" s="14" customFormat="1" ht="12" customHeight="1">
      <c r="A34" s="360" t="s">
        <v>220</v>
      </c>
      <c r="B34" s="363"/>
      <c r="C34" s="162">
        <v>198</v>
      </c>
      <c r="D34" s="162">
        <v>189</v>
      </c>
      <c r="E34" s="162" t="s">
        <v>472</v>
      </c>
      <c r="F34" s="162">
        <v>189</v>
      </c>
      <c r="G34" s="162">
        <v>9</v>
      </c>
      <c r="H34" s="162">
        <v>123</v>
      </c>
      <c r="I34" s="162">
        <v>71</v>
      </c>
      <c r="J34" s="162">
        <v>4</v>
      </c>
      <c r="K34" s="164">
        <v>100</v>
      </c>
    </row>
    <row r="35" spans="1:11" s="14" customFormat="1" ht="12" customHeight="1">
      <c r="A35" s="360" t="s">
        <v>221</v>
      </c>
      <c r="B35" s="363"/>
      <c r="C35" s="162">
        <v>187</v>
      </c>
      <c r="D35" s="162">
        <v>181</v>
      </c>
      <c r="E35" s="162">
        <v>2</v>
      </c>
      <c r="F35" s="162">
        <v>179</v>
      </c>
      <c r="G35" s="162">
        <v>6</v>
      </c>
      <c r="H35" s="162">
        <v>90</v>
      </c>
      <c r="I35" s="162">
        <v>95</v>
      </c>
      <c r="J35" s="162">
        <v>2</v>
      </c>
      <c r="K35" s="164">
        <v>92</v>
      </c>
    </row>
    <row r="36" spans="1:11" s="14" customFormat="1" ht="12" customHeight="1">
      <c r="A36" s="360" t="s">
        <v>216</v>
      </c>
      <c r="B36" s="363"/>
      <c r="C36" s="162">
        <v>255</v>
      </c>
      <c r="D36" s="162">
        <v>247</v>
      </c>
      <c r="E36" s="162">
        <v>19</v>
      </c>
      <c r="F36" s="162">
        <v>228</v>
      </c>
      <c r="G36" s="162">
        <v>8</v>
      </c>
      <c r="H36" s="162">
        <v>92</v>
      </c>
      <c r="I36" s="162">
        <v>160</v>
      </c>
      <c r="J36" s="162">
        <v>3</v>
      </c>
      <c r="K36" s="164">
        <v>112</v>
      </c>
    </row>
    <row r="37" spans="1:11" s="14" customFormat="1" ht="12" customHeight="1">
      <c r="A37" s="360" t="s">
        <v>229</v>
      </c>
      <c r="B37" s="363"/>
      <c r="C37" s="162">
        <v>295</v>
      </c>
      <c r="D37" s="162">
        <v>288</v>
      </c>
      <c r="E37" s="162">
        <v>44</v>
      </c>
      <c r="F37" s="162">
        <v>244</v>
      </c>
      <c r="G37" s="162">
        <v>7</v>
      </c>
      <c r="H37" s="162">
        <v>87</v>
      </c>
      <c r="I37" s="162">
        <v>201</v>
      </c>
      <c r="J37" s="162">
        <v>7</v>
      </c>
      <c r="K37" s="164">
        <v>92</v>
      </c>
    </row>
    <row r="38" spans="1:11" s="14" customFormat="1" ht="12" customHeight="1">
      <c r="A38" s="360" t="s">
        <v>230</v>
      </c>
      <c r="B38" s="363"/>
      <c r="C38" s="162">
        <v>803</v>
      </c>
      <c r="D38" s="162">
        <v>800</v>
      </c>
      <c r="E38" s="162">
        <v>173</v>
      </c>
      <c r="F38" s="162">
        <v>627</v>
      </c>
      <c r="G38" s="162">
        <v>3</v>
      </c>
      <c r="H38" s="162">
        <v>120</v>
      </c>
      <c r="I38" s="162">
        <v>634</v>
      </c>
      <c r="J38" s="162">
        <v>49</v>
      </c>
      <c r="K38" s="164">
        <v>149</v>
      </c>
    </row>
    <row r="39" spans="1:11" s="14" customFormat="1" ht="12" customHeight="1">
      <c r="A39" s="360" t="s">
        <v>231</v>
      </c>
      <c r="B39" s="363"/>
      <c r="C39" s="162">
        <v>847</v>
      </c>
      <c r="D39" s="162">
        <v>846</v>
      </c>
      <c r="E39" s="162">
        <v>229</v>
      </c>
      <c r="F39" s="162">
        <v>617</v>
      </c>
      <c r="G39" s="162">
        <v>1</v>
      </c>
      <c r="H39" s="162">
        <v>124</v>
      </c>
      <c r="I39" s="162">
        <v>645</v>
      </c>
      <c r="J39" s="162">
        <v>78</v>
      </c>
      <c r="K39" s="164">
        <v>140</v>
      </c>
    </row>
    <row r="40" spans="1:2" s="14" customFormat="1" ht="5.25" customHeight="1">
      <c r="A40" s="359"/>
      <c r="B40" s="364"/>
    </row>
    <row r="41" spans="1:11" s="14" customFormat="1" ht="12" customHeight="1">
      <c r="A41" s="360" t="s">
        <v>5</v>
      </c>
      <c r="B41" s="365"/>
      <c r="C41" s="164">
        <v>1875</v>
      </c>
      <c r="D41" s="164">
        <v>1840</v>
      </c>
      <c r="E41" s="164">
        <v>346</v>
      </c>
      <c r="F41" s="164">
        <v>1494</v>
      </c>
      <c r="G41" s="164">
        <v>35</v>
      </c>
      <c r="H41" s="164">
        <v>616</v>
      </c>
      <c r="I41" s="164">
        <v>1170</v>
      </c>
      <c r="J41" s="164">
        <v>89</v>
      </c>
      <c r="K41" s="14">
        <v>630</v>
      </c>
    </row>
    <row r="42" spans="1:11" s="14" customFormat="1" ht="12" customHeight="1">
      <c r="A42" s="360" t="s">
        <v>6</v>
      </c>
      <c r="B42" s="365"/>
      <c r="C42" s="162">
        <v>966</v>
      </c>
      <c r="D42" s="162">
        <v>956</v>
      </c>
      <c r="E42" s="162">
        <v>121</v>
      </c>
      <c r="F42" s="162">
        <v>835</v>
      </c>
      <c r="G42" s="162">
        <v>10</v>
      </c>
      <c r="H42" s="162">
        <v>209</v>
      </c>
      <c r="I42" s="162">
        <v>697</v>
      </c>
      <c r="J42" s="162">
        <v>60</v>
      </c>
      <c r="K42" s="164">
        <v>207</v>
      </c>
    </row>
    <row r="43" spans="1:11" s="14" customFormat="1" ht="8.25" customHeight="1">
      <c r="A43" s="369" t="s">
        <v>67</v>
      </c>
      <c r="B43" s="361"/>
      <c r="C43" s="162" t="s">
        <v>480</v>
      </c>
      <c r="D43" s="162" t="s">
        <v>480</v>
      </c>
      <c r="E43" s="162" t="s">
        <v>480</v>
      </c>
      <c r="F43" s="162" t="s">
        <v>480</v>
      </c>
      <c r="G43" s="162" t="s">
        <v>480</v>
      </c>
      <c r="H43" s="162" t="s">
        <v>480</v>
      </c>
      <c r="I43" s="162" t="s">
        <v>480</v>
      </c>
      <c r="J43" s="162" t="s">
        <v>480</v>
      </c>
      <c r="K43" s="164" t="s">
        <v>480</v>
      </c>
    </row>
    <row r="44" spans="1:11" s="14" customFormat="1" ht="12" customHeight="1">
      <c r="A44" s="370" t="s">
        <v>68</v>
      </c>
      <c r="B44" s="363"/>
      <c r="C44" s="164">
        <v>728</v>
      </c>
      <c r="D44" s="164">
        <v>711</v>
      </c>
      <c r="E44" s="164">
        <v>168</v>
      </c>
      <c r="F44" s="164">
        <v>543</v>
      </c>
      <c r="G44" s="164">
        <v>17</v>
      </c>
      <c r="H44" s="164">
        <v>275</v>
      </c>
      <c r="I44" s="164">
        <v>407</v>
      </c>
      <c r="J44" s="164">
        <v>46</v>
      </c>
      <c r="K44" s="164">
        <v>289</v>
      </c>
    </row>
    <row r="45" spans="1:11" s="14" customFormat="1" ht="12" customHeight="1">
      <c r="A45" s="371" t="s">
        <v>69</v>
      </c>
      <c r="B45" s="372"/>
      <c r="C45" s="162" t="s">
        <v>480</v>
      </c>
      <c r="D45" s="162" t="s">
        <v>480</v>
      </c>
      <c r="E45" s="162" t="s">
        <v>480</v>
      </c>
      <c r="F45" s="162" t="s">
        <v>480</v>
      </c>
      <c r="G45" s="162" t="s">
        <v>480</v>
      </c>
      <c r="H45" s="162" t="s">
        <v>480</v>
      </c>
      <c r="I45" s="162" t="s">
        <v>480</v>
      </c>
      <c r="J45" s="162" t="s">
        <v>480</v>
      </c>
      <c r="K45" s="164" t="s">
        <v>480</v>
      </c>
    </row>
    <row r="46" spans="1:11" s="14" customFormat="1" ht="12" customHeight="1">
      <c r="A46" s="373" t="s">
        <v>28</v>
      </c>
      <c r="B46" s="363"/>
      <c r="C46" s="162">
        <v>436</v>
      </c>
      <c r="D46" s="162">
        <v>428</v>
      </c>
      <c r="E46" s="162">
        <v>70</v>
      </c>
      <c r="F46" s="162">
        <v>358</v>
      </c>
      <c r="G46" s="162">
        <v>8</v>
      </c>
      <c r="H46" s="162">
        <v>133</v>
      </c>
      <c r="I46" s="162">
        <v>283</v>
      </c>
      <c r="J46" s="162">
        <v>20</v>
      </c>
      <c r="K46" s="164">
        <v>148</v>
      </c>
    </row>
    <row r="47" spans="1:11" s="14" customFormat="1" ht="12" customHeight="1">
      <c r="A47" s="374" t="s">
        <v>309</v>
      </c>
      <c r="B47" s="375"/>
      <c r="C47" s="162">
        <v>803</v>
      </c>
      <c r="D47" s="162">
        <v>788</v>
      </c>
      <c r="E47" s="162">
        <v>126</v>
      </c>
      <c r="F47" s="162">
        <v>662</v>
      </c>
      <c r="G47" s="162">
        <v>15</v>
      </c>
      <c r="H47" s="162">
        <v>299</v>
      </c>
      <c r="I47" s="162">
        <v>477</v>
      </c>
      <c r="J47" s="162">
        <v>27</v>
      </c>
      <c r="K47" s="164">
        <v>301</v>
      </c>
    </row>
    <row r="48" spans="1:11" s="14" customFormat="1" ht="12" customHeight="1">
      <c r="A48" s="374" t="s">
        <v>232</v>
      </c>
      <c r="B48" s="375"/>
      <c r="C48" s="162">
        <v>69</v>
      </c>
      <c r="D48" s="162">
        <v>68</v>
      </c>
      <c r="E48" s="162">
        <v>9</v>
      </c>
      <c r="F48" s="162">
        <v>59</v>
      </c>
      <c r="G48" s="162">
        <v>1</v>
      </c>
      <c r="H48" s="162">
        <v>12</v>
      </c>
      <c r="I48" s="162">
        <v>56</v>
      </c>
      <c r="J48" s="162">
        <v>1</v>
      </c>
      <c r="K48" s="164">
        <v>16</v>
      </c>
    </row>
    <row r="49" spans="1:11" s="14" customFormat="1" ht="12" customHeight="1">
      <c r="A49" s="370" t="s">
        <v>70</v>
      </c>
      <c r="B49" s="363"/>
      <c r="C49" s="162">
        <v>88</v>
      </c>
      <c r="D49" s="162">
        <v>84</v>
      </c>
      <c r="E49" s="162">
        <v>15</v>
      </c>
      <c r="F49" s="162">
        <v>69</v>
      </c>
      <c r="G49" s="162">
        <v>4</v>
      </c>
      <c r="H49" s="162">
        <v>37</v>
      </c>
      <c r="I49" s="162">
        <v>51</v>
      </c>
      <c r="J49" s="162" t="s">
        <v>472</v>
      </c>
      <c r="K49" s="164">
        <v>25</v>
      </c>
    </row>
    <row r="50" spans="1:11" s="14" customFormat="1" ht="12" customHeight="1">
      <c r="A50" s="370" t="s">
        <v>71</v>
      </c>
      <c r="B50" s="363"/>
      <c r="C50" s="162">
        <v>63</v>
      </c>
      <c r="D50" s="162">
        <v>63</v>
      </c>
      <c r="E50" s="162">
        <v>17</v>
      </c>
      <c r="F50" s="162">
        <v>46</v>
      </c>
      <c r="G50" s="162" t="s">
        <v>472</v>
      </c>
      <c r="H50" s="162">
        <v>15</v>
      </c>
      <c r="I50" s="162">
        <v>48</v>
      </c>
      <c r="J50" s="162" t="s">
        <v>472</v>
      </c>
      <c r="K50" s="164">
        <v>14</v>
      </c>
    </row>
    <row r="51" spans="1:11" s="14" customFormat="1" ht="12" customHeight="1">
      <c r="A51" s="271" t="s">
        <v>233</v>
      </c>
      <c r="B51" s="376"/>
      <c r="C51" s="162" t="s">
        <v>480</v>
      </c>
      <c r="D51" s="162" t="s">
        <v>480</v>
      </c>
      <c r="E51" s="162" t="s">
        <v>480</v>
      </c>
      <c r="F51" s="162" t="s">
        <v>480</v>
      </c>
      <c r="G51" s="162" t="s">
        <v>480</v>
      </c>
      <c r="H51" s="162" t="s">
        <v>480</v>
      </c>
      <c r="I51" s="162" t="s">
        <v>480</v>
      </c>
      <c r="J51" s="162" t="s">
        <v>480</v>
      </c>
      <c r="K51" s="164" t="s">
        <v>480</v>
      </c>
    </row>
    <row r="52" spans="1:11" s="14" customFormat="1" ht="12" customHeight="1">
      <c r="A52" s="373" t="s">
        <v>72</v>
      </c>
      <c r="B52" s="363"/>
      <c r="C52" s="162">
        <v>180</v>
      </c>
      <c r="D52" s="162">
        <v>180</v>
      </c>
      <c r="E52" s="162">
        <v>19</v>
      </c>
      <c r="F52" s="162">
        <v>161</v>
      </c>
      <c r="G52" s="162" t="s">
        <v>472</v>
      </c>
      <c r="H52" s="162">
        <v>31</v>
      </c>
      <c r="I52" s="162">
        <v>143</v>
      </c>
      <c r="J52" s="162">
        <v>6</v>
      </c>
      <c r="K52" s="164">
        <v>26</v>
      </c>
    </row>
    <row r="53" spans="1:11" s="14" customFormat="1" ht="12" customHeight="1">
      <c r="A53" s="370" t="s">
        <v>73</v>
      </c>
      <c r="B53" s="363"/>
      <c r="C53" s="162">
        <v>13</v>
      </c>
      <c r="D53" s="162">
        <v>13</v>
      </c>
      <c r="E53" s="162">
        <v>3</v>
      </c>
      <c r="F53" s="162">
        <v>10</v>
      </c>
      <c r="G53" s="162" t="s">
        <v>472</v>
      </c>
      <c r="H53" s="162" t="s">
        <v>472</v>
      </c>
      <c r="I53" s="162">
        <v>13</v>
      </c>
      <c r="J53" s="162" t="s">
        <v>472</v>
      </c>
      <c r="K53" s="164">
        <v>1</v>
      </c>
    </row>
    <row r="54" spans="1:11" s="14" customFormat="1" ht="12" customHeight="1">
      <c r="A54" s="370" t="s">
        <v>74</v>
      </c>
      <c r="B54" s="363"/>
      <c r="C54" s="162">
        <v>5</v>
      </c>
      <c r="D54" s="162">
        <v>5</v>
      </c>
      <c r="E54" s="162">
        <v>1</v>
      </c>
      <c r="F54" s="162">
        <v>4</v>
      </c>
      <c r="G54" s="162" t="s">
        <v>472</v>
      </c>
      <c r="H54" s="162">
        <v>2</v>
      </c>
      <c r="I54" s="162">
        <v>3</v>
      </c>
      <c r="J54" s="162" t="s">
        <v>472</v>
      </c>
      <c r="K54" s="165" t="s">
        <v>472</v>
      </c>
    </row>
    <row r="55" spans="1:11" s="14" customFormat="1" ht="12" customHeight="1">
      <c r="A55" s="370" t="s">
        <v>75</v>
      </c>
      <c r="B55" s="363"/>
      <c r="C55" s="162">
        <v>57</v>
      </c>
      <c r="D55" s="162">
        <v>57</v>
      </c>
      <c r="E55" s="162">
        <v>10</v>
      </c>
      <c r="F55" s="162">
        <v>47</v>
      </c>
      <c r="G55" s="162" t="s">
        <v>472</v>
      </c>
      <c r="H55" s="162">
        <v>8</v>
      </c>
      <c r="I55" s="162">
        <v>48</v>
      </c>
      <c r="J55" s="162">
        <v>1</v>
      </c>
      <c r="K55" s="165">
        <v>1</v>
      </c>
    </row>
    <row r="56" spans="1:11" s="14" customFormat="1" ht="12" customHeight="1">
      <c r="A56" s="370" t="s">
        <v>234</v>
      </c>
      <c r="B56" s="363"/>
      <c r="C56" s="162">
        <v>399</v>
      </c>
      <c r="D56" s="162">
        <v>399</v>
      </c>
      <c r="E56" s="162">
        <v>29</v>
      </c>
      <c r="F56" s="162">
        <v>370</v>
      </c>
      <c r="G56" s="162" t="s">
        <v>472</v>
      </c>
      <c r="H56" s="162">
        <v>13</v>
      </c>
      <c r="I56" s="162">
        <v>338</v>
      </c>
      <c r="J56" s="162">
        <v>48</v>
      </c>
      <c r="K56" s="164">
        <v>16</v>
      </c>
    </row>
    <row r="57" spans="1:2" s="14" customFormat="1" ht="5.25" customHeight="1">
      <c r="A57" s="377"/>
      <c r="B57" s="363"/>
    </row>
    <row r="58" spans="1:11" s="14" customFormat="1" ht="12" customHeight="1">
      <c r="A58" s="377" t="s">
        <v>52</v>
      </c>
      <c r="B58" s="363"/>
      <c r="C58" s="162">
        <v>2148</v>
      </c>
      <c r="D58" s="162">
        <v>2118</v>
      </c>
      <c r="E58" s="162">
        <v>359</v>
      </c>
      <c r="F58" s="162">
        <v>1759</v>
      </c>
      <c r="G58" s="162">
        <v>30</v>
      </c>
      <c r="H58" s="162">
        <v>704</v>
      </c>
      <c r="I58" s="162">
        <v>1404</v>
      </c>
      <c r="J58" s="162">
        <v>40</v>
      </c>
      <c r="K58" s="164">
        <v>647</v>
      </c>
    </row>
    <row r="59" spans="1:11" s="14" customFormat="1" ht="12" customHeight="1">
      <c r="A59" s="377" t="s">
        <v>235</v>
      </c>
      <c r="B59" s="363"/>
      <c r="C59" s="164">
        <v>693</v>
      </c>
      <c r="D59" s="164">
        <v>678</v>
      </c>
      <c r="E59" s="164">
        <v>108</v>
      </c>
      <c r="F59" s="164">
        <v>570</v>
      </c>
      <c r="G59" s="164">
        <v>15</v>
      </c>
      <c r="H59" s="164">
        <v>121</v>
      </c>
      <c r="I59" s="164">
        <v>463</v>
      </c>
      <c r="J59" s="164">
        <v>109</v>
      </c>
      <c r="K59" s="14">
        <v>190</v>
      </c>
    </row>
    <row r="60" spans="1:11" ht="9" customHeight="1">
      <c r="A60" s="378"/>
      <c r="B60" s="197"/>
      <c r="C60" s="197"/>
      <c r="D60" s="197"/>
      <c r="E60" s="197"/>
      <c r="F60" s="166"/>
      <c r="G60" s="166"/>
      <c r="H60" s="166"/>
      <c r="I60" s="166"/>
      <c r="J60" s="166"/>
      <c r="K60" s="164"/>
    </row>
    <row r="61" spans="1:11" ht="11.25" customHeight="1">
      <c r="A61" s="379" t="s">
        <v>549</v>
      </c>
      <c r="B61" s="369"/>
      <c r="C61" s="369"/>
      <c r="D61" s="369"/>
      <c r="E61" s="369"/>
      <c r="F61" s="369"/>
      <c r="G61" s="369"/>
      <c r="H61" s="369"/>
      <c r="I61" s="369"/>
      <c r="J61" s="369"/>
      <c r="K61" s="164"/>
    </row>
    <row r="62" spans="1:11" ht="12" customHeight="1">
      <c r="A62" s="379" t="s">
        <v>550</v>
      </c>
      <c r="B62" s="369"/>
      <c r="C62" s="369"/>
      <c r="D62" s="369"/>
      <c r="E62" s="369"/>
      <c r="F62" s="369"/>
      <c r="G62" s="369"/>
      <c r="H62" s="369"/>
      <c r="I62" s="369"/>
      <c r="J62" s="369"/>
      <c r="K62" s="369"/>
    </row>
    <row r="63" spans="1:10" ht="9" customHeight="1">
      <c r="A63" s="5"/>
      <c r="B63" s="5"/>
      <c r="C63" s="5"/>
      <c r="D63" s="5"/>
      <c r="E63" s="5"/>
      <c r="F63" s="6"/>
      <c r="G63" s="6"/>
      <c r="H63" s="6"/>
      <c r="I63" s="3"/>
      <c r="J63" s="3"/>
    </row>
    <row r="64" spans="1:10" ht="9" customHeight="1">
      <c r="A64" s="5"/>
      <c r="B64" s="5"/>
      <c r="C64" s="5"/>
      <c r="D64" s="5"/>
      <c r="E64" s="5"/>
      <c r="F64" s="6"/>
      <c r="G64" s="6"/>
      <c r="H64" s="6"/>
      <c r="I64" s="3"/>
      <c r="J64" s="3"/>
    </row>
    <row r="65" spans="1:10" ht="9" customHeight="1">
      <c r="A65" s="10"/>
      <c r="B65" s="10"/>
      <c r="C65" s="10"/>
      <c r="D65" s="10"/>
      <c r="E65" s="10"/>
      <c r="F65" s="3"/>
      <c r="G65" s="3"/>
      <c r="H65" s="3"/>
      <c r="I65" s="3"/>
      <c r="J65" s="3"/>
    </row>
    <row r="66" spans="1:10" ht="12" customHeight="1">
      <c r="A66" s="10"/>
      <c r="B66" s="10"/>
      <c r="C66" s="10"/>
      <c r="D66" s="10"/>
      <c r="E66" s="10"/>
      <c r="F66" s="3"/>
      <c r="G66" s="3"/>
      <c r="H66" s="3"/>
      <c r="I66" s="3"/>
      <c r="J66" s="3"/>
    </row>
    <row r="67" spans="1:10" ht="12" customHeight="1">
      <c r="A67" s="10"/>
      <c r="B67" s="10"/>
      <c r="C67" s="10"/>
      <c r="D67" s="10"/>
      <c r="E67" s="10"/>
      <c r="F67" s="3"/>
      <c r="G67" s="3"/>
      <c r="H67" s="3"/>
      <c r="I67" s="3"/>
      <c r="J67" s="3"/>
    </row>
    <row r="68" spans="1:10" ht="12" customHeight="1">
      <c r="A68" s="10"/>
      <c r="B68" s="10"/>
      <c r="C68" s="10"/>
      <c r="D68" s="10"/>
      <c r="E68" s="10"/>
      <c r="F68" s="3"/>
      <c r="G68" s="3"/>
      <c r="H68" s="3"/>
      <c r="I68" s="3"/>
      <c r="J68" s="3"/>
    </row>
    <row r="69" spans="1:10" ht="12" customHeight="1">
      <c r="A69" s="10"/>
      <c r="B69" s="10"/>
      <c r="C69" s="10"/>
      <c r="D69" s="10"/>
      <c r="E69" s="10"/>
      <c r="F69" s="3"/>
      <c r="G69" s="3"/>
      <c r="H69" s="3"/>
      <c r="I69" s="3"/>
      <c r="J69" s="3"/>
    </row>
    <row r="70" spans="1:10" ht="12" customHeight="1">
      <c r="A70" s="10"/>
      <c r="B70" s="10"/>
      <c r="C70" s="10"/>
      <c r="D70" s="10"/>
      <c r="E70" s="10"/>
      <c r="F70" s="3"/>
      <c r="G70" s="3"/>
      <c r="H70" s="3"/>
      <c r="I70" s="3"/>
      <c r="J70" s="3"/>
    </row>
    <row r="71" spans="1:10" ht="12" customHeight="1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" customHeight="1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" customHeight="1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" customHeight="1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" customHeight="1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" customHeight="1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" customHeight="1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" customHeight="1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" customHeight="1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" customHeight="1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" customHeight="1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" customHeight="1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" customHeight="1">
      <c r="A83" s="3"/>
      <c r="B83" s="3"/>
      <c r="C83" s="3"/>
      <c r="D83" s="3"/>
      <c r="E83" s="3"/>
      <c r="F83" s="3"/>
      <c r="G83" s="3"/>
      <c r="H83" s="3"/>
      <c r="I83" s="3"/>
      <c r="J83" s="3"/>
    </row>
  </sheetData>
  <sheetProtection/>
  <mergeCells count="16">
    <mergeCell ref="K4:K10"/>
    <mergeCell ref="A2:K2"/>
    <mergeCell ref="A1:K1"/>
    <mergeCell ref="A3:K3"/>
    <mergeCell ref="B4:B10"/>
    <mergeCell ref="H7:H10"/>
    <mergeCell ref="I7:I10"/>
    <mergeCell ref="J7:J10"/>
    <mergeCell ref="H4:J6"/>
    <mergeCell ref="A4:A10"/>
    <mergeCell ref="C4:C10"/>
    <mergeCell ref="D7:D10"/>
    <mergeCell ref="E7:E10"/>
    <mergeCell ref="F7:F10"/>
    <mergeCell ref="D4:F6"/>
    <mergeCell ref="G4:G10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&amp;C40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B1">
      <selection activeCell="M55" sqref="M55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  <headerFooter>
    <oddFooter>&amp;C41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62"/>
  <sheetViews>
    <sheetView view="pageLayout" workbookViewId="0" topLeftCell="A1">
      <selection activeCell="E28" sqref="E28"/>
    </sheetView>
  </sheetViews>
  <sheetFormatPr defaultColWidth="11.421875" defaultRowHeight="12.75"/>
  <cols>
    <col min="1" max="1" width="3.421875" style="0" customWidth="1"/>
    <col min="2" max="2" width="12.57421875" style="0" customWidth="1"/>
    <col min="3" max="9" width="11.00390625" style="0" customWidth="1"/>
    <col min="10" max="10" width="9.7109375" style="0" customWidth="1"/>
    <col min="13" max="14" width="13.140625" style="0" customWidth="1"/>
    <col min="18" max="18" width="3.421875" style="313" customWidth="1"/>
  </cols>
  <sheetData>
    <row r="1" spans="1:17" ht="12.75">
      <c r="A1" s="575"/>
      <c r="B1" s="575"/>
      <c r="C1" s="291"/>
      <c r="D1" s="291" t="s">
        <v>480</v>
      </c>
      <c r="E1" s="291" t="s">
        <v>480</v>
      </c>
      <c r="F1" s="291" t="s">
        <v>480</v>
      </c>
      <c r="G1" s="576"/>
      <c r="H1" s="576"/>
      <c r="I1" s="576"/>
      <c r="J1" s="575"/>
      <c r="K1" s="575"/>
      <c r="L1" s="291" t="s">
        <v>480</v>
      </c>
      <c r="M1" s="291" t="s">
        <v>480</v>
      </c>
      <c r="N1" s="291" t="s">
        <v>480</v>
      </c>
      <c r="O1" s="291"/>
      <c r="P1" s="291"/>
      <c r="Q1" s="292"/>
    </row>
    <row r="2" spans="1:18" ht="12.75" customHeight="1">
      <c r="A2" s="296"/>
      <c r="B2" s="296" t="s">
        <v>480</v>
      </c>
      <c r="C2" s="296" t="s">
        <v>480</v>
      </c>
      <c r="D2" s="296" t="s">
        <v>480</v>
      </c>
      <c r="E2" s="566" t="s">
        <v>497</v>
      </c>
      <c r="F2" s="566"/>
      <c r="G2" s="566"/>
      <c r="H2" s="566"/>
      <c r="I2" s="566"/>
      <c r="J2" s="567" t="s">
        <v>498</v>
      </c>
      <c r="K2" s="567"/>
      <c r="L2" s="567"/>
      <c r="M2" s="567"/>
      <c r="N2" s="296"/>
      <c r="O2" s="571"/>
      <c r="P2" s="571"/>
      <c r="Q2" s="2"/>
      <c r="R2" s="297"/>
    </row>
    <row r="3" spans="1:18" ht="12.75">
      <c r="A3" s="296" t="s">
        <v>480</v>
      </c>
      <c r="B3" s="296" t="s">
        <v>480</v>
      </c>
      <c r="C3" s="566" t="s">
        <v>620</v>
      </c>
      <c r="D3" s="566"/>
      <c r="E3" s="566"/>
      <c r="F3" s="566"/>
      <c r="G3" s="566"/>
      <c r="H3" s="566"/>
      <c r="I3" s="566"/>
      <c r="J3" s="567" t="s">
        <v>483</v>
      </c>
      <c r="K3" s="567"/>
      <c r="L3" s="567"/>
      <c r="M3" s="567"/>
      <c r="N3" s="567"/>
      <c r="O3" s="567"/>
      <c r="P3" s="567"/>
      <c r="Q3" s="567"/>
      <c r="R3" s="297" t="s">
        <v>480</v>
      </c>
    </row>
    <row r="4" spans="1:18" ht="12.75">
      <c r="A4" s="296"/>
      <c r="B4" s="296"/>
      <c r="C4" s="297"/>
      <c r="D4" s="297"/>
      <c r="E4" s="297"/>
      <c r="F4" s="297"/>
      <c r="G4" s="297"/>
      <c r="H4" s="297"/>
      <c r="I4" s="297"/>
      <c r="J4" s="296"/>
      <c r="K4" s="296"/>
      <c r="L4" s="296"/>
      <c r="M4" s="296"/>
      <c r="N4" s="296"/>
      <c r="O4" s="296"/>
      <c r="P4" s="296"/>
      <c r="Q4" s="296"/>
      <c r="R4" s="297"/>
    </row>
    <row r="5" spans="1:19" ht="12.75" customHeight="1">
      <c r="A5" s="577" t="s">
        <v>155</v>
      </c>
      <c r="B5" s="572" t="s">
        <v>555</v>
      </c>
      <c r="C5" s="572" t="s">
        <v>481</v>
      </c>
      <c r="D5" s="299" t="s">
        <v>480</v>
      </c>
      <c r="E5" s="300" t="s">
        <v>480</v>
      </c>
      <c r="F5" s="300" t="s">
        <v>480</v>
      </c>
      <c r="G5" s="300" t="s">
        <v>480</v>
      </c>
      <c r="H5" s="568" t="s">
        <v>535</v>
      </c>
      <c r="I5" s="568"/>
      <c r="J5" s="569" t="s">
        <v>484</v>
      </c>
      <c r="K5" s="569"/>
      <c r="L5" s="569"/>
      <c r="M5" s="300" t="s">
        <v>480</v>
      </c>
      <c r="N5" s="300" t="s">
        <v>480</v>
      </c>
      <c r="O5" s="300" t="s">
        <v>480</v>
      </c>
      <c r="P5" s="300" t="s">
        <v>480</v>
      </c>
      <c r="Q5" s="298" t="s">
        <v>480</v>
      </c>
      <c r="R5" s="580" t="s">
        <v>155</v>
      </c>
      <c r="S5" s="12"/>
    </row>
    <row r="6" spans="1:19" ht="12.75" customHeight="1">
      <c r="A6" s="578"/>
      <c r="B6" s="573"/>
      <c r="C6" s="573"/>
      <c r="D6" s="580" t="s">
        <v>485</v>
      </c>
      <c r="E6" s="570"/>
      <c r="F6" s="570"/>
      <c r="G6" s="570"/>
      <c r="H6" s="570"/>
      <c r="I6" s="570"/>
      <c r="J6" s="570" t="s">
        <v>482</v>
      </c>
      <c r="K6" s="570"/>
      <c r="L6" s="570"/>
      <c r="M6" s="570"/>
      <c r="N6" s="570"/>
      <c r="O6" s="577"/>
      <c r="P6" s="572" t="s">
        <v>529</v>
      </c>
      <c r="Q6" s="572" t="s">
        <v>537</v>
      </c>
      <c r="R6" s="581"/>
      <c r="S6" s="12"/>
    </row>
    <row r="7" spans="1:19" ht="12.75">
      <c r="A7" s="578"/>
      <c r="B7" s="573"/>
      <c r="C7" s="573"/>
      <c r="D7" s="583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79"/>
      <c r="P7" s="573"/>
      <c r="Q7" s="573"/>
      <c r="R7" s="581"/>
      <c r="S7" s="12"/>
    </row>
    <row r="8" spans="1:19" ht="12.75" customHeight="1">
      <c r="A8" s="578"/>
      <c r="B8" s="573"/>
      <c r="C8" s="573"/>
      <c r="D8" s="577" t="s">
        <v>486</v>
      </c>
      <c r="E8" s="572" t="s">
        <v>600</v>
      </c>
      <c r="F8" s="580" t="s">
        <v>536</v>
      </c>
      <c r="G8" s="570"/>
      <c r="H8" s="570"/>
      <c r="I8" s="570"/>
      <c r="J8" s="577" t="s">
        <v>486</v>
      </c>
      <c r="K8" s="572" t="s">
        <v>600</v>
      </c>
      <c r="L8" s="580" t="s">
        <v>536</v>
      </c>
      <c r="M8" s="570"/>
      <c r="N8" s="570"/>
      <c r="O8" s="577"/>
      <c r="P8" s="573"/>
      <c r="Q8" s="573"/>
      <c r="R8" s="581"/>
      <c r="S8" s="12"/>
    </row>
    <row r="9" spans="1:19" ht="29.25" customHeight="1">
      <c r="A9" s="578"/>
      <c r="B9" s="573"/>
      <c r="C9" s="573"/>
      <c r="D9" s="578"/>
      <c r="E9" s="573"/>
      <c r="F9" s="581"/>
      <c r="G9" s="582"/>
      <c r="H9" s="582"/>
      <c r="I9" s="582"/>
      <c r="J9" s="578"/>
      <c r="K9" s="573"/>
      <c r="L9" s="581"/>
      <c r="M9" s="582"/>
      <c r="N9" s="582"/>
      <c r="O9" s="578"/>
      <c r="P9" s="573"/>
      <c r="Q9" s="573"/>
      <c r="R9" s="581"/>
      <c r="S9" s="12"/>
    </row>
    <row r="10" spans="1:19" ht="12.75">
      <c r="A10" s="578"/>
      <c r="B10" s="573"/>
      <c r="C10" s="573"/>
      <c r="D10" s="578"/>
      <c r="E10" s="573"/>
      <c r="F10" s="583"/>
      <c r="G10" s="584"/>
      <c r="H10" s="584"/>
      <c r="I10" s="584"/>
      <c r="J10" s="578"/>
      <c r="K10" s="573"/>
      <c r="L10" s="583"/>
      <c r="M10" s="584"/>
      <c r="N10" s="584"/>
      <c r="O10" s="579"/>
      <c r="P10" s="573"/>
      <c r="Q10" s="573"/>
      <c r="R10" s="581"/>
      <c r="S10" s="12"/>
    </row>
    <row r="11" spans="1:19" ht="12.75">
      <c r="A11" s="578"/>
      <c r="B11" s="573"/>
      <c r="C11" s="573"/>
      <c r="D11" s="578"/>
      <c r="E11" s="573"/>
      <c r="F11" s="303" t="s">
        <v>487</v>
      </c>
      <c r="G11" s="303" t="s">
        <v>488</v>
      </c>
      <c r="H11" s="303" t="s">
        <v>489</v>
      </c>
      <c r="I11" s="301" t="s">
        <v>490</v>
      </c>
      <c r="J11" s="578"/>
      <c r="K11" s="573"/>
      <c r="L11" s="303" t="s">
        <v>487</v>
      </c>
      <c r="M11" s="303" t="s">
        <v>488</v>
      </c>
      <c r="N11" s="303" t="s">
        <v>489</v>
      </c>
      <c r="O11" s="303" t="s">
        <v>490</v>
      </c>
      <c r="P11" s="573"/>
      <c r="Q11" s="573"/>
      <c r="R11" s="581"/>
      <c r="S11" s="12"/>
    </row>
    <row r="12" spans="1:19" ht="12.75">
      <c r="A12" s="579"/>
      <c r="B12" s="574"/>
      <c r="C12" s="574"/>
      <c r="D12" s="579"/>
      <c r="E12" s="574"/>
      <c r="F12" s="302" t="s">
        <v>491</v>
      </c>
      <c r="G12" s="302" t="s">
        <v>492</v>
      </c>
      <c r="H12" s="302" t="s">
        <v>492</v>
      </c>
      <c r="I12" s="304" t="s">
        <v>493</v>
      </c>
      <c r="J12" s="579"/>
      <c r="K12" s="574"/>
      <c r="L12" s="302" t="s">
        <v>491</v>
      </c>
      <c r="M12" s="302" t="s">
        <v>492</v>
      </c>
      <c r="N12" s="302" t="s">
        <v>492</v>
      </c>
      <c r="O12" s="302" t="s">
        <v>493</v>
      </c>
      <c r="P12" s="574"/>
      <c r="Q12" s="574"/>
      <c r="R12" s="583"/>
      <c r="S12" s="12"/>
    </row>
    <row r="13" spans="1:17" ht="12.75">
      <c r="A13" s="570" t="s">
        <v>480</v>
      </c>
      <c r="B13" s="570"/>
      <c r="C13" s="570"/>
      <c r="D13" s="570"/>
      <c r="E13" s="570"/>
      <c r="F13" s="570"/>
      <c r="G13" s="570"/>
      <c r="H13" s="570"/>
      <c r="I13" s="570"/>
      <c r="J13" s="570" t="s">
        <v>480</v>
      </c>
      <c r="K13" s="570"/>
      <c r="L13" s="570"/>
      <c r="M13" s="570"/>
      <c r="N13" s="570"/>
      <c r="O13" s="570"/>
      <c r="P13" s="570"/>
      <c r="Q13" s="570"/>
    </row>
    <row r="14" spans="1:18" s="342" customFormat="1" ht="17.25" customHeight="1">
      <c r="A14" s="382" t="s">
        <v>563</v>
      </c>
      <c r="B14" s="384" t="s">
        <v>56</v>
      </c>
      <c r="C14" s="380">
        <v>15931</v>
      </c>
      <c r="D14" s="381">
        <v>2952</v>
      </c>
      <c r="E14" s="381">
        <v>3828</v>
      </c>
      <c r="F14" s="381">
        <v>1743</v>
      </c>
      <c r="G14" s="381">
        <v>847</v>
      </c>
      <c r="H14" s="381">
        <v>1031</v>
      </c>
      <c r="I14" s="381">
        <v>207</v>
      </c>
      <c r="J14" s="381">
        <v>3581</v>
      </c>
      <c r="K14" s="381">
        <v>4156</v>
      </c>
      <c r="L14" s="381">
        <v>2276</v>
      </c>
      <c r="M14" s="381">
        <v>612</v>
      </c>
      <c r="N14" s="381">
        <v>1130</v>
      </c>
      <c r="O14" s="381">
        <v>138</v>
      </c>
      <c r="P14" s="381">
        <v>4871</v>
      </c>
      <c r="Q14" s="381">
        <v>4527</v>
      </c>
      <c r="R14" s="387" t="s">
        <v>563</v>
      </c>
    </row>
    <row r="15" spans="1:18" ht="12.75" customHeight="1">
      <c r="A15" s="383" t="s">
        <v>564</v>
      </c>
      <c r="B15" s="385" t="s">
        <v>570</v>
      </c>
      <c r="C15" s="338">
        <v>1270</v>
      </c>
      <c r="D15" s="306">
        <v>253</v>
      </c>
      <c r="E15" s="306">
        <v>292</v>
      </c>
      <c r="F15" s="306">
        <v>194</v>
      </c>
      <c r="G15" s="306">
        <v>48</v>
      </c>
      <c r="H15" s="306">
        <v>49</v>
      </c>
      <c r="I15" s="306">
        <v>1</v>
      </c>
      <c r="J15" s="306">
        <v>258</v>
      </c>
      <c r="K15" s="306">
        <v>277</v>
      </c>
      <c r="L15" s="306">
        <v>191</v>
      </c>
      <c r="M15" s="306">
        <v>24</v>
      </c>
      <c r="N15" s="306">
        <v>58</v>
      </c>
      <c r="O15" s="306">
        <v>4</v>
      </c>
      <c r="P15" s="306">
        <v>457</v>
      </c>
      <c r="Q15" s="306">
        <v>302</v>
      </c>
      <c r="R15" s="388" t="s">
        <v>564</v>
      </c>
    </row>
    <row r="16" spans="1:18" ht="12.75" customHeight="1">
      <c r="A16" s="383" t="s">
        <v>565</v>
      </c>
      <c r="B16" s="385" t="s">
        <v>572</v>
      </c>
      <c r="C16" s="338">
        <v>1041</v>
      </c>
      <c r="D16" s="306">
        <v>171</v>
      </c>
      <c r="E16" s="306">
        <v>209</v>
      </c>
      <c r="F16" s="306">
        <v>119</v>
      </c>
      <c r="G16" s="306">
        <v>36</v>
      </c>
      <c r="H16" s="306">
        <v>52</v>
      </c>
      <c r="I16" s="306">
        <v>2</v>
      </c>
      <c r="J16" s="306">
        <v>208</v>
      </c>
      <c r="K16" s="306">
        <v>224</v>
      </c>
      <c r="L16" s="306">
        <v>153</v>
      </c>
      <c r="M16" s="306">
        <v>20</v>
      </c>
      <c r="N16" s="306">
        <v>50</v>
      </c>
      <c r="O16" s="306">
        <v>1</v>
      </c>
      <c r="P16" s="306">
        <v>350</v>
      </c>
      <c r="Q16" s="306">
        <v>312</v>
      </c>
      <c r="R16" s="388" t="s">
        <v>565</v>
      </c>
    </row>
    <row r="17" spans="1:18" ht="12.75" customHeight="1">
      <c r="A17" s="383" t="s">
        <v>566</v>
      </c>
      <c r="B17" s="385" t="s">
        <v>571</v>
      </c>
      <c r="C17" s="338">
        <v>1004</v>
      </c>
      <c r="D17" s="306">
        <v>151</v>
      </c>
      <c r="E17" s="306">
        <v>198</v>
      </c>
      <c r="F17" s="306">
        <v>96</v>
      </c>
      <c r="G17" s="306">
        <v>34</v>
      </c>
      <c r="H17" s="306">
        <v>64</v>
      </c>
      <c r="I17" s="306">
        <v>4</v>
      </c>
      <c r="J17" s="306">
        <v>206</v>
      </c>
      <c r="K17" s="306">
        <v>239</v>
      </c>
      <c r="L17" s="306">
        <v>152</v>
      </c>
      <c r="M17" s="306">
        <v>21</v>
      </c>
      <c r="N17" s="306">
        <v>62</v>
      </c>
      <c r="O17" s="306">
        <v>4</v>
      </c>
      <c r="P17" s="306">
        <v>335</v>
      </c>
      <c r="Q17" s="306">
        <v>312</v>
      </c>
      <c r="R17" s="388" t="s">
        <v>566</v>
      </c>
    </row>
    <row r="18" spans="1:18" ht="12.75" customHeight="1">
      <c r="A18" s="383" t="s">
        <v>567</v>
      </c>
      <c r="B18" s="385" t="s">
        <v>573</v>
      </c>
      <c r="C18" s="338">
        <v>928</v>
      </c>
      <c r="D18" s="306">
        <v>135</v>
      </c>
      <c r="E18" s="306">
        <v>179</v>
      </c>
      <c r="F18" s="306">
        <v>94</v>
      </c>
      <c r="G18" s="306">
        <v>28</v>
      </c>
      <c r="H18" s="306">
        <v>51</v>
      </c>
      <c r="I18" s="306">
        <v>6</v>
      </c>
      <c r="J18" s="306">
        <v>207</v>
      </c>
      <c r="K18" s="306">
        <v>241</v>
      </c>
      <c r="L18" s="306">
        <v>142</v>
      </c>
      <c r="M18" s="306">
        <v>35</v>
      </c>
      <c r="N18" s="306">
        <v>60</v>
      </c>
      <c r="O18" s="306">
        <v>4</v>
      </c>
      <c r="P18" s="306">
        <v>310</v>
      </c>
      <c r="Q18" s="306">
        <v>276</v>
      </c>
      <c r="R18" s="388" t="s">
        <v>567</v>
      </c>
    </row>
    <row r="19" spans="1:18" ht="12.75" customHeight="1">
      <c r="A19" s="383" t="s">
        <v>568</v>
      </c>
      <c r="B19" s="385" t="s">
        <v>574</v>
      </c>
      <c r="C19" s="338">
        <v>912</v>
      </c>
      <c r="D19" s="306">
        <v>131</v>
      </c>
      <c r="E19" s="306">
        <v>171</v>
      </c>
      <c r="F19" s="306">
        <v>92</v>
      </c>
      <c r="G19" s="306">
        <v>32</v>
      </c>
      <c r="H19" s="306">
        <v>40</v>
      </c>
      <c r="I19" s="306">
        <v>7</v>
      </c>
      <c r="J19" s="306">
        <v>239</v>
      </c>
      <c r="K19" s="306">
        <v>270</v>
      </c>
      <c r="L19" s="306">
        <v>160</v>
      </c>
      <c r="M19" s="306">
        <v>36</v>
      </c>
      <c r="N19" s="306">
        <v>59</v>
      </c>
      <c r="O19" s="306">
        <v>15</v>
      </c>
      <c r="P19" s="306">
        <v>282</v>
      </c>
      <c r="Q19" s="306">
        <v>260</v>
      </c>
      <c r="R19" s="388" t="s">
        <v>568</v>
      </c>
    </row>
    <row r="20" spans="1:18" ht="12.75" customHeight="1">
      <c r="A20" s="383" t="s">
        <v>569</v>
      </c>
      <c r="B20" s="385" t="s">
        <v>575</v>
      </c>
      <c r="C20" s="338">
        <v>923</v>
      </c>
      <c r="D20" s="306">
        <v>150</v>
      </c>
      <c r="E20" s="306">
        <v>195</v>
      </c>
      <c r="F20" s="306">
        <v>81</v>
      </c>
      <c r="G20" s="306">
        <v>37</v>
      </c>
      <c r="H20" s="306">
        <v>62</v>
      </c>
      <c r="I20" s="306">
        <v>15</v>
      </c>
      <c r="J20" s="306">
        <v>222</v>
      </c>
      <c r="K20" s="306">
        <v>258</v>
      </c>
      <c r="L20" s="306">
        <v>138</v>
      </c>
      <c r="M20" s="306">
        <v>31</v>
      </c>
      <c r="N20" s="306">
        <v>77</v>
      </c>
      <c r="O20" s="306">
        <v>12</v>
      </c>
      <c r="P20" s="306">
        <v>292</v>
      </c>
      <c r="Q20" s="306">
        <v>259</v>
      </c>
      <c r="R20" s="388" t="s">
        <v>569</v>
      </c>
    </row>
    <row r="21" spans="1:18" ht="12.75" customHeight="1">
      <c r="A21" s="383" t="s">
        <v>588</v>
      </c>
      <c r="B21" s="385" t="s">
        <v>576</v>
      </c>
      <c r="C21" s="338">
        <v>1192</v>
      </c>
      <c r="D21" s="306">
        <v>185</v>
      </c>
      <c r="E21" s="306">
        <v>225</v>
      </c>
      <c r="F21" s="306">
        <v>132</v>
      </c>
      <c r="G21" s="306">
        <v>33</v>
      </c>
      <c r="H21" s="306">
        <v>46</v>
      </c>
      <c r="I21" s="306">
        <v>14</v>
      </c>
      <c r="J21" s="306">
        <v>260</v>
      </c>
      <c r="K21" s="306">
        <v>288</v>
      </c>
      <c r="L21" s="306">
        <v>178</v>
      </c>
      <c r="M21" s="306">
        <v>38</v>
      </c>
      <c r="N21" s="306">
        <v>65</v>
      </c>
      <c r="O21" s="306">
        <v>7</v>
      </c>
      <c r="P21" s="306">
        <v>313</v>
      </c>
      <c r="Q21" s="306">
        <v>434</v>
      </c>
      <c r="R21" s="388" t="s">
        <v>588</v>
      </c>
    </row>
    <row r="22" spans="1:18" ht="12.75" customHeight="1">
      <c r="A22" s="383" t="s">
        <v>589</v>
      </c>
      <c r="B22" s="385" t="s">
        <v>578</v>
      </c>
      <c r="C22" s="338">
        <v>1028</v>
      </c>
      <c r="D22" s="306">
        <v>158</v>
      </c>
      <c r="E22" s="306">
        <v>206</v>
      </c>
      <c r="F22" s="306">
        <v>103</v>
      </c>
      <c r="G22" s="306">
        <v>34</v>
      </c>
      <c r="H22" s="306">
        <v>58</v>
      </c>
      <c r="I22" s="306">
        <v>11</v>
      </c>
      <c r="J22" s="306">
        <v>224</v>
      </c>
      <c r="K22" s="306">
        <v>269</v>
      </c>
      <c r="L22" s="306">
        <v>135</v>
      </c>
      <c r="M22" s="306">
        <v>41</v>
      </c>
      <c r="N22" s="306">
        <v>85</v>
      </c>
      <c r="O22" s="306">
        <v>8</v>
      </c>
      <c r="P22" s="306">
        <v>318</v>
      </c>
      <c r="Q22" s="306">
        <v>328</v>
      </c>
      <c r="R22" s="388" t="s">
        <v>589</v>
      </c>
    </row>
    <row r="23" spans="1:18" ht="12.75" customHeight="1">
      <c r="A23" s="383" t="s">
        <v>590</v>
      </c>
      <c r="B23" s="385" t="s">
        <v>577</v>
      </c>
      <c r="C23" s="338">
        <v>809</v>
      </c>
      <c r="D23" s="306">
        <v>136</v>
      </c>
      <c r="E23" s="306">
        <v>176</v>
      </c>
      <c r="F23" s="306">
        <v>65</v>
      </c>
      <c r="G23" s="306">
        <v>56</v>
      </c>
      <c r="H23" s="306">
        <v>45</v>
      </c>
      <c r="I23" s="306">
        <v>10</v>
      </c>
      <c r="J23" s="306">
        <v>206</v>
      </c>
      <c r="K23" s="306">
        <v>244</v>
      </c>
      <c r="L23" s="306">
        <v>120</v>
      </c>
      <c r="M23" s="306">
        <v>36</v>
      </c>
      <c r="N23" s="306">
        <v>73</v>
      </c>
      <c r="O23" s="306">
        <v>15</v>
      </c>
      <c r="P23" s="306">
        <v>246</v>
      </c>
      <c r="Q23" s="306">
        <v>221</v>
      </c>
      <c r="R23" s="388" t="s">
        <v>590</v>
      </c>
    </row>
    <row r="24" spans="1:18" ht="12.75" customHeight="1">
      <c r="A24" s="383" t="s">
        <v>591</v>
      </c>
      <c r="B24" s="385" t="s">
        <v>579</v>
      </c>
      <c r="C24" s="338">
        <v>858</v>
      </c>
      <c r="D24" s="306">
        <v>151</v>
      </c>
      <c r="E24" s="306">
        <v>198</v>
      </c>
      <c r="F24" s="306">
        <v>76</v>
      </c>
      <c r="G24" s="306">
        <v>51</v>
      </c>
      <c r="H24" s="306">
        <v>54</v>
      </c>
      <c r="I24" s="306">
        <v>17</v>
      </c>
      <c r="J24" s="306">
        <v>188</v>
      </c>
      <c r="K24" s="306">
        <v>227</v>
      </c>
      <c r="L24" s="306">
        <v>120</v>
      </c>
      <c r="M24" s="306">
        <v>47</v>
      </c>
      <c r="N24" s="306">
        <v>52</v>
      </c>
      <c r="O24" s="306">
        <v>8</v>
      </c>
      <c r="P24" s="306">
        <v>284</v>
      </c>
      <c r="Q24" s="306">
        <v>235</v>
      </c>
      <c r="R24" s="388" t="s">
        <v>591</v>
      </c>
    </row>
    <row r="25" spans="1:18" ht="12.75" customHeight="1">
      <c r="A25" s="383" t="s">
        <v>592</v>
      </c>
      <c r="B25" s="385" t="s">
        <v>580</v>
      </c>
      <c r="C25" s="338">
        <v>728</v>
      </c>
      <c r="D25" s="306">
        <v>111</v>
      </c>
      <c r="E25" s="306">
        <v>151</v>
      </c>
      <c r="F25" s="306">
        <v>60</v>
      </c>
      <c r="G25" s="306">
        <v>40</v>
      </c>
      <c r="H25" s="306">
        <v>42</v>
      </c>
      <c r="I25" s="306">
        <v>9</v>
      </c>
      <c r="J25" s="306">
        <v>183</v>
      </c>
      <c r="K25" s="306">
        <v>224</v>
      </c>
      <c r="L25" s="306">
        <v>114</v>
      </c>
      <c r="M25" s="306">
        <v>42</v>
      </c>
      <c r="N25" s="306">
        <v>58</v>
      </c>
      <c r="O25" s="306">
        <v>10</v>
      </c>
      <c r="P25" s="306">
        <v>224</v>
      </c>
      <c r="Q25" s="306">
        <v>210</v>
      </c>
      <c r="R25" s="388" t="s">
        <v>592</v>
      </c>
    </row>
    <row r="26" spans="1:18" ht="12.75" customHeight="1">
      <c r="A26" s="383" t="s">
        <v>593</v>
      </c>
      <c r="B26" s="385" t="s">
        <v>581</v>
      </c>
      <c r="C26" s="338">
        <v>815</v>
      </c>
      <c r="D26" s="306">
        <v>144</v>
      </c>
      <c r="E26" s="306">
        <v>195</v>
      </c>
      <c r="F26" s="306">
        <v>65</v>
      </c>
      <c r="G26" s="306">
        <v>51</v>
      </c>
      <c r="H26" s="306">
        <v>64</v>
      </c>
      <c r="I26" s="306">
        <v>15</v>
      </c>
      <c r="J26" s="306">
        <v>193</v>
      </c>
      <c r="K26" s="306">
        <v>235</v>
      </c>
      <c r="L26" s="306">
        <v>116</v>
      </c>
      <c r="M26" s="306">
        <v>43</v>
      </c>
      <c r="N26" s="306">
        <v>70</v>
      </c>
      <c r="O26" s="306">
        <v>6</v>
      </c>
      <c r="P26" s="306">
        <v>255</v>
      </c>
      <c r="Q26" s="306">
        <v>223</v>
      </c>
      <c r="R26" s="388" t="s">
        <v>593</v>
      </c>
    </row>
    <row r="27" spans="1:18" ht="12.75" customHeight="1">
      <c r="A27" s="383" t="s">
        <v>594</v>
      </c>
      <c r="B27" s="385" t="s">
        <v>582</v>
      </c>
      <c r="C27" s="338">
        <v>778</v>
      </c>
      <c r="D27" s="306">
        <v>152</v>
      </c>
      <c r="E27" s="306">
        <v>201</v>
      </c>
      <c r="F27" s="306">
        <v>80</v>
      </c>
      <c r="G27" s="306">
        <v>46</v>
      </c>
      <c r="H27" s="306">
        <v>59</v>
      </c>
      <c r="I27" s="306">
        <v>16</v>
      </c>
      <c r="J27" s="306">
        <v>165</v>
      </c>
      <c r="K27" s="306">
        <v>197</v>
      </c>
      <c r="L27" s="306">
        <v>98</v>
      </c>
      <c r="M27" s="306">
        <v>35</v>
      </c>
      <c r="N27" s="306">
        <v>56</v>
      </c>
      <c r="O27" s="306">
        <v>8</v>
      </c>
      <c r="P27" s="306">
        <v>226</v>
      </c>
      <c r="Q27" s="306">
        <v>235</v>
      </c>
      <c r="R27" s="388" t="s">
        <v>594</v>
      </c>
    </row>
    <row r="28" spans="1:18" ht="12.75" customHeight="1">
      <c r="A28" s="383" t="s">
        <v>595</v>
      </c>
      <c r="B28" s="385" t="s">
        <v>583</v>
      </c>
      <c r="C28" s="338">
        <v>813</v>
      </c>
      <c r="D28" s="306">
        <v>184</v>
      </c>
      <c r="E28" s="306">
        <v>256</v>
      </c>
      <c r="F28" s="306">
        <v>102</v>
      </c>
      <c r="G28" s="306">
        <v>65</v>
      </c>
      <c r="H28" s="306">
        <v>69</v>
      </c>
      <c r="I28" s="306">
        <v>20</v>
      </c>
      <c r="J28" s="306">
        <v>169</v>
      </c>
      <c r="K28" s="306">
        <v>193</v>
      </c>
      <c r="L28" s="306">
        <v>88</v>
      </c>
      <c r="M28" s="306">
        <v>34</v>
      </c>
      <c r="N28" s="306">
        <v>57</v>
      </c>
      <c r="O28" s="306">
        <v>14</v>
      </c>
      <c r="P28" s="306">
        <v>220</v>
      </c>
      <c r="Q28" s="306">
        <v>240</v>
      </c>
      <c r="R28" s="388" t="s">
        <v>595</v>
      </c>
    </row>
    <row r="29" spans="1:18" ht="12.75" customHeight="1">
      <c r="A29" s="383" t="s">
        <v>596</v>
      </c>
      <c r="B29" s="385" t="s">
        <v>584</v>
      </c>
      <c r="C29" s="338">
        <v>833</v>
      </c>
      <c r="D29" s="306">
        <v>213</v>
      </c>
      <c r="E29" s="306">
        <v>279</v>
      </c>
      <c r="F29" s="306">
        <v>108</v>
      </c>
      <c r="G29" s="306">
        <v>73</v>
      </c>
      <c r="H29" s="306">
        <v>80</v>
      </c>
      <c r="I29" s="306">
        <v>18</v>
      </c>
      <c r="J29" s="306">
        <v>198</v>
      </c>
      <c r="K29" s="306">
        <v>236</v>
      </c>
      <c r="L29" s="306">
        <v>111</v>
      </c>
      <c r="M29" s="306">
        <v>41</v>
      </c>
      <c r="N29" s="306">
        <v>77</v>
      </c>
      <c r="O29" s="306">
        <v>7</v>
      </c>
      <c r="P29" s="306">
        <v>213</v>
      </c>
      <c r="Q29" s="306">
        <v>209</v>
      </c>
      <c r="R29" s="388" t="s">
        <v>596</v>
      </c>
    </row>
    <row r="30" spans="1:18" ht="12.75" customHeight="1">
      <c r="A30" s="383" t="s">
        <v>597</v>
      </c>
      <c r="B30" s="385" t="s">
        <v>585</v>
      </c>
      <c r="C30" s="338">
        <v>783</v>
      </c>
      <c r="D30" s="306">
        <v>192</v>
      </c>
      <c r="E30" s="306">
        <v>251</v>
      </c>
      <c r="F30" s="306">
        <v>102</v>
      </c>
      <c r="G30" s="306">
        <v>67</v>
      </c>
      <c r="H30" s="306">
        <v>63</v>
      </c>
      <c r="I30" s="306">
        <v>19</v>
      </c>
      <c r="J30" s="306">
        <v>178</v>
      </c>
      <c r="K30" s="306">
        <v>199</v>
      </c>
      <c r="L30" s="306">
        <v>99</v>
      </c>
      <c r="M30" s="306">
        <v>30</v>
      </c>
      <c r="N30" s="306">
        <v>61</v>
      </c>
      <c r="O30" s="306">
        <v>9</v>
      </c>
      <c r="P30" s="306">
        <v>225</v>
      </c>
      <c r="Q30" s="306">
        <v>188</v>
      </c>
      <c r="R30" s="388" t="s">
        <v>597</v>
      </c>
    </row>
    <row r="31" spans="1:18" ht="12.75" customHeight="1">
      <c r="A31" s="383" t="s">
        <v>598</v>
      </c>
      <c r="B31" s="385" t="s">
        <v>586</v>
      </c>
      <c r="C31" s="14">
        <v>692</v>
      </c>
      <c r="D31" s="14">
        <v>196</v>
      </c>
      <c r="E31" s="14">
        <v>262</v>
      </c>
      <c r="F31" s="14">
        <v>95</v>
      </c>
      <c r="G31" s="14">
        <v>68</v>
      </c>
      <c r="H31" s="14">
        <v>86</v>
      </c>
      <c r="I31" s="14">
        <v>13</v>
      </c>
      <c r="J31" s="14">
        <v>160</v>
      </c>
      <c r="K31" s="14">
        <v>196</v>
      </c>
      <c r="L31" s="14">
        <v>93</v>
      </c>
      <c r="M31" s="14">
        <v>33</v>
      </c>
      <c r="N31" s="14">
        <v>67</v>
      </c>
      <c r="O31" s="14">
        <v>3</v>
      </c>
      <c r="P31" s="14">
        <v>175</v>
      </c>
      <c r="Q31" s="14">
        <v>161</v>
      </c>
      <c r="R31" s="388" t="s">
        <v>598</v>
      </c>
    </row>
    <row r="32" spans="1:18" ht="12.75" customHeight="1">
      <c r="A32" s="383" t="s">
        <v>599</v>
      </c>
      <c r="B32" s="385" t="s">
        <v>587</v>
      </c>
      <c r="C32" s="14">
        <v>524</v>
      </c>
      <c r="D32" s="14">
        <v>139</v>
      </c>
      <c r="E32" s="14">
        <v>184</v>
      </c>
      <c r="F32" s="14">
        <v>79</v>
      </c>
      <c r="G32" s="14">
        <v>48</v>
      </c>
      <c r="H32" s="14">
        <v>47</v>
      </c>
      <c r="I32" s="14">
        <v>10</v>
      </c>
      <c r="J32" s="14">
        <v>117</v>
      </c>
      <c r="K32" s="14">
        <v>139</v>
      </c>
      <c r="L32" s="14">
        <v>68</v>
      </c>
      <c r="M32" s="14">
        <v>25</v>
      </c>
      <c r="N32" s="14">
        <v>43</v>
      </c>
      <c r="O32" s="14">
        <v>3</v>
      </c>
      <c r="P32" s="14">
        <v>146</v>
      </c>
      <c r="Q32" s="14">
        <v>122</v>
      </c>
      <c r="R32" s="388" t="s">
        <v>599</v>
      </c>
    </row>
    <row r="34" ht="19.5" customHeight="1"/>
    <row r="35" spans="1:15" ht="12.75" customHeight="1">
      <c r="A35" s="575"/>
      <c r="B35" s="575"/>
      <c r="C35" s="291"/>
      <c r="D35" s="291" t="s">
        <v>480</v>
      </c>
      <c r="E35" s="291" t="s">
        <v>480</v>
      </c>
      <c r="F35" s="295"/>
      <c r="G35" s="576"/>
      <c r="H35" s="576"/>
      <c r="I35" s="576"/>
      <c r="J35" s="575"/>
      <c r="K35" s="575"/>
      <c r="L35" s="291"/>
      <c r="M35" s="576"/>
      <c r="N35" s="576"/>
      <c r="O35" s="576"/>
    </row>
    <row r="36" spans="1:18" ht="12.75" customHeight="1">
      <c r="A36" s="295"/>
      <c r="B36" s="295"/>
      <c r="C36" s="291"/>
      <c r="D36" s="291" t="s">
        <v>480</v>
      </c>
      <c r="E36" s="343"/>
      <c r="F36" s="343"/>
      <c r="G36" s="343"/>
      <c r="H36" s="343"/>
      <c r="I36" s="343"/>
      <c r="J36" s="343"/>
      <c r="K36" s="343"/>
      <c r="L36" s="343"/>
      <c r="M36" s="343"/>
      <c r="N36" s="295"/>
      <c r="O36" s="295"/>
      <c r="R36" s="292"/>
    </row>
    <row r="37" spans="1:15" ht="12.75">
      <c r="A37" s="575"/>
      <c r="B37" s="575"/>
      <c r="C37" s="291"/>
      <c r="D37" s="291" t="s">
        <v>480</v>
      </c>
      <c r="E37" s="291" t="s">
        <v>480</v>
      </c>
      <c r="F37" s="291" t="s">
        <v>480</v>
      </c>
      <c r="G37" s="291" t="s">
        <v>480</v>
      </c>
      <c r="H37" s="291" t="s">
        <v>480</v>
      </c>
      <c r="I37" s="291" t="s">
        <v>480</v>
      </c>
      <c r="J37" s="291" t="s">
        <v>480</v>
      </c>
      <c r="K37" s="291" t="s">
        <v>480</v>
      </c>
      <c r="L37" s="291"/>
      <c r="M37" s="576"/>
      <c r="N37" s="576"/>
      <c r="O37" s="576"/>
    </row>
    <row r="38" spans="1:17" ht="12.75" customHeight="1">
      <c r="A38" s="594" t="s">
        <v>621</v>
      </c>
      <c r="B38" s="594"/>
      <c r="C38" s="594"/>
      <c r="D38" s="594"/>
      <c r="E38" s="594"/>
      <c r="F38" s="594"/>
      <c r="G38" s="594"/>
      <c r="H38" s="594"/>
      <c r="I38" s="594"/>
      <c r="J38" s="594"/>
      <c r="K38" s="594"/>
      <c r="L38" s="594"/>
      <c r="M38" s="594"/>
      <c r="N38" s="594"/>
      <c r="O38" s="594"/>
      <c r="P38" s="594"/>
      <c r="Q38" s="594"/>
    </row>
    <row r="39" spans="1:17" ht="12.75" customHeight="1">
      <c r="A39" s="550"/>
      <c r="B39" s="550"/>
      <c r="C39" s="550"/>
      <c r="D39" s="550"/>
      <c r="E39" s="550"/>
      <c r="F39" s="550"/>
      <c r="G39" s="550"/>
      <c r="H39" s="550"/>
      <c r="I39" s="550"/>
      <c r="J39" s="550"/>
      <c r="K39" s="550"/>
      <c r="L39" s="550"/>
      <c r="M39" s="550"/>
      <c r="N39" s="550"/>
      <c r="O39" s="550"/>
      <c r="P39" s="550"/>
      <c r="Q39" s="550"/>
    </row>
    <row r="40" spans="1:18" ht="12.75" customHeight="1">
      <c r="A40" s="307"/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R40" s="389"/>
    </row>
    <row r="41" spans="1:19" ht="25.5" customHeight="1">
      <c r="A41" s="598" t="s">
        <v>155</v>
      </c>
      <c r="B41" s="595" t="s">
        <v>557</v>
      </c>
      <c r="C41" s="604" t="s">
        <v>481</v>
      </c>
      <c r="D41" s="604" t="s">
        <v>556</v>
      </c>
      <c r="E41" s="598"/>
      <c r="F41" s="577" t="s">
        <v>554</v>
      </c>
      <c r="G41" s="613" t="s">
        <v>534</v>
      </c>
      <c r="H41" s="586"/>
      <c r="I41" s="586"/>
      <c r="K41" s="569" t="s">
        <v>496</v>
      </c>
      <c r="L41" s="569"/>
      <c r="M41" s="569"/>
      <c r="N41" s="569"/>
      <c r="O41" s="569"/>
      <c r="P41" s="608"/>
      <c r="Q41" s="572" t="s">
        <v>553</v>
      </c>
      <c r="R41" s="586" t="s">
        <v>155</v>
      </c>
      <c r="S41" s="12"/>
    </row>
    <row r="42" spans="1:19" ht="12.75">
      <c r="A42" s="599"/>
      <c r="B42" s="596"/>
      <c r="C42" s="606"/>
      <c r="D42" s="605"/>
      <c r="E42" s="600"/>
      <c r="F42" s="578"/>
      <c r="G42" s="614"/>
      <c r="H42" s="588"/>
      <c r="I42" s="588"/>
      <c r="K42" s="609"/>
      <c r="L42" s="609"/>
      <c r="M42" s="609"/>
      <c r="N42" s="609"/>
      <c r="O42" s="609"/>
      <c r="P42" s="610"/>
      <c r="Q42" s="573"/>
      <c r="R42" s="587"/>
      <c r="S42" s="12"/>
    </row>
    <row r="43" spans="1:19" ht="12.75" customHeight="1">
      <c r="A43" s="599"/>
      <c r="B43" s="596"/>
      <c r="C43" s="606"/>
      <c r="D43" s="592" t="s">
        <v>12</v>
      </c>
      <c r="E43" s="590" t="s">
        <v>13</v>
      </c>
      <c r="F43" s="578"/>
      <c r="G43" s="590" t="s">
        <v>538</v>
      </c>
      <c r="H43" s="592" t="s">
        <v>539</v>
      </c>
      <c r="I43" s="611" t="s">
        <v>540</v>
      </c>
      <c r="K43" s="577" t="s">
        <v>541</v>
      </c>
      <c r="L43" s="572" t="s">
        <v>542</v>
      </c>
      <c r="M43" s="601" t="s">
        <v>543</v>
      </c>
      <c r="N43" s="615" t="s">
        <v>544</v>
      </c>
      <c r="O43" s="616" t="s">
        <v>545</v>
      </c>
      <c r="P43" s="572" t="s">
        <v>546</v>
      </c>
      <c r="Q43" s="573"/>
      <c r="R43" s="587"/>
      <c r="S43" s="12"/>
    </row>
    <row r="44" spans="1:19" ht="19.5" customHeight="1">
      <c r="A44" s="599"/>
      <c r="B44" s="596"/>
      <c r="C44" s="606"/>
      <c r="D44" s="573"/>
      <c r="E44" s="573"/>
      <c r="F44" s="578"/>
      <c r="G44" s="573"/>
      <c r="H44" s="573"/>
      <c r="I44" s="581"/>
      <c r="K44" s="578"/>
      <c r="L44" s="573"/>
      <c r="M44" s="602"/>
      <c r="N44" s="596"/>
      <c r="O44" s="617"/>
      <c r="P44" s="573"/>
      <c r="Q44" s="573"/>
      <c r="R44" s="587"/>
      <c r="S44" s="12"/>
    </row>
    <row r="45" spans="1:19" ht="19.5" customHeight="1">
      <c r="A45" s="599"/>
      <c r="B45" s="596"/>
      <c r="C45" s="606"/>
      <c r="D45" s="573"/>
      <c r="E45" s="573"/>
      <c r="F45" s="578"/>
      <c r="G45" s="573"/>
      <c r="H45" s="573"/>
      <c r="I45" s="581"/>
      <c r="K45" s="578"/>
      <c r="L45" s="573"/>
      <c r="M45" s="602"/>
      <c r="N45" s="596"/>
      <c r="O45" s="617"/>
      <c r="P45" s="573"/>
      <c r="Q45" s="573"/>
      <c r="R45" s="587"/>
      <c r="S45" s="12"/>
    </row>
    <row r="46" spans="1:19" ht="12.75">
      <c r="A46" s="599"/>
      <c r="B46" s="596"/>
      <c r="C46" s="606"/>
      <c r="D46" s="573"/>
      <c r="E46" s="573"/>
      <c r="F46" s="578"/>
      <c r="G46" s="573"/>
      <c r="H46" s="573"/>
      <c r="I46" s="581"/>
      <c r="K46" s="578"/>
      <c r="L46" s="573"/>
      <c r="M46" s="602"/>
      <c r="N46" s="596"/>
      <c r="O46" s="617"/>
      <c r="P46" s="573"/>
      <c r="Q46" s="573"/>
      <c r="R46" s="587"/>
      <c r="S46" s="12"/>
    </row>
    <row r="47" spans="1:19" ht="19.5" customHeight="1">
      <c r="A47" s="600"/>
      <c r="B47" s="597"/>
      <c r="C47" s="607"/>
      <c r="D47" s="591"/>
      <c r="E47" s="591"/>
      <c r="F47" s="593"/>
      <c r="G47" s="591"/>
      <c r="H47" s="591"/>
      <c r="I47" s="612"/>
      <c r="K47" s="593"/>
      <c r="L47" s="591"/>
      <c r="M47" s="603"/>
      <c r="N47" s="597"/>
      <c r="O47" s="618"/>
      <c r="P47" s="591"/>
      <c r="Q47" s="591"/>
      <c r="R47" s="588"/>
      <c r="S47" s="12"/>
    </row>
    <row r="48" spans="1:18" ht="12.75">
      <c r="A48" s="308"/>
      <c r="B48" s="308"/>
      <c r="C48" s="310"/>
      <c r="F48" s="310"/>
      <c r="G48" s="310"/>
      <c r="H48" s="308"/>
      <c r="I48" s="310"/>
      <c r="K48" s="308"/>
      <c r="L48" s="308"/>
      <c r="M48" s="310"/>
      <c r="N48" s="357"/>
      <c r="O48" s="310"/>
      <c r="P48" s="308"/>
      <c r="Q48" s="310"/>
      <c r="R48" s="386"/>
    </row>
    <row r="49" spans="1:18" s="342" customFormat="1" ht="12.75">
      <c r="A49" s="382" t="s">
        <v>563</v>
      </c>
      <c r="B49" s="384" t="s">
        <v>1</v>
      </c>
      <c r="C49" s="380">
        <v>15931</v>
      </c>
      <c r="D49" s="381">
        <v>8147</v>
      </c>
      <c r="E49" s="381">
        <v>7784</v>
      </c>
      <c r="F49" s="381">
        <v>12203</v>
      </c>
      <c r="G49" s="381">
        <v>1897</v>
      </c>
      <c r="H49" s="381">
        <v>76</v>
      </c>
      <c r="I49" s="381">
        <v>1004</v>
      </c>
      <c r="K49" s="381">
        <v>2945</v>
      </c>
      <c r="L49" s="381">
        <v>641</v>
      </c>
      <c r="M49" s="381">
        <v>75</v>
      </c>
      <c r="N49" s="381">
        <v>892</v>
      </c>
      <c r="O49" s="381">
        <v>336</v>
      </c>
      <c r="P49" s="381">
        <v>4337</v>
      </c>
      <c r="Q49" s="381">
        <v>1325</v>
      </c>
      <c r="R49" s="387" t="s">
        <v>563</v>
      </c>
    </row>
    <row r="50" spans="1:18" ht="12.75">
      <c r="A50" s="383" t="s">
        <v>564</v>
      </c>
      <c r="B50" s="385" t="s">
        <v>558</v>
      </c>
      <c r="C50" s="338">
        <v>1270</v>
      </c>
      <c r="D50" s="306">
        <v>653</v>
      </c>
      <c r="E50" s="306">
        <v>617</v>
      </c>
      <c r="F50" s="306">
        <v>1020</v>
      </c>
      <c r="G50" s="306">
        <v>166</v>
      </c>
      <c r="H50" s="306">
        <v>32</v>
      </c>
      <c r="I50" s="306">
        <v>58</v>
      </c>
      <c r="K50" s="306">
        <v>300</v>
      </c>
      <c r="L50" s="306">
        <v>51</v>
      </c>
      <c r="M50" s="306" t="s">
        <v>472</v>
      </c>
      <c r="N50" s="306">
        <v>73</v>
      </c>
      <c r="O50" s="306" t="s">
        <v>472</v>
      </c>
      <c r="P50" s="306">
        <v>340</v>
      </c>
      <c r="Q50" s="306">
        <v>141</v>
      </c>
      <c r="R50" s="388" t="s">
        <v>564</v>
      </c>
    </row>
    <row r="51" spans="1:18" ht="12.75">
      <c r="A51" s="383" t="s">
        <v>565</v>
      </c>
      <c r="B51" s="385" t="s">
        <v>559</v>
      </c>
      <c r="C51" s="338">
        <v>2045</v>
      </c>
      <c r="D51" s="306">
        <v>1049</v>
      </c>
      <c r="E51" s="306">
        <v>996</v>
      </c>
      <c r="F51" s="306">
        <v>1507</v>
      </c>
      <c r="G51" s="306">
        <v>257</v>
      </c>
      <c r="H51" s="306">
        <v>19</v>
      </c>
      <c r="I51" s="306">
        <v>117</v>
      </c>
      <c r="K51" s="306">
        <v>389</v>
      </c>
      <c r="L51" s="306">
        <v>73</v>
      </c>
      <c r="M51" s="306" t="s">
        <v>472</v>
      </c>
      <c r="N51" s="306">
        <v>86</v>
      </c>
      <c r="O51" s="306">
        <v>6</v>
      </c>
      <c r="P51" s="306">
        <v>560</v>
      </c>
      <c r="Q51" s="306">
        <v>152</v>
      </c>
      <c r="R51" s="388" t="s">
        <v>565</v>
      </c>
    </row>
    <row r="52" spans="1:18" ht="12.75">
      <c r="A52" s="383" t="s">
        <v>566</v>
      </c>
      <c r="B52" s="385" t="s">
        <v>560</v>
      </c>
      <c r="C52" s="338">
        <v>2763</v>
      </c>
      <c r="D52" s="306">
        <v>1412</v>
      </c>
      <c r="E52" s="306">
        <v>1351</v>
      </c>
      <c r="F52" s="306">
        <v>2079</v>
      </c>
      <c r="G52" s="306">
        <v>352</v>
      </c>
      <c r="H52" s="306">
        <v>10</v>
      </c>
      <c r="I52" s="306">
        <v>167</v>
      </c>
      <c r="K52" s="306">
        <v>486</v>
      </c>
      <c r="L52" s="306">
        <v>89</v>
      </c>
      <c r="M52" s="306">
        <v>5</v>
      </c>
      <c r="N52" s="306">
        <v>115</v>
      </c>
      <c r="O52" s="306">
        <v>16</v>
      </c>
      <c r="P52" s="306">
        <v>839</v>
      </c>
      <c r="Q52" s="306">
        <v>222</v>
      </c>
      <c r="R52" s="388" t="s">
        <v>566</v>
      </c>
    </row>
    <row r="53" spans="1:18" ht="12.75">
      <c r="A53" s="383" t="s">
        <v>567</v>
      </c>
      <c r="B53" s="385" t="s">
        <v>561</v>
      </c>
      <c r="C53" s="338">
        <v>3887</v>
      </c>
      <c r="D53" s="306">
        <v>2131</v>
      </c>
      <c r="E53" s="306">
        <v>1756</v>
      </c>
      <c r="F53" s="306">
        <v>2858</v>
      </c>
      <c r="G53" s="306">
        <v>488</v>
      </c>
      <c r="H53" s="306">
        <v>8</v>
      </c>
      <c r="I53" s="306">
        <v>262</v>
      </c>
      <c r="K53" s="306">
        <v>711</v>
      </c>
      <c r="L53" s="306">
        <v>119</v>
      </c>
      <c r="M53" s="306">
        <v>32</v>
      </c>
      <c r="N53" s="306">
        <v>109</v>
      </c>
      <c r="O53" s="306">
        <v>61</v>
      </c>
      <c r="P53" s="306">
        <v>1068</v>
      </c>
      <c r="Q53" s="306">
        <v>287</v>
      </c>
      <c r="R53" s="388" t="s">
        <v>567</v>
      </c>
    </row>
    <row r="54" spans="1:18" ht="12.75">
      <c r="A54" s="383" t="s">
        <v>568</v>
      </c>
      <c r="B54" s="385" t="s">
        <v>562</v>
      </c>
      <c r="C54" s="338">
        <v>3134</v>
      </c>
      <c r="D54" s="306">
        <v>1606</v>
      </c>
      <c r="E54" s="306">
        <v>1528</v>
      </c>
      <c r="F54" s="306">
        <v>2380</v>
      </c>
      <c r="G54" s="306">
        <v>381</v>
      </c>
      <c r="H54" s="306">
        <v>4</v>
      </c>
      <c r="I54" s="306">
        <v>210</v>
      </c>
      <c r="K54" s="306">
        <v>560</v>
      </c>
      <c r="L54" s="306">
        <v>114</v>
      </c>
      <c r="M54" s="306">
        <v>22</v>
      </c>
      <c r="N54" s="306">
        <v>175</v>
      </c>
      <c r="O54" s="306">
        <v>99</v>
      </c>
      <c r="P54" s="306">
        <v>815</v>
      </c>
      <c r="Q54" s="306">
        <v>236</v>
      </c>
      <c r="R54" s="388" t="s">
        <v>568</v>
      </c>
    </row>
    <row r="55" spans="1:18" ht="12.75">
      <c r="A55" s="383" t="s">
        <v>569</v>
      </c>
      <c r="B55" s="385" t="s">
        <v>504</v>
      </c>
      <c r="C55" s="338">
        <v>2832</v>
      </c>
      <c r="D55" s="306">
        <v>1296</v>
      </c>
      <c r="E55" s="306">
        <v>1536</v>
      </c>
      <c r="F55" s="306">
        <v>2359</v>
      </c>
      <c r="G55" s="306">
        <v>253</v>
      </c>
      <c r="H55" s="306">
        <v>3</v>
      </c>
      <c r="I55" s="306">
        <v>190</v>
      </c>
      <c r="K55" s="306">
        <v>499</v>
      </c>
      <c r="L55" s="306">
        <v>195</v>
      </c>
      <c r="M55" s="306">
        <v>16</v>
      </c>
      <c r="N55" s="306">
        <v>334</v>
      </c>
      <c r="O55" s="306">
        <v>154</v>
      </c>
      <c r="P55" s="306">
        <v>715</v>
      </c>
      <c r="Q55" s="306">
        <v>287</v>
      </c>
      <c r="R55" s="388" t="s">
        <v>569</v>
      </c>
    </row>
    <row r="56" spans="1:18" ht="12.75">
      <c r="A56" s="309"/>
      <c r="B56" s="309"/>
      <c r="C56" s="311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R56" s="386"/>
    </row>
    <row r="57" spans="1:17" ht="12.75">
      <c r="A57" s="589" t="s">
        <v>494</v>
      </c>
      <c r="B57" s="589"/>
      <c r="C57" s="589"/>
      <c r="D57" s="589"/>
      <c r="E57" s="589"/>
      <c r="F57" s="589"/>
      <c r="G57" s="589"/>
      <c r="H57" s="589"/>
      <c r="I57" s="589"/>
      <c r="J57" s="305" t="s">
        <v>480</v>
      </c>
      <c r="K57" s="305" t="s">
        <v>480</v>
      </c>
      <c r="L57" s="305" t="s">
        <v>480</v>
      </c>
      <c r="M57" s="305" t="s">
        <v>480</v>
      </c>
      <c r="N57" s="305" t="s">
        <v>480</v>
      </c>
      <c r="O57" s="14"/>
      <c r="P57" s="305" t="s">
        <v>480</v>
      </c>
      <c r="Q57" s="291" t="s">
        <v>480</v>
      </c>
    </row>
    <row r="58" spans="1:17" ht="12.75">
      <c r="A58" s="585" t="s">
        <v>495</v>
      </c>
      <c r="B58" s="585"/>
      <c r="C58" s="585"/>
      <c r="D58" s="585"/>
      <c r="E58" s="585"/>
      <c r="F58" s="585"/>
      <c r="G58" s="585"/>
      <c r="H58" s="585"/>
      <c r="I58" s="585"/>
      <c r="J58" s="305" t="s">
        <v>480</v>
      </c>
      <c r="K58" s="305" t="s">
        <v>480</v>
      </c>
      <c r="L58" s="305" t="s">
        <v>480</v>
      </c>
      <c r="M58" s="305" t="s">
        <v>480</v>
      </c>
      <c r="N58" s="305" t="s">
        <v>480</v>
      </c>
      <c r="O58" s="14"/>
      <c r="P58" s="305" t="s">
        <v>480</v>
      </c>
      <c r="Q58" s="291" t="s">
        <v>480</v>
      </c>
    </row>
    <row r="62" ht="12.75">
      <c r="E62" s="358"/>
    </row>
  </sheetData>
  <sheetProtection/>
  <mergeCells count="56">
    <mergeCell ref="P43:P47"/>
    <mergeCell ref="Q41:Q47"/>
    <mergeCell ref="K41:P42"/>
    <mergeCell ref="I43:I47"/>
    <mergeCell ref="F41:F47"/>
    <mergeCell ref="G41:I42"/>
    <mergeCell ref="N43:N47"/>
    <mergeCell ref="O43:O47"/>
    <mergeCell ref="M37:O37"/>
    <mergeCell ref="A37:B37"/>
    <mergeCell ref="M35:O35"/>
    <mergeCell ref="A35:B35"/>
    <mergeCell ref="D41:E42"/>
    <mergeCell ref="E43:E47"/>
    <mergeCell ref="C41:C47"/>
    <mergeCell ref="A39:Q39"/>
    <mergeCell ref="G35:I35"/>
    <mergeCell ref="J35:K35"/>
    <mergeCell ref="A57:I57"/>
    <mergeCell ref="G43:G47"/>
    <mergeCell ref="H43:H47"/>
    <mergeCell ref="K43:K47"/>
    <mergeCell ref="A38:Q38"/>
    <mergeCell ref="D43:D47"/>
    <mergeCell ref="B41:B47"/>
    <mergeCell ref="A41:A47"/>
    <mergeCell ref="L43:L47"/>
    <mergeCell ref="M43:M47"/>
    <mergeCell ref="A58:I58"/>
    <mergeCell ref="J8:J12"/>
    <mergeCell ref="K8:K12"/>
    <mergeCell ref="D8:D12"/>
    <mergeCell ref="E8:E12"/>
    <mergeCell ref="R5:R12"/>
    <mergeCell ref="R41:R47"/>
    <mergeCell ref="F8:I10"/>
    <mergeCell ref="A13:I13"/>
    <mergeCell ref="B5:B12"/>
    <mergeCell ref="A1:B1"/>
    <mergeCell ref="G1:I1"/>
    <mergeCell ref="J1:K1"/>
    <mergeCell ref="J2:M2"/>
    <mergeCell ref="E2:I2"/>
    <mergeCell ref="C5:C12"/>
    <mergeCell ref="A5:A12"/>
    <mergeCell ref="L8:O10"/>
    <mergeCell ref="D6:I7"/>
    <mergeCell ref="J6:O7"/>
    <mergeCell ref="C3:I3"/>
    <mergeCell ref="J3:Q3"/>
    <mergeCell ref="H5:I5"/>
    <mergeCell ref="J5:L5"/>
    <mergeCell ref="J13:Q13"/>
    <mergeCell ref="O2:P2"/>
    <mergeCell ref="P6:P12"/>
    <mergeCell ref="Q6:Q12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scale="86" r:id="rId1"/>
  <headerFooter differentOddEven="1">
    <oddFooter>&amp;C42</oddFooter>
    <evenFooter>&amp;C43</evenFooter>
  </headerFooter>
  <colBreaks count="1" manualBreakCount="1">
    <brk id="9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U225"/>
  <sheetViews>
    <sheetView view="pageLayout" workbookViewId="0" topLeftCell="A1">
      <selection activeCell="Q71" sqref="Q71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2.7109375" style="0" customWidth="1"/>
    <col min="4" max="4" width="0.85546875" style="0" customWidth="1"/>
    <col min="5" max="8" width="9.7109375" style="0" customWidth="1"/>
    <col min="9" max="9" width="8.7109375" style="0" customWidth="1"/>
    <col min="10" max="10" width="8.57421875" style="0" customWidth="1"/>
    <col min="11" max="16" width="9.7109375" style="0" customWidth="1"/>
    <col min="17" max="17" width="8.421875" style="0" customWidth="1"/>
    <col min="18" max="18" width="11.28125" style="0" customWidth="1"/>
    <col min="19" max="19" width="0.85546875" style="0" customWidth="1"/>
    <col min="20" max="20" width="3.7109375" style="0" customWidth="1"/>
  </cols>
  <sheetData>
    <row r="1" spans="1:20" ht="12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9"/>
      <c r="M1" s="409"/>
      <c r="N1" s="409"/>
      <c r="O1" s="409"/>
      <c r="P1" s="409"/>
      <c r="Q1" s="409"/>
      <c r="R1" s="409"/>
      <c r="S1" s="409"/>
      <c r="T1" s="409"/>
    </row>
    <row r="2" spans="1:20" ht="12.75">
      <c r="A2" s="432" t="s">
        <v>440</v>
      </c>
      <c r="B2" s="432"/>
      <c r="C2" s="432"/>
      <c r="D2" s="432"/>
      <c r="E2" s="432"/>
      <c r="F2" s="432"/>
      <c r="G2" s="432"/>
      <c r="H2" s="432"/>
      <c r="I2" s="432"/>
      <c r="J2" s="432"/>
      <c r="K2" s="431" t="s">
        <v>439</v>
      </c>
      <c r="L2" s="431"/>
      <c r="M2" s="431"/>
      <c r="N2" s="431"/>
      <c r="O2" s="431"/>
      <c r="P2" s="431"/>
      <c r="Q2" s="431"/>
      <c r="R2" s="431"/>
      <c r="S2" s="431"/>
      <c r="T2" s="431"/>
    </row>
    <row r="3" spans="1:20" ht="12.75">
      <c r="A3" s="432" t="s">
        <v>453</v>
      </c>
      <c r="B3" s="432"/>
      <c r="C3" s="432"/>
      <c r="D3" s="432"/>
      <c r="E3" s="432"/>
      <c r="F3" s="432"/>
      <c r="G3" s="432"/>
      <c r="H3" s="432"/>
      <c r="I3" s="432"/>
      <c r="J3" s="432"/>
      <c r="K3" s="431" t="s">
        <v>454</v>
      </c>
      <c r="L3" s="431"/>
      <c r="M3" s="431"/>
      <c r="N3" s="431"/>
      <c r="O3" s="431"/>
      <c r="P3" s="431"/>
      <c r="Q3" s="431"/>
      <c r="R3" s="431"/>
      <c r="S3" s="431"/>
      <c r="T3" s="431"/>
    </row>
    <row r="4" spans="1:20" ht="12.75">
      <c r="A4" s="432" t="s">
        <v>531</v>
      </c>
      <c r="B4" s="432"/>
      <c r="C4" s="432"/>
      <c r="D4" s="432"/>
      <c r="E4" s="432"/>
      <c r="F4" s="432"/>
      <c r="G4" s="432"/>
      <c r="H4" s="432"/>
      <c r="I4" s="432"/>
      <c r="J4" s="432"/>
      <c r="K4" s="431" t="s">
        <v>622</v>
      </c>
      <c r="L4" s="431"/>
      <c r="M4" s="431"/>
      <c r="N4" s="431"/>
      <c r="O4" s="431"/>
      <c r="P4" s="431"/>
      <c r="Q4" s="431"/>
      <c r="R4" s="431"/>
      <c r="S4" s="431"/>
      <c r="T4" s="431"/>
    </row>
    <row r="5" ht="9.75" customHeight="1"/>
    <row r="6" spans="1:20" ht="10.5" customHeight="1">
      <c r="A6" s="558" t="s">
        <v>416</v>
      </c>
      <c r="B6" s="628"/>
      <c r="C6" s="629" t="s">
        <v>327</v>
      </c>
      <c r="D6" s="628"/>
      <c r="E6" s="469" t="s">
        <v>605</v>
      </c>
      <c r="F6" s="462" t="s">
        <v>306</v>
      </c>
      <c r="G6" s="463"/>
      <c r="H6" s="463"/>
      <c r="I6" s="462" t="s">
        <v>88</v>
      </c>
      <c r="J6" s="463"/>
      <c r="K6" s="463"/>
      <c r="L6" s="463"/>
      <c r="M6" s="463"/>
      <c r="N6" s="463"/>
      <c r="O6" s="463"/>
      <c r="P6" s="463"/>
      <c r="Q6" s="463"/>
      <c r="R6" s="463"/>
      <c r="S6" s="463"/>
      <c r="T6" s="463"/>
    </row>
    <row r="7" spans="1:20" ht="11.25" customHeight="1">
      <c r="A7" s="564"/>
      <c r="B7" s="626"/>
      <c r="C7" s="622"/>
      <c r="D7" s="626"/>
      <c r="E7" s="624"/>
      <c r="F7" s="624" t="s">
        <v>20</v>
      </c>
      <c r="G7" s="562" t="s">
        <v>63</v>
      </c>
      <c r="H7" s="630"/>
      <c r="I7" s="458" t="s">
        <v>20</v>
      </c>
      <c r="J7" s="471" t="s">
        <v>63</v>
      </c>
      <c r="K7" s="461"/>
      <c r="L7" s="461"/>
      <c r="M7" s="461"/>
      <c r="N7" s="461"/>
      <c r="O7" s="461"/>
      <c r="P7" s="461"/>
      <c r="Q7" s="461"/>
      <c r="R7" s="461"/>
      <c r="S7" s="460"/>
      <c r="T7" s="461"/>
    </row>
    <row r="8" spans="1:20" ht="21" customHeight="1">
      <c r="A8" s="564"/>
      <c r="B8" s="626"/>
      <c r="C8" s="622"/>
      <c r="D8" s="626"/>
      <c r="E8" s="624"/>
      <c r="F8" s="624"/>
      <c r="G8" s="465" t="s">
        <v>404</v>
      </c>
      <c r="H8" s="465" t="s">
        <v>108</v>
      </c>
      <c r="I8" s="471"/>
      <c r="J8" s="469" t="s">
        <v>104</v>
      </c>
      <c r="K8" s="470" t="s">
        <v>105</v>
      </c>
      <c r="L8" s="465" t="s">
        <v>106</v>
      </c>
      <c r="M8" s="465" t="s">
        <v>107</v>
      </c>
      <c r="N8" s="465" t="s">
        <v>405</v>
      </c>
      <c r="O8" s="465" t="s">
        <v>406</v>
      </c>
      <c r="P8" s="465" t="s">
        <v>111</v>
      </c>
      <c r="Q8" s="465" t="s">
        <v>112</v>
      </c>
      <c r="R8" s="469" t="s">
        <v>428</v>
      </c>
      <c r="S8" s="470"/>
      <c r="T8" s="558" t="s">
        <v>416</v>
      </c>
    </row>
    <row r="9" spans="1:20" ht="9.75" customHeight="1">
      <c r="A9" s="564"/>
      <c r="B9" s="626"/>
      <c r="C9" s="622"/>
      <c r="D9" s="626"/>
      <c r="E9" s="624"/>
      <c r="F9" s="624"/>
      <c r="G9" s="624"/>
      <c r="H9" s="624"/>
      <c r="I9" s="471"/>
      <c r="J9" s="622"/>
      <c r="K9" s="626"/>
      <c r="L9" s="624"/>
      <c r="M9" s="624"/>
      <c r="N9" s="624"/>
      <c r="O9" s="624"/>
      <c r="P9" s="624"/>
      <c r="Q9" s="458"/>
      <c r="R9" s="622"/>
      <c r="S9" s="466"/>
      <c r="T9" s="564"/>
    </row>
    <row r="10" spans="1:20" ht="9.75" customHeight="1">
      <c r="A10" s="564"/>
      <c r="B10" s="626"/>
      <c r="C10" s="622"/>
      <c r="D10" s="626"/>
      <c r="E10" s="624"/>
      <c r="F10" s="624"/>
      <c r="G10" s="624"/>
      <c r="H10" s="624"/>
      <c r="I10" s="471"/>
      <c r="J10" s="622"/>
      <c r="K10" s="626"/>
      <c r="L10" s="624"/>
      <c r="M10" s="624"/>
      <c r="N10" s="624"/>
      <c r="O10" s="624"/>
      <c r="P10" s="624"/>
      <c r="Q10" s="458"/>
      <c r="R10" s="622"/>
      <c r="S10" s="466"/>
      <c r="T10" s="564"/>
    </row>
    <row r="11" spans="1:20" ht="9" customHeight="1">
      <c r="A11" s="564"/>
      <c r="B11" s="626"/>
      <c r="C11" s="622"/>
      <c r="D11" s="626"/>
      <c r="E11" s="624"/>
      <c r="F11" s="624"/>
      <c r="G11" s="624"/>
      <c r="H11" s="624"/>
      <c r="I11" s="471"/>
      <c r="J11" s="622"/>
      <c r="K11" s="626"/>
      <c r="L11" s="624"/>
      <c r="M11" s="624"/>
      <c r="N11" s="624"/>
      <c r="O11" s="624"/>
      <c r="P11" s="624"/>
      <c r="Q11" s="458"/>
      <c r="R11" s="622"/>
      <c r="S11" s="466"/>
      <c r="T11" s="564"/>
    </row>
    <row r="12" spans="1:20" ht="9" customHeight="1">
      <c r="A12" s="564"/>
      <c r="B12" s="626"/>
      <c r="C12" s="622"/>
      <c r="D12" s="626"/>
      <c r="E12" s="624"/>
      <c r="F12" s="624"/>
      <c r="G12" s="624"/>
      <c r="H12" s="624"/>
      <c r="I12" s="471"/>
      <c r="J12" s="622"/>
      <c r="K12" s="626"/>
      <c r="L12" s="624"/>
      <c r="M12" s="624"/>
      <c r="N12" s="624"/>
      <c r="O12" s="624"/>
      <c r="P12" s="624"/>
      <c r="Q12" s="458"/>
      <c r="R12" s="622"/>
      <c r="S12" s="466"/>
      <c r="T12" s="564"/>
    </row>
    <row r="13" spans="1:20" ht="6.75" customHeight="1">
      <c r="A13" s="565"/>
      <c r="B13" s="627"/>
      <c r="C13" s="623"/>
      <c r="D13" s="627"/>
      <c r="E13" s="625"/>
      <c r="F13" s="625"/>
      <c r="G13" s="625"/>
      <c r="H13" s="625"/>
      <c r="I13" s="472"/>
      <c r="J13" s="623"/>
      <c r="K13" s="627"/>
      <c r="L13" s="625"/>
      <c r="M13" s="625"/>
      <c r="N13" s="625"/>
      <c r="O13" s="625"/>
      <c r="P13" s="625"/>
      <c r="Q13" s="459"/>
      <c r="R13" s="623"/>
      <c r="S13" s="467"/>
      <c r="T13" s="565"/>
    </row>
    <row r="14" spans="1:21" ht="6" customHeight="1">
      <c r="A14" s="164"/>
      <c r="B14" s="166"/>
      <c r="C14" s="167"/>
      <c r="D14" s="167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6"/>
      <c r="T14" s="163"/>
      <c r="U14" s="12"/>
    </row>
    <row r="15" spans="1:20" ht="9.75" customHeight="1">
      <c r="A15" s="468" t="s">
        <v>426</v>
      </c>
      <c r="B15" s="468"/>
      <c r="C15" s="468"/>
      <c r="D15" s="468"/>
      <c r="E15" s="468"/>
      <c r="F15" s="468"/>
      <c r="G15" s="468"/>
      <c r="H15" s="468"/>
      <c r="I15" s="468"/>
      <c r="J15" s="468"/>
      <c r="K15" s="451" t="s">
        <v>425</v>
      </c>
      <c r="L15" s="451"/>
      <c r="M15" s="451"/>
      <c r="N15" s="451"/>
      <c r="O15" s="451"/>
      <c r="P15" s="451"/>
      <c r="Q15" s="451"/>
      <c r="R15" s="451"/>
      <c r="S15" s="451"/>
      <c r="T15" s="451"/>
    </row>
    <row r="16" spans="1:20" ht="5.25" customHeight="1">
      <c r="A16" s="170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2"/>
      <c r="O16" s="162"/>
      <c r="P16" s="162"/>
      <c r="Q16" s="162"/>
      <c r="R16" s="162"/>
      <c r="S16" s="166"/>
      <c r="T16" s="163"/>
    </row>
    <row r="17" spans="1:20" ht="9" customHeight="1">
      <c r="A17" s="166">
        <v>1</v>
      </c>
      <c r="B17" s="164"/>
      <c r="C17" s="171" t="s">
        <v>328</v>
      </c>
      <c r="D17" s="172"/>
      <c r="E17" s="162">
        <f>F17+I17</f>
        <v>21753</v>
      </c>
      <c r="F17" s="162">
        <f>G17+H17</f>
        <v>2570</v>
      </c>
      <c r="G17" s="162">
        <f>G60</f>
        <v>159</v>
      </c>
      <c r="H17" s="162">
        <f>H60</f>
        <v>2411</v>
      </c>
      <c r="I17" s="162">
        <f>SUM(J17:R17)</f>
        <v>19183</v>
      </c>
      <c r="J17" s="162">
        <f>J60</f>
        <v>342</v>
      </c>
      <c r="K17" s="162">
        <f>K60</f>
        <v>7672</v>
      </c>
      <c r="L17" s="162">
        <f aca="true" t="shared" si="0" ref="L17:R17">L60</f>
        <v>187</v>
      </c>
      <c r="M17" s="162">
        <f t="shared" si="0"/>
        <v>1206</v>
      </c>
      <c r="N17" s="162">
        <f t="shared" si="0"/>
        <v>767</v>
      </c>
      <c r="O17" s="162">
        <f t="shared" si="0"/>
        <v>1884</v>
      </c>
      <c r="P17" s="162">
        <f t="shared" si="0"/>
        <v>2394</v>
      </c>
      <c r="Q17" s="162">
        <f t="shared" si="0"/>
        <v>149</v>
      </c>
      <c r="R17" s="162">
        <f t="shared" si="0"/>
        <v>4582</v>
      </c>
      <c r="S17" s="173"/>
      <c r="T17" s="166">
        <v>1</v>
      </c>
    </row>
    <row r="18" spans="1:20" ht="9" customHeight="1">
      <c r="A18" s="166">
        <v>2</v>
      </c>
      <c r="B18" s="164"/>
      <c r="C18" s="171" t="s">
        <v>329</v>
      </c>
      <c r="D18" s="172"/>
      <c r="E18" s="162">
        <f aca="true" t="shared" si="1" ref="E18:E24">F18+I18</f>
        <v>4843</v>
      </c>
      <c r="F18" s="162">
        <f aca="true" t="shared" si="2" ref="F18:F23">G18+H18</f>
        <v>894</v>
      </c>
      <c r="G18" s="162">
        <f>G83</f>
        <v>171</v>
      </c>
      <c r="H18" s="162">
        <f>H83</f>
        <v>723</v>
      </c>
      <c r="I18" s="162">
        <f aca="true" t="shared" si="3" ref="I18:I24">SUM(J18:R18)</f>
        <v>3949</v>
      </c>
      <c r="J18" s="162">
        <f>J83</f>
        <v>25</v>
      </c>
      <c r="K18" s="162">
        <f>K83</f>
        <v>1095</v>
      </c>
      <c r="L18" s="162">
        <f aca="true" t="shared" si="4" ref="L18:R18">L83</f>
        <v>38</v>
      </c>
      <c r="M18" s="162">
        <f t="shared" si="4"/>
        <v>310</v>
      </c>
      <c r="N18" s="162">
        <f t="shared" si="4"/>
        <v>208</v>
      </c>
      <c r="O18" s="162">
        <f t="shared" si="4"/>
        <v>846</v>
      </c>
      <c r="P18" s="162">
        <f t="shared" si="4"/>
        <v>463</v>
      </c>
      <c r="Q18" s="162">
        <f t="shared" si="4"/>
        <v>8</v>
      </c>
      <c r="R18" s="162">
        <f t="shared" si="4"/>
        <v>956</v>
      </c>
      <c r="S18" s="173"/>
      <c r="T18" s="166">
        <v>2</v>
      </c>
    </row>
    <row r="19" spans="1:20" ht="9" customHeight="1">
      <c r="A19" s="166">
        <v>3</v>
      </c>
      <c r="B19" s="164"/>
      <c r="C19" s="171" t="s">
        <v>445</v>
      </c>
      <c r="D19" s="172"/>
      <c r="E19" s="162">
        <f t="shared" si="1"/>
        <v>5892</v>
      </c>
      <c r="F19" s="162">
        <f t="shared" si="2"/>
        <v>1264</v>
      </c>
      <c r="G19" s="162">
        <f>'Tab 16.2'!G34</f>
        <v>360</v>
      </c>
      <c r="H19" s="162">
        <f>'Tab 16.2'!H34</f>
        <v>904</v>
      </c>
      <c r="I19" s="162">
        <f t="shared" si="3"/>
        <v>4628</v>
      </c>
      <c r="J19" s="162">
        <f>'Tab 16.2'!J34</f>
        <v>78</v>
      </c>
      <c r="K19" s="162">
        <f>'Tab 16.2'!K34</f>
        <v>1259</v>
      </c>
      <c r="L19" s="162">
        <f>'Tab 16.2'!L34</f>
        <v>41</v>
      </c>
      <c r="M19" s="162">
        <f>'Tab 16.2'!M34</f>
        <v>603</v>
      </c>
      <c r="N19" s="162">
        <f>'Tab 16.2'!N34</f>
        <v>212</v>
      </c>
      <c r="O19" s="162">
        <f>'Tab 16.2'!O34</f>
        <v>791</v>
      </c>
      <c r="P19" s="162">
        <f>'Tab 16.2'!P34</f>
        <v>565</v>
      </c>
      <c r="Q19" s="162">
        <f>'Tab 16.2'!Q34</f>
        <v>8</v>
      </c>
      <c r="R19" s="162">
        <f>'Tab 16.2'!R34</f>
        <v>1071</v>
      </c>
      <c r="S19" s="173"/>
      <c r="T19" s="166">
        <v>3</v>
      </c>
    </row>
    <row r="20" spans="1:20" ht="9" customHeight="1">
      <c r="A20" s="166">
        <v>4</v>
      </c>
      <c r="B20" s="164"/>
      <c r="C20" s="171" t="s">
        <v>446</v>
      </c>
      <c r="D20" s="172"/>
      <c r="E20" s="162">
        <f t="shared" si="1"/>
        <v>5015</v>
      </c>
      <c r="F20" s="162">
        <f t="shared" si="2"/>
        <v>812</v>
      </c>
      <c r="G20" s="162">
        <f>'Tab 16.2'!G58</f>
        <v>78</v>
      </c>
      <c r="H20" s="162">
        <f>'Tab 16.2'!H58</f>
        <v>734</v>
      </c>
      <c r="I20" s="162">
        <f t="shared" si="3"/>
        <v>4203</v>
      </c>
      <c r="J20" s="162">
        <f>'Tab 16.2'!J58</f>
        <v>35</v>
      </c>
      <c r="K20" s="162">
        <f>'Tab 16.2'!K58</f>
        <v>1336</v>
      </c>
      <c r="L20" s="162">
        <f>'Tab 16.2'!L58</f>
        <v>17</v>
      </c>
      <c r="M20" s="162">
        <f>'Tab 16.2'!M58</f>
        <v>786</v>
      </c>
      <c r="N20" s="162">
        <f>'Tab 16.2'!N58</f>
        <v>250</v>
      </c>
      <c r="O20" s="162">
        <f>'Tab 16.2'!O58</f>
        <v>783</v>
      </c>
      <c r="P20" s="162">
        <f>'Tab 16.2'!P58</f>
        <v>562</v>
      </c>
      <c r="Q20" s="162">
        <f>'Tab 16.2'!Q58</f>
        <v>5</v>
      </c>
      <c r="R20" s="162">
        <f>'Tab 16.2'!R58</f>
        <v>429</v>
      </c>
      <c r="S20" s="173"/>
      <c r="T20" s="166">
        <v>4</v>
      </c>
    </row>
    <row r="21" spans="1:20" ht="9" customHeight="1">
      <c r="A21" s="166">
        <v>5</v>
      </c>
      <c r="B21" s="164"/>
      <c r="C21" s="171" t="s">
        <v>447</v>
      </c>
      <c r="D21" s="172"/>
      <c r="E21" s="162">
        <f t="shared" si="1"/>
        <v>9114</v>
      </c>
      <c r="F21" s="162">
        <f t="shared" si="2"/>
        <v>1066</v>
      </c>
      <c r="G21" s="162">
        <f>'Tab 16.2'!G81</f>
        <v>82</v>
      </c>
      <c r="H21" s="162">
        <f>'Tab 16.2'!H81</f>
        <v>984</v>
      </c>
      <c r="I21" s="162">
        <f t="shared" si="3"/>
        <v>8048</v>
      </c>
      <c r="J21" s="162">
        <f>'Tab 16.2'!J81</f>
        <v>116</v>
      </c>
      <c r="K21" s="162">
        <f>'Tab 16.2'!K81</f>
        <v>2847</v>
      </c>
      <c r="L21" s="162">
        <f>'Tab 16.2'!L81</f>
        <v>118</v>
      </c>
      <c r="M21" s="162">
        <f>'Tab 16.2'!M81</f>
        <v>908</v>
      </c>
      <c r="N21" s="162">
        <f>'Tab 16.2'!N81</f>
        <v>399</v>
      </c>
      <c r="O21" s="162">
        <f>'Tab 16.2'!O81</f>
        <v>1130</v>
      </c>
      <c r="P21" s="162">
        <f>'Tab 16.2'!P81</f>
        <v>1146</v>
      </c>
      <c r="Q21" s="162">
        <f>'Tab 16.2'!Q81</f>
        <v>16</v>
      </c>
      <c r="R21" s="162">
        <f>'Tab 16.2'!R81</f>
        <v>1368</v>
      </c>
      <c r="S21" s="173"/>
      <c r="T21" s="166">
        <v>5</v>
      </c>
    </row>
    <row r="22" spans="1:20" ht="9.75" customHeight="1">
      <c r="A22" s="166">
        <v>6</v>
      </c>
      <c r="B22" s="164"/>
      <c r="C22" s="171" t="s">
        <v>448</v>
      </c>
      <c r="D22" s="172"/>
      <c r="E22" s="162">
        <f t="shared" si="1"/>
        <v>6124</v>
      </c>
      <c r="F22" s="162">
        <f t="shared" si="2"/>
        <v>575</v>
      </c>
      <c r="G22" s="162">
        <f>'Tab 16.3'!G37</f>
        <v>81</v>
      </c>
      <c r="H22" s="162">
        <f>'Tab 16.3'!H37</f>
        <v>494</v>
      </c>
      <c r="I22" s="162">
        <f t="shared" si="3"/>
        <v>5549</v>
      </c>
      <c r="J22" s="162">
        <f>'Tab 16.3'!J37</f>
        <v>93</v>
      </c>
      <c r="K22" s="162">
        <f>'Tab 16.3'!K37</f>
        <v>2724</v>
      </c>
      <c r="L22" s="162">
        <f>'Tab 16.3'!L37</f>
        <v>52</v>
      </c>
      <c r="M22" s="162">
        <f>'Tab 16.3'!M37</f>
        <v>489</v>
      </c>
      <c r="N22" s="162">
        <f>'Tab 16.3'!N37</f>
        <v>298</v>
      </c>
      <c r="O22" s="162">
        <f>'Tab 16.3'!O37</f>
        <v>992</v>
      </c>
      <c r="P22" s="162">
        <f>'Tab 16.3'!P37</f>
        <v>481</v>
      </c>
      <c r="Q22" s="162">
        <f>'Tab 16.3'!Q37</f>
        <v>22</v>
      </c>
      <c r="R22" s="162">
        <f>'Tab 16.3'!R37</f>
        <v>398</v>
      </c>
      <c r="S22" s="173"/>
      <c r="T22" s="166">
        <v>6</v>
      </c>
    </row>
    <row r="23" spans="1:20" ht="9" customHeight="1">
      <c r="A23" s="166">
        <v>7</v>
      </c>
      <c r="B23" s="164"/>
      <c r="C23" s="171" t="s">
        <v>449</v>
      </c>
      <c r="D23" s="172"/>
      <c r="E23" s="162">
        <f t="shared" si="1"/>
        <v>8362</v>
      </c>
      <c r="F23" s="162">
        <f t="shared" si="2"/>
        <v>1051</v>
      </c>
      <c r="G23" s="162">
        <f>'Tab 16.3'!G62</f>
        <v>53</v>
      </c>
      <c r="H23" s="162">
        <f>'Tab 16.3'!H62</f>
        <v>998</v>
      </c>
      <c r="I23" s="162">
        <f t="shared" si="3"/>
        <v>7311</v>
      </c>
      <c r="J23" s="162">
        <f>'Tab 16.3'!J62</f>
        <v>264</v>
      </c>
      <c r="K23" s="162">
        <f>'Tab 16.3'!K62</f>
        <v>2407</v>
      </c>
      <c r="L23" s="162">
        <f>'Tab 16.3'!L62</f>
        <v>73</v>
      </c>
      <c r="M23" s="162">
        <f>'Tab 16.3'!M62</f>
        <v>725</v>
      </c>
      <c r="N23" s="162">
        <f>'Tab 16.3'!N62</f>
        <v>407</v>
      </c>
      <c r="O23" s="162">
        <f>'Tab 16.3'!O62</f>
        <v>1233</v>
      </c>
      <c r="P23" s="162">
        <f>'Tab 16.3'!P62</f>
        <v>829</v>
      </c>
      <c r="Q23" s="162">
        <f>'Tab 16.3'!Q62</f>
        <v>41</v>
      </c>
      <c r="R23" s="162">
        <f>'Tab 16.3'!R62</f>
        <v>1332</v>
      </c>
      <c r="S23" s="173"/>
      <c r="T23" s="166">
        <v>7</v>
      </c>
    </row>
    <row r="24" spans="1:20" ht="9" customHeight="1">
      <c r="A24" s="174">
        <v>9</v>
      </c>
      <c r="B24" s="164"/>
      <c r="C24" s="175" t="s">
        <v>330</v>
      </c>
      <c r="D24" s="176"/>
      <c r="E24" s="161">
        <f t="shared" si="1"/>
        <v>61103</v>
      </c>
      <c r="F24" s="161">
        <f>SUM(F17:F23)</f>
        <v>8232</v>
      </c>
      <c r="G24" s="161">
        <f>SUM(G17:G23)</f>
        <v>984</v>
      </c>
      <c r="H24" s="161">
        <f>SUM(H17:H23)</f>
        <v>7248</v>
      </c>
      <c r="I24" s="161">
        <f t="shared" si="3"/>
        <v>52871</v>
      </c>
      <c r="J24" s="161">
        <f>SUM(J17:J23)</f>
        <v>953</v>
      </c>
      <c r="K24" s="161">
        <f>SUM(K17:K23)</f>
        <v>19340</v>
      </c>
      <c r="L24" s="161">
        <f aca="true" t="shared" si="5" ref="L24:R24">SUM(L17:L23)</f>
        <v>526</v>
      </c>
      <c r="M24" s="161">
        <f t="shared" si="5"/>
        <v>5027</v>
      </c>
      <c r="N24" s="161">
        <f t="shared" si="5"/>
        <v>2541</v>
      </c>
      <c r="O24" s="161">
        <f t="shared" si="5"/>
        <v>7659</v>
      </c>
      <c r="P24" s="161">
        <f t="shared" si="5"/>
        <v>6440</v>
      </c>
      <c r="Q24" s="161">
        <f t="shared" si="5"/>
        <v>249</v>
      </c>
      <c r="R24" s="161">
        <f t="shared" si="5"/>
        <v>10136</v>
      </c>
      <c r="S24" s="173"/>
      <c r="T24" s="166">
        <v>9</v>
      </c>
    </row>
    <row r="25" spans="1:20" ht="9" customHeight="1">
      <c r="A25" s="177"/>
      <c r="B25" s="164"/>
      <c r="C25" s="178" t="s">
        <v>331</v>
      </c>
      <c r="D25" s="179"/>
      <c r="E25" s="162">
        <f>E35+E69+'Tab 16.2'!E22+'Tab 16.2'!E44+'Tab 16.2'!E69+'Tab 16.3'!E23+'Tab 16.3'!E47</f>
        <v>20867</v>
      </c>
      <c r="F25" s="162">
        <f>F35+F69+'Tab 16.2'!F22+'Tab 16.2'!F44+'Tab 16.2'!F69+'Tab 16.3'!F23+'Tab 16.3'!F47</f>
        <v>2547</v>
      </c>
      <c r="G25" s="162">
        <f>G35+G69+'Tab 16.2'!G22+'Tab 16.2'!G44+'Tab 16.2'!G69+'Tab 16.3'!G23+'Tab 16.3'!G47</f>
        <v>378</v>
      </c>
      <c r="H25" s="162">
        <f>H35+H69+'Tab 16.2'!H22+'Tab 16.2'!H44+'Tab 16.2'!H69+'Tab 16.3'!H23+'Tab 16.3'!H47</f>
        <v>2169</v>
      </c>
      <c r="I25" s="162">
        <f>I35+I69+'Tab 16.2'!I22+'Tab 16.2'!I44+'Tab 16.2'!I69+'Tab 16.3'!I23+'Tab 16.3'!I47</f>
        <v>18320</v>
      </c>
      <c r="J25" s="162">
        <f>J35+J69+'Tab 16.2'!J22+'Tab 16.2'!J44+'Tab 16.2'!J69+'Tab 16.3'!J23+'Tab 16.3'!J47</f>
        <v>411</v>
      </c>
      <c r="K25" s="162">
        <f>K35+K69+'Tab 16.2'!K22+'Tab 16.2'!K44+'Tab 16.2'!K69+'Tab 16.3'!K23+'Tab 16.3'!K47</f>
        <v>7143</v>
      </c>
      <c r="L25" s="162">
        <f>L35+L69+'Tab 16.2'!L22+'Tab 16.2'!L44+'Tab 16.2'!L69+'Tab 16.3'!L23+'Tab 16.3'!L47</f>
        <v>228</v>
      </c>
      <c r="M25" s="162">
        <f>M35+M69+'Tab 16.2'!M22+'Tab 16.2'!M44+'Tab 16.2'!M69+'Tab 16.3'!M23+'Tab 16.3'!M47</f>
        <v>1395</v>
      </c>
      <c r="N25" s="162">
        <f>N35+N69+'Tab 16.2'!N22+'Tab 16.2'!N44+'Tab 16.2'!N69+'Tab 16.3'!N23+'Tab 16.3'!N47</f>
        <v>934</v>
      </c>
      <c r="O25" s="162">
        <f>O35+O69+'Tab 16.2'!O22+'Tab 16.2'!O44+'Tab 16.2'!O69+'Tab 16.3'!O23+'Tab 16.3'!O47</f>
        <v>1789</v>
      </c>
      <c r="P25" s="162">
        <f>P35+P69+'Tab 16.2'!P22+'Tab 16.2'!P44+'Tab 16.2'!P69+'Tab 16.3'!P23+'Tab 16.3'!P47</f>
        <v>3251</v>
      </c>
      <c r="Q25" s="162">
        <f>Q35+Q69+'Tab 16.2'!Q22+'Tab 16.2'!Q44+'Tab 16.2'!Q69+'Tab 16.3'!Q23+'Tab 16.3'!Q47</f>
        <v>108</v>
      </c>
      <c r="R25" s="162">
        <f>R35+R69+'Tab 16.2'!R22+'Tab 16.2'!R44+'Tab 16.2'!R69+'Tab 16.3'!R23+'Tab 16.3'!R47</f>
        <v>3061</v>
      </c>
      <c r="S25" s="173"/>
      <c r="T25" s="177"/>
    </row>
    <row r="26" spans="1:20" ht="9" customHeight="1">
      <c r="A26" s="177"/>
      <c r="B26" s="164"/>
      <c r="C26" s="180" t="s">
        <v>466</v>
      </c>
      <c r="D26" s="181"/>
      <c r="E26" s="162">
        <f>E59+E82+'Tab 16.2'!E33+'Tab 16.2'!E57+'Tab 16.2'!E80+'Tab 16.3'!E36+'Tab 16.3'!E61</f>
        <v>40236</v>
      </c>
      <c r="F26" s="162">
        <f>F59+F82+'Tab 16.2'!F33+'Tab 16.2'!F57+'Tab 16.2'!F80+'Tab 16.3'!F36+'Tab 16.3'!F61</f>
        <v>5685</v>
      </c>
      <c r="G26" s="162">
        <f>G59+G82+'Tab 16.2'!G33+'Tab 16.2'!G57+'Tab 16.2'!G80+'Tab 16.3'!G36+'Tab 16.3'!G61</f>
        <v>606</v>
      </c>
      <c r="H26" s="162">
        <f>H59+H82+'Tab 16.2'!H33+'Tab 16.2'!H57+'Tab 16.2'!H80+'Tab 16.3'!H36+'Tab 16.3'!H61</f>
        <v>5079</v>
      </c>
      <c r="I26" s="162">
        <f>I59+I82+'Tab 16.2'!I33+'Tab 16.2'!I57+'Tab 16.2'!I80+'Tab 16.3'!I36+'Tab 16.3'!I61</f>
        <v>34551</v>
      </c>
      <c r="J26" s="162">
        <f>J59+J82+'Tab 16.2'!J33+'Tab 16.2'!J57+'Tab 16.2'!J80+'Tab 16.3'!J36+'Tab 16.3'!J61</f>
        <v>542</v>
      </c>
      <c r="K26" s="162">
        <f>K59+K82+'Tab 16.2'!K33+'Tab 16.2'!K57+'Tab 16.2'!K80+'Tab 16.3'!K36+'Tab 16.3'!K61</f>
        <v>12197</v>
      </c>
      <c r="L26" s="162">
        <f>L59+L82+'Tab 16.2'!L33+'Tab 16.2'!L57+'Tab 16.2'!L80+'Tab 16.3'!L36+'Tab 16.3'!L61</f>
        <v>298</v>
      </c>
      <c r="M26" s="162">
        <f>M59+M82+'Tab 16.2'!M33+'Tab 16.2'!M57+'Tab 16.2'!M80+'Tab 16.3'!M36+'Tab 16.3'!M61</f>
        <v>3632</v>
      </c>
      <c r="N26" s="162">
        <f>N59+N82+'Tab 16.2'!N33+'Tab 16.2'!N57+'Tab 16.2'!N80+'Tab 16.3'!N36+'Tab 16.3'!N61</f>
        <v>1607</v>
      </c>
      <c r="O26" s="162">
        <f>O59+O82+'Tab 16.2'!O33+'Tab 16.2'!O57+'Tab 16.2'!O80+'Tab 16.3'!O36+'Tab 16.3'!O61</f>
        <v>5870</v>
      </c>
      <c r="P26" s="162">
        <f>P59+P82+'Tab 16.2'!P33+'Tab 16.2'!P57+'Tab 16.2'!P80+'Tab 16.3'!P36+'Tab 16.3'!P61</f>
        <v>3189</v>
      </c>
      <c r="Q26" s="162">
        <f>Q59+Q82+'Tab 16.2'!Q33+'Tab 16.2'!Q57+'Tab 16.2'!Q80+'Tab 16.3'!Q36+'Tab 16.3'!Q61</f>
        <v>141</v>
      </c>
      <c r="R26" s="162">
        <f>R59+R82+'Tab 16.2'!R33+'Tab 16.2'!R57+'Tab 16.2'!R80+'Tab 16.3'!R36+'Tab 16.3'!R61</f>
        <v>7075</v>
      </c>
      <c r="S26" s="173"/>
      <c r="T26" s="177"/>
    </row>
    <row r="27" spans="1:20" ht="4.5" customHeight="1">
      <c r="A27" s="177"/>
      <c r="B27" s="164"/>
      <c r="C27" s="182"/>
      <c r="D27" s="18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6"/>
      <c r="T27" s="177"/>
    </row>
    <row r="28" spans="1:20" ht="9" customHeight="1">
      <c r="A28" s="468" t="s">
        <v>427</v>
      </c>
      <c r="B28" s="468"/>
      <c r="C28" s="468"/>
      <c r="D28" s="468"/>
      <c r="E28" s="468"/>
      <c r="F28" s="468"/>
      <c r="G28" s="468"/>
      <c r="H28" s="468"/>
      <c r="I28" s="468"/>
      <c r="J28" s="468"/>
      <c r="K28" s="451" t="s">
        <v>412</v>
      </c>
      <c r="L28" s="451"/>
      <c r="M28" s="451"/>
      <c r="N28" s="451"/>
      <c r="O28" s="451"/>
      <c r="P28" s="451"/>
      <c r="Q28" s="451"/>
      <c r="R28" s="451"/>
      <c r="S28" s="451"/>
      <c r="T28" s="451"/>
    </row>
    <row r="29" spans="1:20" ht="5.25" customHeight="1">
      <c r="A29" s="164"/>
      <c r="B29" s="164"/>
      <c r="C29" s="168"/>
      <c r="D29" s="168"/>
      <c r="E29" s="168"/>
      <c r="F29" s="168"/>
      <c r="G29" s="168"/>
      <c r="H29" s="168"/>
      <c r="I29" s="168"/>
      <c r="J29" s="168"/>
      <c r="K29" s="169"/>
      <c r="L29" s="169"/>
      <c r="M29" s="169"/>
      <c r="N29" s="169"/>
      <c r="O29" s="169"/>
      <c r="P29" s="169"/>
      <c r="Q29" s="169"/>
      <c r="R29" s="169"/>
      <c r="S29" s="166"/>
      <c r="T29" s="164"/>
    </row>
    <row r="30" spans="1:20" ht="9.75" customHeight="1">
      <c r="A30" s="164"/>
      <c r="B30" s="164"/>
      <c r="C30" s="183" t="s">
        <v>333</v>
      </c>
      <c r="D30" s="183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6"/>
      <c r="T30" s="164"/>
    </row>
    <row r="31" spans="1:20" ht="9" customHeight="1">
      <c r="A31" s="164"/>
      <c r="B31" s="164"/>
      <c r="C31" s="183"/>
      <c r="D31" s="183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6"/>
      <c r="T31" s="164"/>
    </row>
    <row r="32" spans="1:20" ht="9" customHeight="1">
      <c r="A32" s="164">
        <v>161</v>
      </c>
      <c r="B32" s="164"/>
      <c r="C32" s="184" t="s">
        <v>354</v>
      </c>
      <c r="D32" s="185"/>
      <c r="E32" s="162">
        <f>F32+I32</f>
        <v>707</v>
      </c>
      <c r="F32" s="162">
        <v>104</v>
      </c>
      <c r="G32" s="162" t="s">
        <v>472</v>
      </c>
      <c r="H32" s="162">
        <v>104</v>
      </c>
      <c r="I32" s="162">
        <f>SUM(J32:R32)</f>
        <v>603</v>
      </c>
      <c r="J32" s="162">
        <v>10</v>
      </c>
      <c r="K32" s="162">
        <v>156</v>
      </c>
      <c r="L32" s="162">
        <v>6</v>
      </c>
      <c r="M32" s="162">
        <v>28</v>
      </c>
      <c r="N32" s="162">
        <v>17</v>
      </c>
      <c r="O32" s="162">
        <v>42</v>
      </c>
      <c r="P32" s="162">
        <v>65</v>
      </c>
      <c r="Q32" s="162">
        <v>3</v>
      </c>
      <c r="R32" s="162">
        <v>276</v>
      </c>
      <c r="S32" s="173"/>
      <c r="T32" s="164">
        <v>161</v>
      </c>
    </row>
    <row r="33" spans="1:20" ht="9" customHeight="1">
      <c r="A33" s="164">
        <v>162</v>
      </c>
      <c r="B33" s="164"/>
      <c r="C33" s="184" t="s">
        <v>347</v>
      </c>
      <c r="D33" s="185"/>
      <c r="E33" s="162">
        <f>F33+I33</f>
        <v>5915</v>
      </c>
      <c r="F33" s="162">
        <f>G33+H33</f>
        <v>313</v>
      </c>
      <c r="G33" s="162">
        <v>10</v>
      </c>
      <c r="H33" s="162">
        <v>303</v>
      </c>
      <c r="I33" s="162">
        <f>SUM(J33:R33)</f>
        <v>5602</v>
      </c>
      <c r="J33" s="162">
        <v>104</v>
      </c>
      <c r="K33" s="162">
        <v>3064</v>
      </c>
      <c r="L33" s="162">
        <v>56</v>
      </c>
      <c r="M33" s="162">
        <v>100</v>
      </c>
      <c r="N33" s="162">
        <v>203</v>
      </c>
      <c r="O33" s="162">
        <v>286</v>
      </c>
      <c r="P33" s="162">
        <v>1046</v>
      </c>
      <c r="Q33" s="162">
        <v>33</v>
      </c>
      <c r="R33" s="162">
        <v>710</v>
      </c>
      <c r="S33" s="173"/>
      <c r="T33" s="164">
        <v>162</v>
      </c>
    </row>
    <row r="34" spans="1:20" ht="9" customHeight="1">
      <c r="A34" s="164">
        <v>163</v>
      </c>
      <c r="B34" s="164"/>
      <c r="C34" s="184" t="s">
        <v>350</v>
      </c>
      <c r="D34" s="185"/>
      <c r="E34" s="162">
        <f>F34+I34</f>
        <v>333</v>
      </c>
      <c r="F34" s="162">
        <f>G34+H34</f>
        <v>46</v>
      </c>
      <c r="G34" s="162">
        <v>2</v>
      </c>
      <c r="H34" s="162">
        <v>44</v>
      </c>
      <c r="I34" s="162">
        <f>SUM(J34:R34)</f>
        <v>287</v>
      </c>
      <c r="J34" s="162">
        <v>8</v>
      </c>
      <c r="K34" s="162">
        <v>92</v>
      </c>
      <c r="L34" s="162">
        <v>18</v>
      </c>
      <c r="M34" s="162">
        <v>13</v>
      </c>
      <c r="N34" s="162" t="s">
        <v>472</v>
      </c>
      <c r="O34" s="162">
        <v>19</v>
      </c>
      <c r="P34" s="162">
        <v>42</v>
      </c>
      <c r="Q34" s="162">
        <v>1</v>
      </c>
      <c r="R34" s="162">
        <v>94</v>
      </c>
      <c r="S34" s="173"/>
      <c r="T34" s="164">
        <v>163</v>
      </c>
    </row>
    <row r="35" spans="1:20" ht="9.75" customHeight="1">
      <c r="A35" s="164"/>
      <c r="B35" s="164"/>
      <c r="C35" s="186" t="s">
        <v>11</v>
      </c>
      <c r="D35" s="187"/>
      <c r="E35" s="161">
        <f>F35+I35</f>
        <v>6955</v>
      </c>
      <c r="F35" s="161">
        <f>G35+H35</f>
        <v>463</v>
      </c>
      <c r="G35" s="161">
        <f>SUM(G32:G34)</f>
        <v>12</v>
      </c>
      <c r="H35" s="161">
        <f>SUM(H32:H34)</f>
        <v>451</v>
      </c>
      <c r="I35" s="161">
        <f>SUM(J35:R35)</f>
        <v>6492</v>
      </c>
      <c r="J35" s="161">
        <f>SUM(J32:J34)</f>
        <v>122</v>
      </c>
      <c r="K35" s="161">
        <f aca="true" t="shared" si="6" ref="K35:R35">SUM(K32:K34)</f>
        <v>3312</v>
      </c>
      <c r="L35" s="161">
        <f t="shared" si="6"/>
        <v>80</v>
      </c>
      <c r="M35" s="161">
        <f t="shared" si="6"/>
        <v>141</v>
      </c>
      <c r="N35" s="161">
        <f t="shared" si="6"/>
        <v>220</v>
      </c>
      <c r="O35" s="161">
        <f t="shared" si="6"/>
        <v>347</v>
      </c>
      <c r="P35" s="161">
        <f t="shared" si="6"/>
        <v>1153</v>
      </c>
      <c r="Q35" s="161">
        <f t="shared" si="6"/>
        <v>37</v>
      </c>
      <c r="R35" s="161">
        <f t="shared" si="6"/>
        <v>1080</v>
      </c>
      <c r="S35" s="173"/>
      <c r="T35" s="164"/>
    </row>
    <row r="36" spans="1:20" ht="6" customHeight="1">
      <c r="A36" s="164"/>
      <c r="B36" s="164"/>
      <c r="C36" s="167"/>
      <c r="D36" s="167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6"/>
      <c r="T36" s="164"/>
    </row>
    <row r="37" spans="1:20" ht="9" customHeight="1">
      <c r="A37" s="164"/>
      <c r="B37" s="164"/>
      <c r="C37" s="166" t="s">
        <v>332</v>
      </c>
      <c r="D37" s="166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6"/>
      <c r="T37" s="164"/>
    </row>
    <row r="38" spans="1:20" ht="3.75" customHeight="1">
      <c r="A38" s="164"/>
      <c r="B38" s="164"/>
      <c r="C38" s="166"/>
      <c r="D38" s="166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6"/>
      <c r="T38" s="164"/>
    </row>
    <row r="39" spans="1:20" ht="9" customHeight="1">
      <c r="A39" s="164">
        <v>171</v>
      </c>
      <c r="B39" s="164"/>
      <c r="C39" s="184" t="s">
        <v>334</v>
      </c>
      <c r="D39" s="185"/>
      <c r="E39" s="162">
        <f aca="true" t="shared" si="7" ref="E39:E60">F39+I39</f>
        <v>674</v>
      </c>
      <c r="F39" s="162">
        <v>83</v>
      </c>
      <c r="G39" s="162" t="s">
        <v>472</v>
      </c>
      <c r="H39" s="162">
        <v>83</v>
      </c>
      <c r="I39" s="162">
        <f aca="true" t="shared" si="8" ref="I39:I60">SUM(J39:R39)</f>
        <v>591</v>
      </c>
      <c r="J39" s="162">
        <v>46</v>
      </c>
      <c r="K39" s="162">
        <v>206</v>
      </c>
      <c r="L39" s="162">
        <v>2</v>
      </c>
      <c r="M39" s="162">
        <v>64</v>
      </c>
      <c r="N39" s="162">
        <v>7</v>
      </c>
      <c r="O39" s="162">
        <v>131</v>
      </c>
      <c r="P39" s="162">
        <v>43</v>
      </c>
      <c r="Q39" s="162" t="s">
        <v>472</v>
      </c>
      <c r="R39" s="162">
        <v>92</v>
      </c>
      <c r="S39" s="173"/>
      <c r="T39" s="164">
        <v>171</v>
      </c>
    </row>
    <row r="40" spans="1:20" ht="9" customHeight="1">
      <c r="A40" s="164">
        <v>172</v>
      </c>
      <c r="B40" s="164"/>
      <c r="C40" s="184" t="s">
        <v>335</v>
      </c>
      <c r="D40" s="185"/>
      <c r="E40" s="162">
        <f t="shared" si="7"/>
        <v>544</v>
      </c>
      <c r="F40" s="162">
        <f aca="true" t="shared" si="9" ref="F40:F60">G40+H40</f>
        <v>75</v>
      </c>
      <c r="G40" s="162">
        <v>38</v>
      </c>
      <c r="H40" s="162">
        <v>37</v>
      </c>
      <c r="I40" s="162">
        <f t="shared" si="8"/>
        <v>469</v>
      </c>
      <c r="J40" s="162" t="s">
        <v>472</v>
      </c>
      <c r="K40" s="162">
        <v>287</v>
      </c>
      <c r="L40" s="162" t="s">
        <v>472</v>
      </c>
      <c r="M40" s="162">
        <v>33</v>
      </c>
      <c r="N40" s="162">
        <v>3</v>
      </c>
      <c r="O40" s="162">
        <v>60</v>
      </c>
      <c r="P40" s="162">
        <v>55</v>
      </c>
      <c r="Q40" s="162" t="s">
        <v>472</v>
      </c>
      <c r="R40" s="162">
        <v>31</v>
      </c>
      <c r="S40" s="173"/>
      <c r="T40" s="164">
        <v>172</v>
      </c>
    </row>
    <row r="41" spans="1:20" ht="9" customHeight="1">
      <c r="A41" s="164">
        <v>173</v>
      </c>
      <c r="B41" s="164"/>
      <c r="C41" s="184" t="s">
        <v>336</v>
      </c>
      <c r="D41" s="185"/>
      <c r="E41" s="162">
        <f t="shared" si="7"/>
        <v>521</v>
      </c>
      <c r="F41" s="162">
        <v>133</v>
      </c>
      <c r="G41" s="162" t="s">
        <v>472</v>
      </c>
      <c r="H41" s="162">
        <v>133</v>
      </c>
      <c r="I41" s="162">
        <f t="shared" si="8"/>
        <v>388</v>
      </c>
      <c r="J41" s="162">
        <v>3</v>
      </c>
      <c r="K41" s="162">
        <v>148</v>
      </c>
      <c r="L41" s="162" t="s">
        <v>472</v>
      </c>
      <c r="M41" s="162">
        <v>38</v>
      </c>
      <c r="N41" s="162">
        <v>14</v>
      </c>
      <c r="O41" s="162">
        <v>84</v>
      </c>
      <c r="P41" s="162">
        <v>57</v>
      </c>
      <c r="Q41" s="162">
        <v>3</v>
      </c>
      <c r="R41" s="162">
        <v>41</v>
      </c>
      <c r="S41" s="173"/>
      <c r="T41" s="164">
        <v>173</v>
      </c>
    </row>
    <row r="42" spans="1:20" ht="9" customHeight="1">
      <c r="A42" s="164">
        <v>174</v>
      </c>
      <c r="B42" s="164"/>
      <c r="C42" s="184" t="s">
        <v>337</v>
      </c>
      <c r="D42" s="185"/>
      <c r="E42" s="162">
        <f t="shared" si="7"/>
        <v>689</v>
      </c>
      <c r="F42" s="162">
        <f t="shared" si="9"/>
        <v>151</v>
      </c>
      <c r="G42" s="162">
        <v>1</v>
      </c>
      <c r="H42" s="162">
        <v>150</v>
      </c>
      <c r="I42" s="162">
        <f t="shared" si="8"/>
        <v>538</v>
      </c>
      <c r="J42" s="162" t="s">
        <v>472</v>
      </c>
      <c r="K42" s="162">
        <v>89</v>
      </c>
      <c r="L42" s="162">
        <v>16</v>
      </c>
      <c r="M42" s="162">
        <v>37</v>
      </c>
      <c r="N42" s="162">
        <v>1</v>
      </c>
      <c r="O42" s="162">
        <v>71</v>
      </c>
      <c r="P42" s="162">
        <v>64</v>
      </c>
      <c r="Q42" s="162">
        <v>4</v>
      </c>
      <c r="R42" s="162">
        <v>256</v>
      </c>
      <c r="S42" s="173"/>
      <c r="T42" s="164">
        <v>174</v>
      </c>
    </row>
    <row r="43" spans="1:20" ht="9" customHeight="1">
      <c r="A43" s="164">
        <v>175</v>
      </c>
      <c r="B43" s="164"/>
      <c r="C43" s="184" t="s">
        <v>338</v>
      </c>
      <c r="D43" s="185"/>
      <c r="E43" s="162">
        <f t="shared" si="7"/>
        <v>900</v>
      </c>
      <c r="F43" s="162">
        <v>102</v>
      </c>
      <c r="G43" s="162" t="s">
        <v>472</v>
      </c>
      <c r="H43" s="162">
        <v>102</v>
      </c>
      <c r="I43" s="162">
        <f t="shared" si="8"/>
        <v>798</v>
      </c>
      <c r="J43" s="162" t="s">
        <v>472</v>
      </c>
      <c r="K43" s="162">
        <v>117</v>
      </c>
      <c r="L43" s="162">
        <v>6</v>
      </c>
      <c r="M43" s="162">
        <v>71</v>
      </c>
      <c r="N43" s="162">
        <v>179</v>
      </c>
      <c r="O43" s="162">
        <v>122</v>
      </c>
      <c r="P43" s="162">
        <v>54</v>
      </c>
      <c r="Q43" s="162">
        <v>4</v>
      </c>
      <c r="R43" s="162">
        <v>245</v>
      </c>
      <c r="S43" s="173"/>
      <c r="T43" s="164">
        <v>175</v>
      </c>
    </row>
    <row r="44" spans="1:20" ht="9" customHeight="1">
      <c r="A44" s="164">
        <v>176</v>
      </c>
      <c r="B44" s="164"/>
      <c r="C44" s="184" t="s">
        <v>339</v>
      </c>
      <c r="D44" s="185"/>
      <c r="E44" s="162">
        <f t="shared" si="7"/>
        <v>449</v>
      </c>
      <c r="F44" s="162">
        <f t="shared" si="9"/>
        <v>82</v>
      </c>
      <c r="G44" s="162">
        <v>9</v>
      </c>
      <c r="H44" s="162">
        <v>73</v>
      </c>
      <c r="I44" s="162">
        <f t="shared" si="8"/>
        <v>367</v>
      </c>
      <c r="J44" s="162">
        <v>1</v>
      </c>
      <c r="K44" s="162">
        <v>96</v>
      </c>
      <c r="L44" s="162" t="s">
        <v>472</v>
      </c>
      <c r="M44" s="162">
        <v>24</v>
      </c>
      <c r="N44" s="162">
        <v>5</v>
      </c>
      <c r="O44" s="162">
        <v>66</v>
      </c>
      <c r="P44" s="162">
        <v>20</v>
      </c>
      <c r="Q44" s="162" t="s">
        <v>472</v>
      </c>
      <c r="R44" s="162">
        <v>155</v>
      </c>
      <c r="S44" s="173"/>
      <c r="T44" s="164">
        <v>176</v>
      </c>
    </row>
    <row r="45" spans="1:20" ht="9" customHeight="1">
      <c r="A45" s="164">
        <v>177</v>
      </c>
      <c r="B45" s="164"/>
      <c r="C45" s="184" t="s">
        <v>340</v>
      </c>
      <c r="D45" s="185"/>
      <c r="E45" s="162">
        <f t="shared" si="7"/>
        <v>879</v>
      </c>
      <c r="F45" s="162">
        <f t="shared" si="9"/>
        <v>169</v>
      </c>
      <c r="G45" s="162">
        <v>32</v>
      </c>
      <c r="H45" s="162">
        <v>137</v>
      </c>
      <c r="I45" s="162">
        <f t="shared" si="8"/>
        <v>710</v>
      </c>
      <c r="J45" s="162">
        <v>45</v>
      </c>
      <c r="K45" s="162">
        <v>257</v>
      </c>
      <c r="L45" s="162" t="s">
        <v>472</v>
      </c>
      <c r="M45" s="162">
        <v>63</v>
      </c>
      <c r="N45" s="162">
        <v>30</v>
      </c>
      <c r="O45" s="162">
        <v>75</v>
      </c>
      <c r="P45" s="162">
        <v>59</v>
      </c>
      <c r="Q45" s="162">
        <v>1</v>
      </c>
      <c r="R45" s="162">
        <v>180</v>
      </c>
      <c r="S45" s="173"/>
      <c r="T45" s="164">
        <v>177</v>
      </c>
    </row>
    <row r="46" spans="1:20" ht="9" customHeight="1">
      <c r="A46" s="164">
        <v>178</v>
      </c>
      <c r="B46" s="164"/>
      <c r="C46" s="184" t="s">
        <v>341</v>
      </c>
      <c r="D46" s="185"/>
      <c r="E46" s="162">
        <f t="shared" si="7"/>
        <v>470</v>
      </c>
      <c r="F46" s="162">
        <v>37</v>
      </c>
      <c r="G46" s="162" t="s">
        <v>472</v>
      </c>
      <c r="H46" s="162">
        <v>37</v>
      </c>
      <c r="I46" s="162">
        <f t="shared" si="8"/>
        <v>433</v>
      </c>
      <c r="J46" s="162">
        <v>1</v>
      </c>
      <c r="K46" s="162">
        <v>236</v>
      </c>
      <c r="L46" s="162">
        <v>10</v>
      </c>
      <c r="M46" s="162" t="s">
        <v>472</v>
      </c>
      <c r="N46" s="162">
        <v>22</v>
      </c>
      <c r="O46" s="162">
        <v>39</v>
      </c>
      <c r="P46" s="162">
        <v>45</v>
      </c>
      <c r="Q46" s="162">
        <v>2</v>
      </c>
      <c r="R46" s="162">
        <v>78</v>
      </c>
      <c r="S46" s="173"/>
      <c r="T46" s="164">
        <v>178</v>
      </c>
    </row>
    <row r="47" spans="1:20" ht="9" customHeight="1">
      <c r="A47" s="164">
        <v>179</v>
      </c>
      <c r="B47" s="164"/>
      <c r="C47" s="184" t="s">
        <v>342</v>
      </c>
      <c r="D47" s="185"/>
      <c r="E47" s="162">
        <f t="shared" si="7"/>
        <v>1341</v>
      </c>
      <c r="F47" s="162">
        <f t="shared" si="9"/>
        <v>139</v>
      </c>
      <c r="G47" s="162">
        <v>1</v>
      </c>
      <c r="H47" s="162">
        <v>138</v>
      </c>
      <c r="I47" s="162">
        <f t="shared" si="8"/>
        <v>1202</v>
      </c>
      <c r="J47" s="162">
        <v>54</v>
      </c>
      <c r="K47" s="162">
        <v>308</v>
      </c>
      <c r="L47" s="162" t="s">
        <v>472</v>
      </c>
      <c r="M47" s="162">
        <v>62</v>
      </c>
      <c r="N47" s="162">
        <v>140</v>
      </c>
      <c r="O47" s="162">
        <v>113</v>
      </c>
      <c r="P47" s="162">
        <v>88</v>
      </c>
      <c r="Q47" s="162">
        <v>13</v>
      </c>
      <c r="R47" s="162">
        <v>424</v>
      </c>
      <c r="S47" s="173"/>
      <c r="T47" s="164">
        <v>179</v>
      </c>
    </row>
    <row r="48" spans="1:20" ht="9" customHeight="1">
      <c r="A48" s="164">
        <v>180</v>
      </c>
      <c r="B48" s="164"/>
      <c r="C48" s="184" t="s">
        <v>343</v>
      </c>
      <c r="D48" s="185"/>
      <c r="E48" s="162">
        <f t="shared" si="7"/>
        <v>300</v>
      </c>
      <c r="F48" s="162">
        <f t="shared" si="9"/>
        <v>40</v>
      </c>
      <c r="G48" s="162">
        <v>11</v>
      </c>
      <c r="H48" s="162">
        <v>29</v>
      </c>
      <c r="I48" s="162">
        <f t="shared" si="8"/>
        <v>260</v>
      </c>
      <c r="J48" s="162" t="s">
        <v>472</v>
      </c>
      <c r="K48" s="162">
        <v>49</v>
      </c>
      <c r="L48" s="162" t="s">
        <v>472</v>
      </c>
      <c r="M48" s="162">
        <v>21</v>
      </c>
      <c r="N48" s="162">
        <v>1</v>
      </c>
      <c r="O48" s="162">
        <v>25</v>
      </c>
      <c r="P48" s="162">
        <v>52</v>
      </c>
      <c r="Q48" s="162">
        <v>1</v>
      </c>
      <c r="R48" s="162">
        <v>111</v>
      </c>
      <c r="S48" s="173"/>
      <c r="T48" s="164">
        <v>180</v>
      </c>
    </row>
    <row r="49" spans="1:20" ht="9" customHeight="1">
      <c r="A49" s="164">
        <v>181</v>
      </c>
      <c r="B49" s="164"/>
      <c r="C49" s="184" t="s">
        <v>344</v>
      </c>
      <c r="D49" s="185"/>
      <c r="E49" s="162">
        <f t="shared" si="7"/>
        <v>516</v>
      </c>
      <c r="F49" s="162">
        <f t="shared" si="9"/>
        <v>53</v>
      </c>
      <c r="G49" s="162">
        <v>1</v>
      </c>
      <c r="H49" s="162">
        <v>52</v>
      </c>
      <c r="I49" s="162">
        <f t="shared" si="8"/>
        <v>463</v>
      </c>
      <c r="J49" s="162" t="s">
        <v>472</v>
      </c>
      <c r="K49" s="162">
        <v>163</v>
      </c>
      <c r="L49" s="162" t="s">
        <v>472</v>
      </c>
      <c r="M49" s="162">
        <v>28</v>
      </c>
      <c r="N49" s="162">
        <v>13</v>
      </c>
      <c r="O49" s="162">
        <v>66</v>
      </c>
      <c r="P49" s="162">
        <v>39</v>
      </c>
      <c r="Q49" s="162">
        <v>3</v>
      </c>
      <c r="R49" s="162">
        <v>151</v>
      </c>
      <c r="S49" s="173"/>
      <c r="T49" s="164">
        <v>181</v>
      </c>
    </row>
    <row r="50" spans="1:20" ht="9" customHeight="1">
      <c r="A50" s="164">
        <v>182</v>
      </c>
      <c r="B50" s="164"/>
      <c r="C50" s="184" t="s">
        <v>345</v>
      </c>
      <c r="D50" s="185"/>
      <c r="E50" s="162">
        <f t="shared" si="7"/>
        <v>452</v>
      </c>
      <c r="F50" s="162">
        <f t="shared" si="9"/>
        <v>60</v>
      </c>
      <c r="G50" s="162">
        <v>3</v>
      </c>
      <c r="H50" s="162">
        <v>57</v>
      </c>
      <c r="I50" s="162">
        <f t="shared" si="8"/>
        <v>392</v>
      </c>
      <c r="J50" s="162">
        <v>13</v>
      </c>
      <c r="K50" s="162">
        <v>141</v>
      </c>
      <c r="L50" s="162" t="s">
        <v>472</v>
      </c>
      <c r="M50" s="162">
        <v>10</v>
      </c>
      <c r="N50" s="162">
        <v>9</v>
      </c>
      <c r="O50" s="162">
        <v>54</v>
      </c>
      <c r="P50" s="162">
        <v>39</v>
      </c>
      <c r="Q50" s="162" t="s">
        <v>472</v>
      </c>
      <c r="R50" s="162">
        <v>126</v>
      </c>
      <c r="S50" s="173"/>
      <c r="T50" s="164">
        <v>182</v>
      </c>
    </row>
    <row r="51" spans="1:20" ht="9" customHeight="1">
      <c r="A51" s="164">
        <v>183</v>
      </c>
      <c r="B51" s="164"/>
      <c r="C51" s="184" t="s">
        <v>346</v>
      </c>
      <c r="D51" s="185"/>
      <c r="E51" s="162">
        <f t="shared" si="7"/>
        <v>622</v>
      </c>
      <c r="F51" s="162">
        <f t="shared" si="9"/>
        <v>83</v>
      </c>
      <c r="G51" s="162">
        <v>8</v>
      </c>
      <c r="H51" s="162">
        <v>75</v>
      </c>
      <c r="I51" s="162">
        <f t="shared" si="8"/>
        <v>539</v>
      </c>
      <c r="J51" s="162">
        <v>3</v>
      </c>
      <c r="K51" s="162">
        <v>124</v>
      </c>
      <c r="L51" s="162" t="s">
        <v>472</v>
      </c>
      <c r="M51" s="162">
        <v>35</v>
      </c>
      <c r="N51" s="162">
        <v>6</v>
      </c>
      <c r="O51" s="162">
        <v>83</v>
      </c>
      <c r="P51" s="162">
        <v>71</v>
      </c>
      <c r="Q51" s="162">
        <v>1</v>
      </c>
      <c r="R51" s="162">
        <v>216</v>
      </c>
      <c r="S51" s="173"/>
      <c r="T51" s="164">
        <v>183</v>
      </c>
    </row>
    <row r="52" spans="1:20" ht="9" customHeight="1">
      <c r="A52" s="164">
        <v>184</v>
      </c>
      <c r="B52" s="164"/>
      <c r="C52" s="184" t="s">
        <v>347</v>
      </c>
      <c r="D52" s="185"/>
      <c r="E52" s="162">
        <f t="shared" si="7"/>
        <v>1992</v>
      </c>
      <c r="F52" s="162">
        <f t="shared" si="9"/>
        <v>274</v>
      </c>
      <c r="G52" s="162">
        <v>6</v>
      </c>
      <c r="H52" s="162">
        <v>268</v>
      </c>
      <c r="I52" s="162">
        <f t="shared" si="8"/>
        <v>1718</v>
      </c>
      <c r="J52" s="162">
        <v>29</v>
      </c>
      <c r="K52" s="162">
        <v>659</v>
      </c>
      <c r="L52" s="162" t="s">
        <v>472</v>
      </c>
      <c r="M52" s="162">
        <v>211</v>
      </c>
      <c r="N52" s="162">
        <v>29</v>
      </c>
      <c r="O52" s="162">
        <v>94</v>
      </c>
      <c r="P52" s="162">
        <v>224</v>
      </c>
      <c r="Q52" s="162">
        <v>19</v>
      </c>
      <c r="R52" s="162">
        <v>453</v>
      </c>
      <c r="S52" s="173"/>
      <c r="T52" s="164">
        <v>184</v>
      </c>
    </row>
    <row r="53" spans="1:20" ht="9" customHeight="1">
      <c r="A53" s="164">
        <v>185</v>
      </c>
      <c r="B53" s="164"/>
      <c r="C53" s="184" t="s">
        <v>348</v>
      </c>
      <c r="D53" s="185"/>
      <c r="E53" s="162">
        <f t="shared" si="7"/>
        <v>439</v>
      </c>
      <c r="F53" s="162">
        <f t="shared" si="9"/>
        <v>37</v>
      </c>
      <c r="G53" s="162">
        <v>3</v>
      </c>
      <c r="H53" s="162">
        <v>34</v>
      </c>
      <c r="I53" s="162">
        <f t="shared" si="8"/>
        <v>402</v>
      </c>
      <c r="J53" s="162" t="s">
        <v>472</v>
      </c>
      <c r="K53" s="162">
        <v>96</v>
      </c>
      <c r="L53" s="162">
        <v>24</v>
      </c>
      <c r="M53" s="162">
        <v>23</v>
      </c>
      <c r="N53" s="162">
        <v>2</v>
      </c>
      <c r="O53" s="162">
        <v>43</v>
      </c>
      <c r="P53" s="162">
        <v>42</v>
      </c>
      <c r="Q53" s="162">
        <v>50</v>
      </c>
      <c r="R53" s="162">
        <v>122</v>
      </c>
      <c r="S53" s="173"/>
      <c r="T53" s="164">
        <v>185</v>
      </c>
    </row>
    <row r="54" spans="1:20" ht="9" customHeight="1">
      <c r="A54" s="164">
        <v>186</v>
      </c>
      <c r="B54" s="164"/>
      <c r="C54" s="184" t="s">
        <v>349</v>
      </c>
      <c r="D54" s="185"/>
      <c r="E54" s="162">
        <f t="shared" si="7"/>
        <v>593</v>
      </c>
      <c r="F54" s="162">
        <v>45</v>
      </c>
      <c r="G54" s="162" t="s">
        <v>472</v>
      </c>
      <c r="H54" s="162">
        <v>45</v>
      </c>
      <c r="I54" s="162">
        <f t="shared" si="8"/>
        <v>548</v>
      </c>
      <c r="J54" s="162" t="s">
        <v>472</v>
      </c>
      <c r="K54" s="162">
        <v>157</v>
      </c>
      <c r="L54" s="162">
        <v>18</v>
      </c>
      <c r="M54" s="162">
        <v>31</v>
      </c>
      <c r="N54" s="162">
        <v>30</v>
      </c>
      <c r="O54" s="162">
        <v>50</v>
      </c>
      <c r="P54" s="162">
        <v>31</v>
      </c>
      <c r="Q54" s="162">
        <v>3</v>
      </c>
      <c r="R54" s="162">
        <v>228</v>
      </c>
      <c r="S54" s="173"/>
      <c r="T54" s="164">
        <v>186</v>
      </c>
    </row>
    <row r="55" spans="1:20" ht="9" customHeight="1">
      <c r="A55" s="164">
        <v>187</v>
      </c>
      <c r="B55" s="164"/>
      <c r="C55" s="184" t="s">
        <v>350</v>
      </c>
      <c r="D55" s="185"/>
      <c r="E55" s="162">
        <f t="shared" si="7"/>
        <v>826</v>
      </c>
      <c r="F55" s="162">
        <f t="shared" si="9"/>
        <v>137</v>
      </c>
      <c r="G55" s="162">
        <v>32</v>
      </c>
      <c r="H55" s="162">
        <v>105</v>
      </c>
      <c r="I55" s="162">
        <f t="shared" si="8"/>
        <v>689</v>
      </c>
      <c r="J55" s="162">
        <v>1</v>
      </c>
      <c r="K55" s="162">
        <v>227</v>
      </c>
      <c r="L55" s="162">
        <v>5</v>
      </c>
      <c r="M55" s="162">
        <v>36</v>
      </c>
      <c r="N55" s="162">
        <v>6</v>
      </c>
      <c r="O55" s="162">
        <v>118</v>
      </c>
      <c r="P55" s="162">
        <v>133</v>
      </c>
      <c r="Q55" s="162" t="s">
        <v>472</v>
      </c>
      <c r="R55" s="162">
        <v>163</v>
      </c>
      <c r="S55" s="173"/>
      <c r="T55" s="164">
        <v>187</v>
      </c>
    </row>
    <row r="56" spans="1:20" ht="9" customHeight="1">
      <c r="A56" s="164">
        <v>188</v>
      </c>
      <c r="B56" s="164"/>
      <c r="C56" s="184" t="s">
        <v>351</v>
      </c>
      <c r="D56" s="185"/>
      <c r="E56" s="162">
        <f t="shared" si="7"/>
        <v>716</v>
      </c>
      <c r="F56" s="162">
        <v>75</v>
      </c>
      <c r="G56" s="162" t="s">
        <v>472</v>
      </c>
      <c r="H56" s="162">
        <v>75</v>
      </c>
      <c r="I56" s="162">
        <f t="shared" si="8"/>
        <v>641</v>
      </c>
      <c r="J56" s="162">
        <v>5</v>
      </c>
      <c r="K56" s="162">
        <v>397</v>
      </c>
      <c r="L56" s="162">
        <v>3</v>
      </c>
      <c r="M56" s="162">
        <v>46</v>
      </c>
      <c r="N56" s="162">
        <v>5</v>
      </c>
      <c r="O56" s="162">
        <v>56</v>
      </c>
      <c r="P56" s="162">
        <v>37</v>
      </c>
      <c r="Q56" s="162">
        <v>4</v>
      </c>
      <c r="R56" s="162">
        <v>88</v>
      </c>
      <c r="S56" s="173"/>
      <c r="T56" s="164">
        <v>188</v>
      </c>
    </row>
    <row r="57" spans="1:20" ht="9" customHeight="1">
      <c r="A57" s="164">
        <v>189</v>
      </c>
      <c r="B57" s="164"/>
      <c r="C57" s="184" t="s">
        <v>352</v>
      </c>
      <c r="D57" s="185"/>
      <c r="E57" s="162">
        <f t="shared" si="7"/>
        <v>949</v>
      </c>
      <c r="F57" s="162">
        <f t="shared" si="9"/>
        <v>141</v>
      </c>
      <c r="G57" s="162">
        <v>2</v>
      </c>
      <c r="H57" s="162">
        <v>139</v>
      </c>
      <c r="I57" s="162">
        <f t="shared" si="8"/>
        <v>808</v>
      </c>
      <c r="J57" s="162">
        <v>16</v>
      </c>
      <c r="K57" s="162">
        <v>345</v>
      </c>
      <c r="L57" s="162">
        <v>16</v>
      </c>
      <c r="M57" s="162">
        <v>100</v>
      </c>
      <c r="N57" s="162">
        <v>43</v>
      </c>
      <c r="O57" s="162">
        <v>121</v>
      </c>
      <c r="P57" s="162">
        <v>57</v>
      </c>
      <c r="Q57" s="162">
        <v>1</v>
      </c>
      <c r="R57" s="162">
        <v>109</v>
      </c>
      <c r="S57" s="173"/>
      <c r="T57" s="164">
        <v>189</v>
      </c>
    </row>
    <row r="58" spans="1:20" ht="9" customHeight="1">
      <c r="A58" s="164">
        <v>190</v>
      </c>
      <c r="B58" s="164"/>
      <c r="C58" s="184" t="s">
        <v>353</v>
      </c>
      <c r="D58" s="185"/>
      <c r="E58" s="162">
        <f t="shared" si="7"/>
        <v>926</v>
      </c>
      <c r="F58" s="162">
        <v>191</v>
      </c>
      <c r="G58" s="162" t="s">
        <v>472</v>
      </c>
      <c r="H58" s="162">
        <v>191</v>
      </c>
      <c r="I58" s="162">
        <f t="shared" si="8"/>
        <v>735</v>
      </c>
      <c r="J58" s="162">
        <v>3</v>
      </c>
      <c r="K58" s="162">
        <v>258</v>
      </c>
      <c r="L58" s="162">
        <v>7</v>
      </c>
      <c r="M58" s="162">
        <v>132</v>
      </c>
      <c r="N58" s="162">
        <v>2</v>
      </c>
      <c r="O58" s="162">
        <v>66</v>
      </c>
      <c r="P58" s="162">
        <v>31</v>
      </c>
      <c r="Q58" s="162">
        <v>3</v>
      </c>
      <c r="R58" s="162">
        <v>233</v>
      </c>
      <c r="S58" s="173"/>
      <c r="T58" s="164">
        <v>190</v>
      </c>
    </row>
    <row r="59" spans="1:20" ht="9.75" customHeight="1">
      <c r="A59" s="164"/>
      <c r="B59" s="164"/>
      <c r="C59" s="188" t="s">
        <v>11</v>
      </c>
      <c r="D59" s="189"/>
      <c r="E59" s="161">
        <f t="shared" si="7"/>
        <v>14798</v>
      </c>
      <c r="F59" s="161">
        <f t="shared" si="9"/>
        <v>2107</v>
      </c>
      <c r="G59" s="161">
        <f>SUM(G39:G58)</f>
        <v>147</v>
      </c>
      <c r="H59" s="161">
        <f>SUM(H39:H58)</f>
        <v>1960</v>
      </c>
      <c r="I59" s="161">
        <f t="shared" si="8"/>
        <v>12691</v>
      </c>
      <c r="J59" s="161">
        <f>SUM(J39:J58)</f>
        <v>220</v>
      </c>
      <c r="K59" s="161">
        <f aca="true" t="shared" si="10" ref="K59:R59">SUM(K39:K58)</f>
        <v>4360</v>
      </c>
      <c r="L59" s="161">
        <f t="shared" si="10"/>
        <v>107</v>
      </c>
      <c r="M59" s="161">
        <f t="shared" si="10"/>
        <v>1065</v>
      </c>
      <c r="N59" s="161">
        <f t="shared" si="10"/>
        <v>547</v>
      </c>
      <c r="O59" s="161">
        <f t="shared" si="10"/>
        <v>1537</v>
      </c>
      <c r="P59" s="161">
        <f t="shared" si="10"/>
        <v>1241</v>
      </c>
      <c r="Q59" s="161">
        <f t="shared" si="10"/>
        <v>112</v>
      </c>
      <c r="R59" s="161">
        <f t="shared" si="10"/>
        <v>3502</v>
      </c>
      <c r="S59" s="173"/>
      <c r="T59" s="164"/>
    </row>
    <row r="60" spans="1:20" ht="9.75" customHeight="1">
      <c r="A60" s="190">
        <v>1</v>
      </c>
      <c r="B60" s="190"/>
      <c r="C60" s="191" t="s">
        <v>412</v>
      </c>
      <c r="D60" s="192"/>
      <c r="E60" s="161">
        <f t="shared" si="7"/>
        <v>21753</v>
      </c>
      <c r="F60" s="161">
        <f t="shared" si="9"/>
        <v>2570</v>
      </c>
      <c r="G60" s="161">
        <f>G35+G59</f>
        <v>159</v>
      </c>
      <c r="H60" s="161">
        <f>H35+H59</f>
        <v>2411</v>
      </c>
      <c r="I60" s="161">
        <f t="shared" si="8"/>
        <v>19183</v>
      </c>
      <c r="J60" s="161">
        <f>J35+J59</f>
        <v>342</v>
      </c>
      <c r="K60" s="161">
        <f aca="true" t="shared" si="11" ref="K60:R60">K35+K59</f>
        <v>7672</v>
      </c>
      <c r="L60" s="161">
        <f t="shared" si="11"/>
        <v>187</v>
      </c>
      <c r="M60" s="161">
        <f t="shared" si="11"/>
        <v>1206</v>
      </c>
      <c r="N60" s="161">
        <f t="shared" si="11"/>
        <v>767</v>
      </c>
      <c r="O60" s="161">
        <f t="shared" si="11"/>
        <v>1884</v>
      </c>
      <c r="P60" s="161">
        <f t="shared" si="11"/>
        <v>2394</v>
      </c>
      <c r="Q60" s="161">
        <f t="shared" si="11"/>
        <v>149</v>
      </c>
      <c r="R60" s="161">
        <f t="shared" si="11"/>
        <v>4582</v>
      </c>
      <c r="S60" s="173"/>
      <c r="T60" s="190">
        <v>1</v>
      </c>
    </row>
    <row r="61" spans="1:20" ht="4.5" customHeight="1">
      <c r="A61" s="164"/>
      <c r="B61" s="166"/>
      <c r="C61" s="167"/>
      <c r="D61" s="167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6"/>
      <c r="T61" s="164"/>
    </row>
    <row r="62" spans="1:20" ht="9" customHeight="1">
      <c r="A62" s="619" t="s">
        <v>430</v>
      </c>
      <c r="B62" s="619"/>
      <c r="C62" s="619"/>
      <c r="D62" s="619"/>
      <c r="E62" s="619"/>
      <c r="F62" s="619"/>
      <c r="G62" s="619"/>
      <c r="H62" s="619"/>
      <c r="I62" s="619"/>
      <c r="J62" s="619"/>
      <c r="K62" s="620" t="s">
        <v>411</v>
      </c>
      <c r="L62" s="620"/>
      <c r="M62" s="620"/>
      <c r="N62" s="620"/>
      <c r="O62" s="620"/>
      <c r="P62" s="620"/>
      <c r="Q62" s="620"/>
      <c r="R62" s="620"/>
      <c r="S62" s="620"/>
      <c r="T62" s="620"/>
    </row>
    <row r="63" spans="1:20" ht="4.5" customHeight="1">
      <c r="A63" s="164"/>
      <c r="B63" s="166"/>
      <c r="C63" s="167"/>
      <c r="D63" s="167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6"/>
      <c r="T63" s="164"/>
    </row>
    <row r="64" spans="1:20" ht="9" customHeight="1">
      <c r="A64" s="164"/>
      <c r="B64" s="164"/>
      <c r="C64" s="183" t="s">
        <v>333</v>
      </c>
      <c r="D64" s="183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6"/>
      <c r="T64" s="164"/>
    </row>
    <row r="65" spans="1:20" ht="3.75" customHeight="1">
      <c r="A65" s="164"/>
      <c r="B65" s="164"/>
      <c r="C65" s="183"/>
      <c r="D65" s="183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6"/>
      <c r="T65" s="164"/>
    </row>
    <row r="66" spans="1:20" ht="9.75" customHeight="1">
      <c r="A66" s="164">
        <v>261</v>
      </c>
      <c r="B66" s="164"/>
      <c r="C66" s="184" t="s">
        <v>355</v>
      </c>
      <c r="D66" s="185"/>
      <c r="E66" s="162">
        <f>F66+I66</f>
        <v>382</v>
      </c>
      <c r="F66" s="162">
        <f>G66+H66</f>
        <v>117</v>
      </c>
      <c r="G66" s="162">
        <v>19</v>
      </c>
      <c r="H66" s="162">
        <v>98</v>
      </c>
      <c r="I66" s="162">
        <f>SUM(J66:R66)</f>
        <v>265</v>
      </c>
      <c r="J66" s="162">
        <v>8</v>
      </c>
      <c r="K66" s="162">
        <v>59</v>
      </c>
      <c r="L66" s="162">
        <v>1</v>
      </c>
      <c r="M66" s="162">
        <v>28</v>
      </c>
      <c r="N66" s="162">
        <v>34</v>
      </c>
      <c r="O66" s="162">
        <v>25</v>
      </c>
      <c r="P66" s="162">
        <v>54</v>
      </c>
      <c r="Q66" s="162">
        <v>1</v>
      </c>
      <c r="R66" s="162">
        <v>55</v>
      </c>
      <c r="S66" s="173"/>
      <c r="T66" s="164">
        <v>261</v>
      </c>
    </row>
    <row r="67" spans="1:20" ht="9.75" customHeight="1">
      <c r="A67" s="164">
        <v>262</v>
      </c>
      <c r="B67" s="164"/>
      <c r="C67" s="184" t="s">
        <v>356</v>
      </c>
      <c r="D67" s="185"/>
      <c r="E67" s="162">
        <f>F67+I67</f>
        <v>231</v>
      </c>
      <c r="F67" s="162">
        <v>32</v>
      </c>
      <c r="G67" s="162" t="s">
        <v>472</v>
      </c>
      <c r="H67" s="162">
        <v>32</v>
      </c>
      <c r="I67" s="162">
        <f>SUM(J67:R67)</f>
        <v>199</v>
      </c>
      <c r="J67" s="162" t="s">
        <v>472</v>
      </c>
      <c r="K67" s="162">
        <v>59</v>
      </c>
      <c r="L67" s="162" t="s">
        <v>472</v>
      </c>
      <c r="M67" s="162">
        <v>9</v>
      </c>
      <c r="N67" s="162">
        <v>6</v>
      </c>
      <c r="O67" s="162">
        <v>30</v>
      </c>
      <c r="P67" s="162">
        <v>53</v>
      </c>
      <c r="Q67" s="162">
        <v>4</v>
      </c>
      <c r="R67" s="162">
        <v>38</v>
      </c>
      <c r="S67" s="173"/>
      <c r="T67" s="164">
        <v>262</v>
      </c>
    </row>
    <row r="68" spans="1:20" ht="9" customHeight="1">
      <c r="A68" s="164">
        <v>263</v>
      </c>
      <c r="B68" s="164"/>
      <c r="C68" s="184" t="s">
        <v>357</v>
      </c>
      <c r="D68" s="185"/>
      <c r="E68" s="162">
        <f>F68+I68</f>
        <v>255</v>
      </c>
      <c r="F68" s="162">
        <f>G68+H68</f>
        <v>56</v>
      </c>
      <c r="G68" s="162">
        <v>10</v>
      </c>
      <c r="H68" s="162">
        <v>46</v>
      </c>
      <c r="I68" s="162">
        <f>SUM(J68:R68)</f>
        <v>199</v>
      </c>
      <c r="J68" s="162">
        <v>2</v>
      </c>
      <c r="K68" s="162">
        <v>54</v>
      </c>
      <c r="L68" s="162" t="s">
        <v>472</v>
      </c>
      <c r="M68" s="162">
        <v>12</v>
      </c>
      <c r="N68" s="162">
        <v>17</v>
      </c>
      <c r="O68" s="162">
        <v>45</v>
      </c>
      <c r="P68" s="162">
        <v>46</v>
      </c>
      <c r="Q68" s="162" t="s">
        <v>472</v>
      </c>
      <c r="R68" s="162">
        <v>23</v>
      </c>
      <c r="S68" s="173"/>
      <c r="T68" s="164">
        <v>263</v>
      </c>
    </row>
    <row r="69" spans="1:20" ht="9" customHeight="1">
      <c r="A69" s="164"/>
      <c r="B69" s="164"/>
      <c r="C69" s="186" t="s">
        <v>11</v>
      </c>
      <c r="D69" s="187"/>
      <c r="E69" s="161">
        <f>F69+I69</f>
        <v>868</v>
      </c>
      <c r="F69" s="161">
        <f>G69+H69</f>
        <v>205</v>
      </c>
      <c r="G69" s="161">
        <f>SUM(G66:G68)</f>
        <v>29</v>
      </c>
      <c r="H69" s="161">
        <f>SUM(H66:H68)</f>
        <v>176</v>
      </c>
      <c r="I69" s="161">
        <f>SUM(J69:R69)</f>
        <v>663</v>
      </c>
      <c r="J69" s="161">
        <f>SUM(J66:J68)</f>
        <v>10</v>
      </c>
      <c r="K69" s="161">
        <f aca="true" t="shared" si="12" ref="K69:R69">SUM(K66:K68)</f>
        <v>172</v>
      </c>
      <c r="L69" s="161">
        <f t="shared" si="12"/>
        <v>1</v>
      </c>
      <c r="M69" s="161">
        <f t="shared" si="12"/>
        <v>49</v>
      </c>
      <c r="N69" s="161">
        <f t="shared" si="12"/>
        <v>57</v>
      </c>
      <c r="O69" s="161">
        <f t="shared" si="12"/>
        <v>100</v>
      </c>
      <c r="P69" s="161">
        <f t="shared" si="12"/>
        <v>153</v>
      </c>
      <c r="Q69" s="161">
        <f t="shared" si="12"/>
        <v>5</v>
      </c>
      <c r="R69" s="161">
        <f t="shared" si="12"/>
        <v>116</v>
      </c>
      <c r="S69" s="173"/>
      <c r="T69" s="164"/>
    </row>
    <row r="70" spans="1:20" ht="4.5" customHeight="1">
      <c r="A70" s="164"/>
      <c r="B70" s="164"/>
      <c r="C70" s="194"/>
      <c r="D70" s="194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6"/>
      <c r="T70" s="166"/>
    </row>
    <row r="71" spans="1:20" ht="9" customHeight="1">
      <c r="A71" s="164"/>
      <c r="B71" s="164"/>
      <c r="C71" s="166" t="s">
        <v>332</v>
      </c>
      <c r="D71" s="166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6"/>
      <c r="T71" s="166"/>
    </row>
    <row r="72" spans="1:20" ht="4.5" customHeight="1">
      <c r="A72" s="164"/>
      <c r="B72" s="164"/>
      <c r="C72" s="164"/>
      <c r="D72" s="164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6"/>
      <c r="T72" s="166"/>
    </row>
    <row r="73" spans="1:20" ht="9" customHeight="1">
      <c r="A73" s="164">
        <v>271</v>
      </c>
      <c r="B73" s="164"/>
      <c r="C73" s="184" t="s">
        <v>358</v>
      </c>
      <c r="D73" s="185"/>
      <c r="E73" s="162">
        <f aca="true" t="shared" si="13" ref="E73:E83">F73+I73</f>
        <v>491</v>
      </c>
      <c r="F73" s="162">
        <f>G73+H73</f>
        <v>120</v>
      </c>
      <c r="G73" s="162">
        <v>15</v>
      </c>
      <c r="H73" s="162">
        <v>105</v>
      </c>
      <c r="I73" s="162">
        <f aca="true" t="shared" si="14" ref="I73:I83">SUM(J73:R73)</f>
        <v>371</v>
      </c>
      <c r="J73" s="162" t="s">
        <v>472</v>
      </c>
      <c r="K73" s="162">
        <v>105</v>
      </c>
      <c r="L73" s="162">
        <v>19</v>
      </c>
      <c r="M73" s="162">
        <v>34</v>
      </c>
      <c r="N73" s="162">
        <v>6</v>
      </c>
      <c r="O73" s="162">
        <v>103</v>
      </c>
      <c r="P73" s="162">
        <v>59</v>
      </c>
      <c r="Q73" s="162">
        <v>1</v>
      </c>
      <c r="R73" s="162">
        <v>44</v>
      </c>
      <c r="S73" s="173"/>
      <c r="T73" s="164">
        <v>271</v>
      </c>
    </row>
    <row r="74" spans="1:20" ht="9.75" customHeight="1">
      <c r="A74" s="164">
        <v>272</v>
      </c>
      <c r="B74" s="164"/>
      <c r="C74" s="184" t="s">
        <v>359</v>
      </c>
      <c r="D74" s="185"/>
      <c r="E74" s="162">
        <f t="shared" si="13"/>
        <v>283</v>
      </c>
      <c r="F74" s="162">
        <f aca="true" t="shared" si="15" ref="F74:F83">G74+H74</f>
        <v>23</v>
      </c>
      <c r="G74" s="162">
        <v>2</v>
      </c>
      <c r="H74" s="162">
        <v>21</v>
      </c>
      <c r="I74" s="162">
        <f t="shared" si="14"/>
        <v>260</v>
      </c>
      <c r="J74" s="162" t="s">
        <v>472</v>
      </c>
      <c r="K74" s="162">
        <v>133</v>
      </c>
      <c r="L74" s="162" t="s">
        <v>472</v>
      </c>
      <c r="M74" s="162">
        <v>4</v>
      </c>
      <c r="N74" s="162">
        <v>42</v>
      </c>
      <c r="O74" s="162">
        <v>56</v>
      </c>
      <c r="P74" s="162">
        <v>14</v>
      </c>
      <c r="Q74" s="162" t="s">
        <v>472</v>
      </c>
      <c r="R74" s="162">
        <v>11</v>
      </c>
      <c r="S74" s="173"/>
      <c r="T74" s="164">
        <v>272</v>
      </c>
    </row>
    <row r="75" spans="1:20" ht="9" customHeight="1">
      <c r="A75" s="164">
        <v>273</v>
      </c>
      <c r="B75" s="164"/>
      <c r="C75" s="184" t="s">
        <v>360</v>
      </c>
      <c r="D75" s="185"/>
      <c r="E75" s="162">
        <f t="shared" si="13"/>
        <v>429</v>
      </c>
      <c r="F75" s="162">
        <v>60</v>
      </c>
      <c r="G75" s="162" t="s">
        <v>472</v>
      </c>
      <c r="H75" s="162">
        <v>60</v>
      </c>
      <c r="I75" s="162">
        <f t="shared" si="14"/>
        <v>369</v>
      </c>
      <c r="J75" s="162" t="s">
        <v>472</v>
      </c>
      <c r="K75" s="162">
        <v>53</v>
      </c>
      <c r="L75" s="162">
        <v>1</v>
      </c>
      <c r="M75" s="162">
        <v>9</v>
      </c>
      <c r="N75" s="162">
        <v>13</v>
      </c>
      <c r="O75" s="162">
        <v>75</v>
      </c>
      <c r="P75" s="162">
        <v>24</v>
      </c>
      <c r="Q75" s="162" t="s">
        <v>472</v>
      </c>
      <c r="R75" s="162">
        <v>194</v>
      </c>
      <c r="S75" s="173"/>
      <c r="T75" s="164">
        <v>273</v>
      </c>
    </row>
    <row r="76" spans="1:20" ht="9" customHeight="1">
      <c r="A76" s="164">
        <v>274</v>
      </c>
      <c r="B76" s="164"/>
      <c r="C76" s="184" t="s">
        <v>355</v>
      </c>
      <c r="D76" s="185"/>
      <c r="E76" s="162">
        <f t="shared" si="13"/>
        <v>742</v>
      </c>
      <c r="F76" s="162">
        <f t="shared" si="15"/>
        <v>213</v>
      </c>
      <c r="G76" s="162">
        <v>84</v>
      </c>
      <c r="H76" s="162">
        <v>129</v>
      </c>
      <c r="I76" s="162">
        <f t="shared" si="14"/>
        <v>529</v>
      </c>
      <c r="J76" s="162">
        <v>12</v>
      </c>
      <c r="K76" s="162">
        <v>89</v>
      </c>
      <c r="L76" s="162" t="s">
        <v>472</v>
      </c>
      <c r="M76" s="162">
        <v>106</v>
      </c>
      <c r="N76" s="162">
        <v>12</v>
      </c>
      <c r="O76" s="162">
        <v>83</v>
      </c>
      <c r="P76" s="162">
        <v>88</v>
      </c>
      <c r="Q76" s="162">
        <v>1</v>
      </c>
      <c r="R76" s="162">
        <v>138</v>
      </c>
      <c r="S76" s="173"/>
      <c r="T76" s="164">
        <v>274</v>
      </c>
    </row>
    <row r="77" spans="1:20" ht="9.75" customHeight="1">
      <c r="A77" s="164">
        <v>275</v>
      </c>
      <c r="B77" s="164"/>
      <c r="C77" s="184" t="s">
        <v>356</v>
      </c>
      <c r="D77" s="185"/>
      <c r="E77" s="162">
        <f t="shared" si="13"/>
        <v>621</v>
      </c>
      <c r="F77" s="162">
        <f t="shared" si="15"/>
        <v>34</v>
      </c>
      <c r="G77" s="162">
        <v>1</v>
      </c>
      <c r="H77" s="162">
        <v>33</v>
      </c>
      <c r="I77" s="162">
        <f t="shared" si="14"/>
        <v>587</v>
      </c>
      <c r="J77" s="162" t="s">
        <v>472</v>
      </c>
      <c r="K77" s="162">
        <v>127</v>
      </c>
      <c r="L77" s="162">
        <v>16</v>
      </c>
      <c r="M77" s="162">
        <v>23</v>
      </c>
      <c r="N77" s="162">
        <v>29</v>
      </c>
      <c r="O77" s="162">
        <v>148</v>
      </c>
      <c r="P77" s="162">
        <v>44</v>
      </c>
      <c r="Q77" s="162">
        <v>1</v>
      </c>
      <c r="R77" s="162">
        <v>199</v>
      </c>
      <c r="S77" s="173"/>
      <c r="T77" s="164">
        <v>275</v>
      </c>
    </row>
    <row r="78" spans="1:20" ht="9" customHeight="1">
      <c r="A78" s="164">
        <v>276</v>
      </c>
      <c r="B78" s="164"/>
      <c r="C78" s="184" t="s">
        <v>361</v>
      </c>
      <c r="D78" s="185"/>
      <c r="E78" s="162">
        <f t="shared" si="13"/>
        <v>243</v>
      </c>
      <c r="F78" s="162">
        <f t="shared" si="15"/>
        <v>29</v>
      </c>
      <c r="G78" s="162">
        <v>2</v>
      </c>
      <c r="H78" s="162">
        <v>27</v>
      </c>
      <c r="I78" s="162">
        <f t="shared" si="14"/>
        <v>214</v>
      </c>
      <c r="J78" s="162" t="s">
        <v>472</v>
      </c>
      <c r="K78" s="162">
        <v>70</v>
      </c>
      <c r="L78" s="162">
        <v>1</v>
      </c>
      <c r="M78" s="162">
        <v>33</v>
      </c>
      <c r="N78" s="162">
        <v>8</v>
      </c>
      <c r="O78" s="162">
        <v>61</v>
      </c>
      <c r="P78" s="162">
        <v>19</v>
      </c>
      <c r="Q78" s="162" t="s">
        <v>472</v>
      </c>
      <c r="R78" s="162">
        <v>22</v>
      </c>
      <c r="S78" s="173"/>
      <c r="T78" s="164">
        <v>276</v>
      </c>
    </row>
    <row r="79" spans="1:20" ht="9.75" customHeight="1">
      <c r="A79" s="164">
        <v>277</v>
      </c>
      <c r="B79" s="164"/>
      <c r="C79" s="184" t="s">
        <v>362</v>
      </c>
      <c r="D79" s="185"/>
      <c r="E79" s="162">
        <f t="shared" si="13"/>
        <v>447</v>
      </c>
      <c r="F79" s="162">
        <f t="shared" si="15"/>
        <v>37</v>
      </c>
      <c r="G79" s="162">
        <v>1</v>
      </c>
      <c r="H79" s="162">
        <v>36</v>
      </c>
      <c r="I79" s="162">
        <f t="shared" si="14"/>
        <v>410</v>
      </c>
      <c r="J79" s="162" t="s">
        <v>472</v>
      </c>
      <c r="K79" s="162">
        <v>137</v>
      </c>
      <c r="L79" s="162" t="s">
        <v>472</v>
      </c>
      <c r="M79" s="162">
        <v>12</v>
      </c>
      <c r="N79" s="162">
        <v>10</v>
      </c>
      <c r="O79" s="162">
        <v>83</v>
      </c>
      <c r="P79" s="162">
        <v>11</v>
      </c>
      <c r="Q79" s="162" t="s">
        <v>472</v>
      </c>
      <c r="R79" s="162">
        <v>157</v>
      </c>
      <c r="S79" s="173"/>
      <c r="T79" s="164">
        <v>277</v>
      </c>
    </row>
    <row r="80" spans="1:20" ht="9.75" customHeight="1">
      <c r="A80" s="164">
        <v>278</v>
      </c>
      <c r="B80" s="164"/>
      <c r="C80" s="184" t="s">
        <v>363</v>
      </c>
      <c r="D80" s="185"/>
      <c r="E80" s="162">
        <f t="shared" si="13"/>
        <v>271</v>
      </c>
      <c r="F80" s="162">
        <f t="shared" si="15"/>
        <v>72</v>
      </c>
      <c r="G80" s="162">
        <v>14</v>
      </c>
      <c r="H80" s="162">
        <v>58</v>
      </c>
      <c r="I80" s="162">
        <f t="shared" si="14"/>
        <v>199</v>
      </c>
      <c r="J80" s="162">
        <v>1</v>
      </c>
      <c r="K80" s="162">
        <v>72</v>
      </c>
      <c r="L80" s="162" t="s">
        <v>472</v>
      </c>
      <c r="M80" s="162">
        <v>12</v>
      </c>
      <c r="N80" s="162">
        <v>10</v>
      </c>
      <c r="O80" s="162">
        <v>60</v>
      </c>
      <c r="P80" s="162">
        <v>24</v>
      </c>
      <c r="Q80" s="162" t="s">
        <v>472</v>
      </c>
      <c r="R80" s="162">
        <v>20</v>
      </c>
      <c r="S80" s="173"/>
      <c r="T80" s="164">
        <v>278</v>
      </c>
    </row>
    <row r="81" spans="1:20" ht="9" customHeight="1">
      <c r="A81" s="164">
        <v>279</v>
      </c>
      <c r="B81" s="164"/>
      <c r="C81" s="184" t="s">
        <v>364</v>
      </c>
      <c r="D81" s="185"/>
      <c r="E81" s="162">
        <f t="shared" si="13"/>
        <v>448</v>
      </c>
      <c r="F81" s="162">
        <f t="shared" si="15"/>
        <v>101</v>
      </c>
      <c r="G81" s="162">
        <v>23</v>
      </c>
      <c r="H81" s="162">
        <v>78</v>
      </c>
      <c r="I81" s="162">
        <f t="shared" si="14"/>
        <v>347</v>
      </c>
      <c r="J81" s="162">
        <v>2</v>
      </c>
      <c r="K81" s="162">
        <v>137</v>
      </c>
      <c r="L81" s="162" t="s">
        <v>472</v>
      </c>
      <c r="M81" s="162">
        <v>28</v>
      </c>
      <c r="N81" s="162">
        <v>21</v>
      </c>
      <c r="O81" s="162">
        <v>77</v>
      </c>
      <c r="P81" s="162">
        <v>27</v>
      </c>
      <c r="Q81" s="162" t="s">
        <v>472</v>
      </c>
      <c r="R81" s="162">
        <v>55</v>
      </c>
      <c r="S81" s="173"/>
      <c r="T81" s="164">
        <v>279</v>
      </c>
    </row>
    <row r="82" spans="1:20" ht="9" customHeight="1">
      <c r="A82" s="164"/>
      <c r="B82" s="164"/>
      <c r="C82" s="188" t="s">
        <v>11</v>
      </c>
      <c r="D82" s="189"/>
      <c r="E82" s="161">
        <f t="shared" si="13"/>
        <v>3975</v>
      </c>
      <c r="F82" s="161">
        <f t="shared" si="15"/>
        <v>689</v>
      </c>
      <c r="G82" s="161">
        <f>SUM(G73:G81)</f>
        <v>142</v>
      </c>
      <c r="H82" s="161">
        <f>SUM(H73:H81)</f>
        <v>547</v>
      </c>
      <c r="I82" s="161">
        <f t="shared" si="14"/>
        <v>3286</v>
      </c>
      <c r="J82" s="161">
        <f>SUM(J73:J81)</f>
        <v>15</v>
      </c>
      <c r="K82" s="161">
        <f aca="true" t="shared" si="16" ref="K82:R82">SUM(K73:K81)</f>
        <v>923</v>
      </c>
      <c r="L82" s="161">
        <f t="shared" si="16"/>
        <v>37</v>
      </c>
      <c r="M82" s="161">
        <f t="shared" si="16"/>
        <v>261</v>
      </c>
      <c r="N82" s="161">
        <f t="shared" si="16"/>
        <v>151</v>
      </c>
      <c r="O82" s="161">
        <f t="shared" si="16"/>
        <v>746</v>
      </c>
      <c r="P82" s="161">
        <f t="shared" si="16"/>
        <v>310</v>
      </c>
      <c r="Q82" s="161">
        <f t="shared" si="16"/>
        <v>3</v>
      </c>
      <c r="R82" s="161">
        <f t="shared" si="16"/>
        <v>840</v>
      </c>
      <c r="S82" s="173"/>
      <c r="T82" s="164"/>
    </row>
    <row r="83" spans="1:20" ht="9.75" customHeight="1">
      <c r="A83" s="190">
        <v>2</v>
      </c>
      <c r="B83" s="190"/>
      <c r="C83" s="191" t="s">
        <v>411</v>
      </c>
      <c r="D83" s="192"/>
      <c r="E83" s="161">
        <f t="shared" si="13"/>
        <v>4843</v>
      </c>
      <c r="F83" s="161">
        <f t="shared" si="15"/>
        <v>894</v>
      </c>
      <c r="G83" s="161">
        <f>G69+G82</f>
        <v>171</v>
      </c>
      <c r="H83" s="161">
        <f>H69+H82</f>
        <v>723</v>
      </c>
      <c r="I83" s="161">
        <f t="shared" si="14"/>
        <v>3949</v>
      </c>
      <c r="J83" s="161">
        <f>J69+J82</f>
        <v>25</v>
      </c>
      <c r="K83" s="161">
        <f aca="true" t="shared" si="17" ref="K83:R83">K69+K82</f>
        <v>1095</v>
      </c>
      <c r="L83" s="161">
        <f t="shared" si="17"/>
        <v>38</v>
      </c>
      <c r="M83" s="161">
        <f t="shared" si="17"/>
        <v>310</v>
      </c>
      <c r="N83" s="161">
        <f t="shared" si="17"/>
        <v>208</v>
      </c>
      <c r="O83" s="161">
        <f t="shared" si="17"/>
        <v>846</v>
      </c>
      <c r="P83" s="161">
        <f t="shared" si="17"/>
        <v>463</v>
      </c>
      <c r="Q83" s="161">
        <f t="shared" si="17"/>
        <v>8</v>
      </c>
      <c r="R83" s="161">
        <f t="shared" si="17"/>
        <v>956</v>
      </c>
      <c r="S83" s="173"/>
      <c r="T83" s="190">
        <v>2</v>
      </c>
    </row>
    <row r="84" spans="1:20" ht="3" customHeight="1">
      <c r="A84" s="621" t="s">
        <v>429</v>
      </c>
      <c r="B84" s="621"/>
      <c r="C84" s="621"/>
      <c r="D84" s="195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4"/>
      <c r="T84" s="164"/>
    </row>
    <row r="85" spans="1:20" ht="9" customHeight="1">
      <c r="A85" s="621" t="s">
        <v>184</v>
      </c>
      <c r="B85" s="621"/>
      <c r="C85" s="621"/>
      <c r="D85" s="195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4"/>
      <c r="T85" s="164"/>
    </row>
    <row r="86" spans="1:18" ht="11.25" customHeight="1">
      <c r="A86" s="128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</row>
    <row r="87" spans="1:18" ht="11.25" customHeight="1">
      <c r="A87" s="128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</row>
    <row r="88" spans="1:18" ht="11.25" customHeight="1">
      <c r="A88" s="128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</row>
    <row r="89" spans="1:18" ht="11.25" customHeight="1">
      <c r="A89" s="128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</row>
    <row r="90" spans="1:18" ht="11.25" customHeight="1">
      <c r="A90" s="128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</row>
    <row r="91" spans="1:18" ht="11.25" customHeight="1">
      <c r="A91" s="128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</row>
    <row r="92" spans="1:18" ht="11.25" customHeight="1">
      <c r="A92" s="128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</row>
    <row r="93" spans="1:18" ht="11.25" customHeight="1">
      <c r="A93" s="128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</row>
    <row r="94" spans="1:18" ht="11.25" customHeight="1">
      <c r="A94" s="128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</row>
    <row r="95" spans="1:18" ht="11.25" customHeight="1">
      <c r="A95" s="128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</row>
    <row r="96" spans="1:18" ht="11.25" customHeight="1">
      <c r="A96" s="128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</row>
    <row r="97" spans="1:18" ht="11.25" customHeight="1">
      <c r="A97" s="128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</row>
    <row r="98" spans="1:18" ht="11.25" customHeight="1">
      <c r="A98" s="128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</row>
    <row r="99" spans="1:18" ht="12.75">
      <c r="A99" s="128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</row>
    <row r="100" spans="1:18" ht="12.75">
      <c r="A100" s="128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</row>
    <row r="101" spans="1:18" ht="12.75">
      <c r="A101" s="128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</row>
    <row r="102" spans="1:18" ht="12.75">
      <c r="A102" s="128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</row>
    <row r="103" spans="1:18" ht="12.75">
      <c r="A103" s="128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</row>
    <row r="104" spans="1:18" ht="12.75">
      <c r="A104" s="128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</row>
    <row r="105" spans="1:18" ht="12.75">
      <c r="A105" s="128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</row>
    <row r="106" spans="1:18" ht="12.75">
      <c r="A106" s="128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</row>
    <row r="107" spans="1:18" ht="12.75">
      <c r="A107" s="128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</row>
    <row r="108" spans="1:18" ht="12.75">
      <c r="A108" s="128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</row>
    <row r="109" spans="1:18" ht="12.75">
      <c r="A109" s="128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</row>
    <row r="110" spans="1:18" ht="12.75">
      <c r="A110" s="128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</row>
    <row r="111" spans="1:18" ht="12.75">
      <c r="A111" s="128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</row>
    <row r="112" spans="1:18" ht="12.75">
      <c r="A112" s="128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</row>
    <row r="113" spans="1:18" ht="12.75">
      <c r="A113" s="128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</row>
    <row r="114" spans="1:18" ht="12.75">
      <c r="A114" s="128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1:18" ht="12.75">
      <c r="A115" s="128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</row>
    <row r="116" spans="1:18" ht="12.75">
      <c r="A116" s="128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</row>
    <row r="117" spans="1:18" ht="12.75">
      <c r="A117" s="128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18" ht="12.75">
      <c r="A118" s="128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1:18" ht="12.75">
      <c r="A119" s="128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5:18" ht="12.75"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5:18" ht="12.75"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5:18" ht="12.75"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5:18" ht="12.75"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5:18" ht="12.75"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5:18" ht="12.75"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5:18" ht="12.75"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5:18" ht="12.75"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5:18" ht="12.75"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5:18" ht="12.75"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5:18" ht="12.75"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</row>
    <row r="131" spans="5:18" ht="12.75"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</row>
    <row r="132" spans="5:18" ht="12.75"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</row>
    <row r="133" spans="5:18" ht="12.75"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</row>
    <row r="134" spans="5:18" ht="12.75"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</row>
    <row r="135" spans="5:18" ht="12.75"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</row>
    <row r="136" spans="5:18" ht="12.75"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</row>
    <row r="137" spans="5:18" ht="12.75"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</row>
    <row r="138" spans="5:18" ht="12.75"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</row>
    <row r="139" spans="5:18" ht="12.75"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</row>
    <row r="140" spans="5:18" ht="12.75"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</row>
    <row r="141" spans="5:18" ht="12.75"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</row>
    <row r="142" spans="5:18" ht="12.75"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</row>
    <row r="143" spans="5:18" ht="12.75"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</row>
    <row r="144" spans="5:18" ht="12.75"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</row>
    <row r="145" spans="5:18" ht="12.75"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</row>
    <row r="146" spans="5:18" ht="12.75"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</row>
    <row r="147" spans="5:18" ht="12.75"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</row>
    <row r="148" spans="5:18" ht="12.75"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</row>
    <row r="149" spans="5:18" ht="12.75"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</row>
    <row r="150" spans="5:18" ht="12.75"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</row>
    <row r="151" spans="5:18" ht="12.75"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</row>
    <row r="152" spans="5:18" ht="12.75"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</row>
    <row r="153" spans="5:18" ht="12.75"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</row>
    <row r="154" spans="5:18" ht="12.75"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</row>
    <row r="155" spans="5:18" ht="12.75"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</row>
    <row r="156" spans="5:18" ht="12.75"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</row>
    <row r="157" spans="5:18" ht="12.75"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</row>
    <row r="158" spans="5:18" ht="12.75"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</row>
    <row r="159" spans="5:18" ht="12.75"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</row>
    <row r="160" spans="5:18" ht="12.75"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</row>
    <row r="161" spans="5:18" ht="12.75"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</row>
    <row r="162" spans="5:18" ht="12.75"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</row>
    <row r="163" spans="5:18" ht="12.75"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4" spans="5:18" ht="12.75"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</row>
    <row r="165" spans="5:18" ht="12.75"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6" spans="5:18" ht="12.75"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</row>
    <row r="167" spans="5:18" ht="12.75"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68" spans="5:18" ht="12.75"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</row>
    <row r="169" spans="5:18" ht="12.75"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</row>
    <row r="170" spans="5:18" ht="12.75"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</row>
    <row r="171" spans="5:18" ht="12.75"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</row>
    <row r="172" spans="5:18" ht="12.75"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</row>
    <row r="173" spans="5:18" ht="12.75"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</row>
    <row r="174" spans="5:18" ht="12.75"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</row>
    <row r="175" spans="5:18" ht="12.75"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</row>
    <row r="176" spans="5:18" ht="12.75"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</row>
    <row r="177" spans="5:18" ht="12.75"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8" spans="5:18" ht="12.75"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</row>
    <row r="179" spans="5:18" ht="12.75"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0" spans="5:18" ht="12.75"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</row>
    <row r="181" spans="5:18" ht="12.75"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2" spans="5:18" ht="12.75"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</row>
    <row r="183" spans="5:18" ht="12.75"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</row>
    <row r="184" spans="5:18" ht="12.75"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</row>
    <row r="185" spans="5:18" ht="12.75"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</row>
    <row r="186" spans="5:18" ht="12.75"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</row>
    <row r="187" spans="5:18" ht="12.75"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</row>
    <row r="188" spans="5:18" ht="12.75"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</row>
    <row r="189" spans="5:18" ht="12.75"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</row>
    <row r="190" spans="5:18" ht="12.75"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</row>
    <row r="191" spans="5:18" ht="12.75"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</row>
    <row r="192" spans="5:18" ht="12.75"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</row>
    <row r="193" spans="5:18" ht="12.75"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</row>
    <row r="194" spans="5:18" ht="12.75"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</row>
    <row r="195" spans="5:18" ht="12.75"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</row>
    <row r="196" spans="5:18" ht="12.75"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</row>
    <row r="197" spans="5:18" ht="12.75"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</row>
    <row r="198" spans="5:18" ht="12.75"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</row>
    <row r="199" spans="5:18" ht="12.75"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</row>
    <row r="200" spans="5:18" ht="12.75"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</row>
    <row r="201" spans="5:18" ht="12.75"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</row>
    <row r="202" spans="5:18" ht="12.75"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</row>
    <row r="203" spans="5:18" ht="12.75"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</row>
    <row r="204" spans="5:18" ht="12.75"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</row>
    <row r="205" spans="5:18" ht="12.75"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</row>
    <row r="206" spans="5:18" ht="12.75"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</row>
    <row r="207" spans="5:18" ht="12.75"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</row>
    <row r="208" spans="5:18" ht="12.75"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</row>
    <row r="209" spans="5:18" ht="12.75"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</row>
    <row r="210" spans="5:18" ht="12.75"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</row>
    <row r="211" spans="5:18" ht="12.75"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</row>
    <row r="212" spans="5:18" ht="12.75"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</row>
    <row r="213" spans="5:18" ht="12.75"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</row>
    <row r="214" spans="5:18" ht="12.75"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</row>
    <row r="215" spans="5:18" ht="12.75"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</row>
    <row r="216" spans="5:18" ht="12.75"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</row>
    <row r="217" spans="5:18" ht="12.75"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</row>
    <row r="218" spans="5:18" ht="12.75"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</row>
    <row r="219" spans="5:18" ht="12.75"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</row>
    <row r="220" spans="5:18" ht="12.75"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</row>
    <row r="221" spans="5:18" ht="12.75"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</row>
    <row r="222" spans="5:18" ht="12.75"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</row>
    <row r="223" spans="5:18" ht="12.75"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</row>
    <row r="224" spans="5:18" ht="12.75"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</row>
    <row r="225" spans="5:18" ht="12.75"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</row>
  </sheetData>
  <sheetProtection/>
  <mergeCells count="38">
    <mergeCell ref="A1:J1"/>
    <mergeCell ref="K1:T1"/>
    <mergeCell ref="A2:J2"/>
    <mergeCell ref="K2:T2"/>
    <mergeCell ref="A3:J3"/>
    <mergeCell ref="K3:T3"/>
    <mergeCell ref="A4:J4"/>
    <mergeCell ref="K4:T4"/>
    <mergeCell ref="A6:B13"/>
    <mergeCell ref="C6:D13"/>
    <mergeCell ref="E6:E13"/>
    <mergeCell ref="F6:H6"/>
    <mergeCell ref="I6:T6"/>
    <mergeCell ref="F7:F13"/>
    <mergeCell ref="G7:H7"/>
    <mergeCell ref="I7:I13"/>
    <mergeCell ref="J7:T7"/>
    <mergeCell ref="G8:G13"/>
    <mergeCell ref="H8:H13"/>
    <mergeCell ref="J8:J13"/>
    <mergeCell ref="K8:K13"/>
    <mergeCell ref="L8:L13"/>
    <mergeCell ref="M8:M13"/>
    <mergeCell ref="N8:N13"/>
    <mergeCell ref="O8:O13"/>
    <mergeCell ref="P8:P13"/>
    <mergeCell ref="Q8:Q13"/>
    <mergeCell ref="R8:R13"/>
    <mergeCell ref="S8:S13"/>
    <mergeCell ref="T8:T13"/>
    <mergeCell ref="A15:J15"/>
    <mergeCell ref="K15:T15"/>
    <mergeCell ref="A28:J28"/>
    <mergeCell ref="K28:T28"/>
    <mergeCell ref="A62:J62"/>
    <mergeCell ref="K62:T62"/>
    <mergeCell ref="A84:C84"/>
    <mergeCell ref="A85:C85"/>
  </mergeCells>
  <printOptions/>
  <pageMargins left="0.7" right="0.7" top="0.787401575" bottom="0.787401575" header="0.3" footer="0.3"/>
  <pageSetup horizontalDpi="600" verticalDpi="600" orientation="portrait" paperSize="9" r:id="rId1"/>
  <headerFooter differentOddEven="1">
    <oddFooter>&amp;C44</oddFooter>
    <evenFooter>&amp;C45</even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U224"/>
  <sheetViews>
    <sheetView view="pageLayout" workbookViewId="0" topLeftCell="A1">
      <selection activeCell="A36" sqref="A36:J36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4.421875" style="0" customWidth="1"/>
    <col min="4" max="4" width="0.85546875" style="0" customWidth="1"/>
    <col min="5" max="8" width="9.7109375" style="0" customWidth="1"/>
    <col min="9" max="9" width="8.28125" style="0" customWidth="1"/>
    <col min="10" max="10" width="8.57421875" style="0" customWidth="1"/>
    <col min="11" max="16" width="9.7109375" style="0" customWidth="1"/>
    <col min="17" max="17" width="8.421875" style="0" customWidth="1"/>
    <col min="18" max="18" width="11.28125" style="0" customWidth="1"/>
    <col min="19" max="19" width="0.85546875" style="0" customWidth="1"/>
    <col min="20" max="20" width="3.7109375" style="0" customWidth="1"/>
  </cols>
  <sheetData>
    <row r="1" spans="1:20" ht="12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9"/>
      <c r="M1" s="409"/>
      <c r="N1" s="409"/>
      <c r="O1" s="409"/>
      <c r="P1" s="409"/>
      <c r="Q1" s="409"/>
      <c r="R1" s="409"/>
      <c r="S1" s="409"/>
      <c r="T1" s="409"/>
    </row>
    <row r="2" spans="1:20" ht="12.75">
      <c r="A2" s="432" t="s">
        <v>440</v>
      </c>
      <c r="B2" s="432"/>
      <c r="C2" s="432"/>
      <c r="D2" s="432"/>
      <c r="E2" s="432"/>
      <c r="F2" s="432"/>
      <c r="G2" s="432"/>
      <c r="H2" s="432"/>
      <c r="I2" s="432"/>
      <c r="J2" s="432"/>
      <c r="K2" s="431" t="s">
        <v>439</v>
      </c>
      <c r="L2" s="431"/>
      <c r="M2" s="431"/>
      <c r="N2" s="431"/>
      <c r="O2" s="431"/>
      <c r="P2" s="431"/>
      <c r="Q2" s="431"/>
      <c r="R2" s="431"/>
      <c r="S2" s="431"/>
      <c r="T2" s="431"/>
    </row>
    <row r="3" spans="1:20" ht="12.75">
      <c r="A3" s="432" t="s">
        <v>100</v>
      </c>
      <c r="B3" s="432"/>
      <c r="C3" s="432"/>
      <c r="D3" s="432"/>
      <c r="E3" s="432"/>
      <c r="F3" s="432"/>
      <c r="G3" s="432"/>
      <c r="H3" s="432"/>
      <c r="I3" s="432"/>
      <c r="J3" s="432"/>
      <c r="K3" s="431" t="s">
        <v>468</v>
      </c>
      <c r="L3" s="431"/>
      <c r="M3" s="431"/>
      <c r="N3" s="431"/>
      <c r="O3" s="431"/>
      <c r="P3" s="431"/>
      <c r="Q3" s="431"/>
      <c r="R3" s="431"/>
      <c r="S3" s="431"/>
      <c r="T3" s="431"/>
    </row>
    <row r="4" spans="1:20" ht="12.75">
      <c r="A4" s="432" t="s">
        <v>630</v>
      </c>
      <c r="B4" s="432"/>
      <c r="C4" s="432"/>
      <c r="D4" s="432"/>
      <c r="E4" s="432"/>
      <c r="F4" s="432"/>
      <c r="G4" s="432"/>
      <c r="H4" s="432"/>
      <c r="I4" s="432"/>
      <c r="J4" s="432"/>
      <c r="K4" s="431" t="s">
        <v>622</v>
      </c>
      <c r="L4" s="431"/>
      <c r="M4" s="431"/>
      <c r="N4" s="431"/>
      <c r="O4" s="431"/>
      <c r="P4" s="431"/>
      <c r="Q4" s="431"/>
      <c r="R4" s="431"/>
      <c r="S4" s="431"/>
      <c r="T4" s="431"/>
    </row>
    <row r="5" ht="4.5" customHeight="1"/>
    <row r="6" spans="1:20" ht="10.5" customHeight="1">
      <c r="A6" s="558" t="s">
        <v>416</v>
      </c>
      <c r="B6" s="628"/>
      <c r="C6" s="629" t="s">
        <v>327</v>
      </c>
      <c r="D6" s="628"/>
      <c r="E6" s="469" t="s">
        <v>605</v>
      </c>
      <c r="F6" s="462" t="s">
        <v>306</v>
      </c>
      <c r="G6" s="463"/>
      <c r="H6" s="464"/>
      <c r="I6" s="462" t="s">
        <v>88</v>
      </c>
      <c r="J6" s="463"/>
      <c r="K6" s="463"/>
      <c r="L6" s="463"/>
      <c r="M6" s="463"/>
      <c r="N6" s="463"/>
      <c r="O6" s="463"/>
      <c r="P6" s="463"/>
      <c r="Q6" s="463"/>
      <c r="R6" s="463"/>
      <c r="S6" s="463"/>
      <c r="T6" s="463"/>
    </row>
    <row r="7" spans="1:20" ht="11.25" customHeight="1">
      <c r="A7" s="564"/>
      <c r="B7" s="626"/>
      <c r="C7" s="622"/>
      <c r="D7" s="626"/>
      <c r="E7" s="624"/>
      <c r="F7" s="624" t="s">
        <v>20</v>
      </c>
      <c r="G7" s="562" t="s">
        <v>63</v>
      </c>
      <c r="H7" s="630"/>
      <c r="I7" s="458" t="s">
        <v>20</v>
      </c>
      <c r="J7" s="471" t="s">
        <v>63</v>
      </c>
      <c r="K7" s="461"/>
      <c r="L7" s="461"/>
      <c r="M7" s="461"/>
      <c r="N7" s="461"/>
      <c r="O7" s="461"/>
      <c r="P7" s="461"/>
      <c r="Q7" s="461"/>
      <c r="R7" s="461"/>
      <c r="S7" s="460"/>
      <c r="T7" s="461"/>
    </row>
    <row r="8" spans="1:20" ht="21" customHeight="1">
      <c r="A8" s="564"/>
      <c r="B8" s="626"/>
      <c r="C8" s="622"/>
      <c r="D8" s="626"/>
      <c r="E8" s="624"/>
      <c r="F8" s="624"/>
      <c r="G8" s="465" t="s">
        <v>404</v>
      </c>
      <c r="H8" s="465" t="s">
        <v>108</v>
      </c>
      <c r="I8" s="471"/>
      <c r="J8" s="469" t="s">
        <v>104</v>
      </c>
      <c r="K8" s="470" t="s">
        <v>105</v>
      </c>
      <c r="L8" s="465" t="s">
        <v>106</v>
      </c>
      <c r="M8" s="465" t="s">
        <v>107</v>
      </c>
      <c r="N8" s="465" t="s">
        <v>405</v>
      </c>
      <c r="O8" s="465" t="s">
        <v>406</v>
      </c>
      <c r="P8" s="465" t="s">
        <v>111</v>
      </c>
      <c r="Q8" s="465" t="s">
        <v>112</v>
      </c>
      <c r="R8" s="469" t="s">
        <v>428</v>
      </c>
      <c r="S8" s="470"/>
      <c r="T8" s="558" t="s">
        <v>416</v>
      </c>
    </row>
    <row r="9" spans="1:20" ht="9" customHeight="1">
      <c r="A9" s="564"/>
      <c r="B9" s="626"/>
      <c r="C9" s="622"/>
      <c r="D9" s="626"/>
      <c r="E9" s="624"/>
      <c r="F9" s="624"/>
      <c r="G9" s="624"/>
      <c r="H9" s="624"/>
      <c r="I9" s="471"/>
      <c r="J9" s="622"/>
      <c r="K9" s="626"/>
      <c r="L9" s="624"/>
      <c r="M9" s="624"/>
      <c r="N9" s="624"/>
      <c r="O9" s="624"/>
      <c r="P9" s="624"/>
      <c r="Q9" s="458"/>
      <c r="R9" s="622"/>
      <c r="S9" s="466"/>
      <c r="T9" s="564"/>
    </row>
    <row r="10" spans="1:20" ht="9" customHeight="1">
      <c r="A10" s="564"/>
      <c r="B10" s="626"/>
      <c r="C10" s="622"/>
      <c r="D10" s="626"/>
      <c r="E10" s="624"/>
      <c r="F10" s="624"/>
      <c r="G10" s="624"/>
      <c r="H10" s="624"/>
      <c r="I10" s="471"/>
      <c r="J10" s="622"/>
      <c r="K10" s="626"/>
      <c r="L10" s="624"/>
      <c r="M10" s="624"/>
      <c r="N10" s="624"/>
      <c r="O10" s="624"/>
      <c r="P10" s="624"/>
      <c r="Q10" s="458"/>
      <c r="R10" s="622"/>
      <c r="S10" s="466"/>
      <c r="T10" s="564"/>
    </row>
    <row r="11" spans="1:20" ht="9" customHeight="1">
      <c r="A11" s="564"/>
      <c r="B11" s="626"/>
      <c r="C11" s="622"/>
      <c r="D11" s="626"/>
      <c r="E11" s="624"/>
      <c r="F11" s="624"/>
      <c r="G11" s="624"/>
      <c r="H11" s="624"/>
      <c r="I11" s="471"/>
      <c r="J11" s="622"/>
      <c r="K11" s="626"/>
      <c r="L11" s="624"/>
      <c r="M11" s="624"/>
      <c r="N11" s="624"/>
      <c r="O11" s="624"/>
      <c r="P11" s="624"/>
      <c r="Q11" s="458"/>
      <c r="R11" s="622"/>
      <c r="S11" s="466"/>
      <c r="T11" s="564"/>
    </row>
    <row r="12" spans="1:20" ht="9" customHeight="1">
      <c r="A12" s="564"/>
      <c r="B12" s="626"/>
      <c r="C12" s="622"/>
      <c r="D12" s="626"/>
      <c r="E12" s="624"/>
      <c r="F12" s="624"/>
      <c r="G12" s="624"/>
      <c r="H12" s="624"/>
      <c r="I12" s="471"/>
      <c r="J12" s="622"/>
      <c r="K12" s="626"/>
      <c r="L12" s="624"/>
      <c r="M12" s="624"/>
      <c r="N12" s="624"/>
      <c r="O12" s="624"/>
      <c r="P12" s="624"/>
      <c r="Q12" s="458"/>
      <c r="R12" s="622"/>
      <c r="S12" s="466"/>
      <c r="T12" s="564"/>
    </row>
    <row r="13" spans="1:20" ht="7.5" customHeight="1">
      <c r="A13" s="565"/>
      <c r="B13" s="627"/>
      <c r="C13" s="623"/>
      <c r="D13" s="627"/>
      <c r="E13" s="625"/>
      <c r="F13" s="625"/>
      <c r="G13" s="625"/>
      <c r="H13" s="625"/>
      <c r="I13" s="472"/>
      <c r="J13" s="623"/>
      <c r="K13" s="627"/>
      <c r="L13" s="625"/>
      <c r="M13" s="625"/>
      <c r="N13" s="625"/>
      <c r="O13" s="625"/>
      <c r="P13" s="625"/>
      <c r="Q13" s="459"/>
      <c r="R13" s="623"/>
      <c r="S13" s="467"/>
      <c r="T13" s="565"/>
    </row>
    <row r="14" spans="1:21" ht="9" customHeight="1">
      <c r="A14" s="164"/>
      <c r="B14" s="166"/>
      <c r="C14" s="167"/>
      <c r="D14" s="167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6"/>
      <c r="T14" s="163"/>
      <c r="U14" s="12"/>
    </row>
    <row r="15" spans="1:20" ht="9.75" customHeight="1">
      <c r="A15" s="468" t="s">
        <v>427</v>
      </c>
      <c r="B15" s="468"/>
      <c r="C15" s="468"/>
      <c r="D15" s="468"/>
      <c r="E15" s="468"/>
      <c r="F15" s="468"/>
      <c r="G15" s="468"/>
      <c r="H15" s="468"/>
      <c r="I15" s="468"/>
      <c r="J15" s="468"/>
      <c r="K15" s="451" t="s">
        <v>417</v>
      </c>
      <c r="L15" s="451"/>
      <c r="M15" s="451"/>
      <c r="N15" s="451"/>
      <c r="O15" s="451"/>
      <c r="P15" s="451"/>
      <c r="Q15" s="451"/>
      <c r="R15" s="451"/>
      <c r="S15" s="451"/>
      <c r="T15" s="451"/>
    </row>
    <row r="16" spans="1:20" ht="9" customHeight="1">
      <c r="A16" s="196"/>
      <c r="B16" s="196"/>
      <c r="C16" s="168"/>
      <c r="D16" s="168"/>
      <c r="E16" s="168"/>
      <c r="F16" s="168"/>
      <c r="G16" s="168"/>
      <c r="H16" s="168"/>
      <c r="I16" s="168"/>
      <c r="J16" s="168"/>
      <c r="K16" s="169"/>
      <c r="L16" s="169"/>
      <c r="M16" s="169"/>
      <c r="N16" s="169"/>
      <c r="O16" s="169"/>
      <c r="P16" s="169"/>
      <c r="Q16" s="169"/>
      <c r="R16" s="169"/>
      <c r="S16" s="196"/>
      <c r="T16" s="196"/>
    </row>
    <row r="17" spans="1:20" ht="9" customHeight="1">
      <c r="A17" s="196"/>
      <c r="B17" s="196"/>
      <c r="C17" s="197" t="s">
        <v>333</v>
      </c>
      <c r="D17" s="197"/>
      <c r="E17" s="168"/>
      <c r="F17" s="168"/>
      <c r="G17" s="168"/>
      <c r="H17" s="168"/>
      <c r="I17" s="168"/>
      <c r="J17" s="168"/>
      <c r="K17" s="169"/>
      <c r="L17" s="169"/>
      <c r="M17" s="169"/>
      <c r="N17" s="169"/>
      <c r="O17" s="169"/>
      <c r="P17" s="169"/>
      <c r="Q17" s="169"/>
      <c r="R17" s="169"/>
      <c r="S17" s="196"/>
      <c r="T17" s="196"/>
    </row>
    <row r="18" spans="1:20" ht="9" customHeight="1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2"/>
      <c r="O18" s="162"/>
      <c r="P18" s="162"/>
      <c r="Q18" s="162"/>
      <c r="R18" s="162"/>
      <c r="S18" s="166"/>
      <c r="T18" s="163"/>
    </row>
    <row r="19" spans="1:20" ht="9" customHeight="1">
      <c r="A19" s="164">
        <v>361</v>
      </c>
      <c r="B19" s="164"/>
      <c r="C19" s="184" t="s">
        <v>365</v>
      </c>
      <c r="D19" s="185"/>
      <c r="E19" s="162">
        <f>F19+I19</f>
        <v>313</v>
      </c>
      <c r="F19" s="162">
        <f>G19+H19</f>
        <v>97</v>
      </c>
      <c r="G19" s="162">
        <v>22</v>
      </c>
      <c r="H19" s="162">
        <v>75</v>
      </c>
      <c r="I19" s="162">
        <f>SUM(J19:R19)</f>
        <v>216</v>
      </c>
      <c r="J19" s="162" t="s">
        <v>472</v>
      </c>
      <c r="K19" s="162">
        <v>44</v>
      </c>
      <c r="L19" s="162">
        <v>1</v>
      </c>
      <c r="M19" s="162">
        <v>34</v>
      </c>
      <c r="N19" s="162">
        <v>6</v>
      </c>
      <c r="O19" s="162">
        <v>59</v>
      </c>
      <c r="P19" s="162">
        <v>20</v>
      </c>
      <c r="Q19" s="162" t="s">
        <v>472</v>
      </c>
      <c r="R19" s="162">
        <v>52</v>
      </c>
      <c r="S19" s="173"/>
      <c r="T19" s="164">
        <v>361</v>
      </c>
    </row>
    <row r="20" spans="1:20" ht="9" customHeight="1">
      <c r="A20" s="164">
        <v>362</v>
      </c>
      <c r="B20" s="164"/>
      <c r="C20" s="184" t="s">
        <v>366</v>
      </c>
      <c r="D20" s="185"/>
      <c r="E20" s="162">
        <f>F20+I20</f>
        <v>1595</v>
      </c>
      <c r="F20" s="162">
        <f>G20+H20</f>
        <v>324</v>
      </c>
      <c r="G20" s="162">
        <v>172</v>
      </c>
      <c r="H20" s="162">
        <v>152</v>
      </c>
      <c r="I20" s="162">
        <f>SUM(J20:R20)</f>
        <v>1271</v>
      </c>
      <c r="J20" s="162">
        <v>17</v>
      </c>
      <c r="K20" s="162">
        <v>563</v>
      </c>
      <c r="L20" s="162">
        <v>21</v>
      </c>
      <c r="M20" s="162">
        <v>147</v>
      </c>
      <c r="N20" s="162">
        <v>44</v>
      </c>
      <c r="O20" s="162">
        <v>95</v>
      </c>
      <c r="P20" s="162">
        <v>143</v>
      </c>
      <c r="Q20" s="162" t="s">
        <v>472</v>
      </c>
      <c r="R20" s="162">
        <v>241</v>
      </c>
      <c r="S20" s="173"/>
      <c r="T20" s="164">
        <v>362</v>
      </c>
    </row>
    <row r="21" spans="1:20" ht="9" customHeight="1">
      <c r="A21" s="164">
        <v>363</v>
      </c>
      <c r="B21" s="164"/>
      <c r="C21" s="393" t="s">
        <v>633</v>
      </c>
      <c r="D21" s="185"/>
      <c r="E21" s="162">
        <f>F21+I21</f>
        <v>239</v>
      </c>
      <c r="F21" s="162">
        <v>26</v>
      </c>
      <c r="G21" s="162" t="s">
        <v>472</v>
      </c>
      <c r="H21" s="162">
        <v>26</v>
      </c>
      <c r="I21" s="162">
        <f>SUM(J21:R21)</f>
        <v>213</v>
      </c>
      <c r="J21" s="162" t="s">
        <v>472</v>
      </c>
      <c r="K21" s="162">
        <v>48</v>
      </c>
      <c r="L21" s="162" t="s">
        <v>472</v>
      </c>
      <c r="M21" s="162">
        <v>55</v>
      </c>
      <c r="N21" s="162">
        <v>10</v>
      </c>
      <c r="O21" s="162">
        <v>28</v>
      </c>
      <c r="P21" s="162">
        <v>34</v>
      </c>
      <c r="Q21" s="162">
        <v>8</v>
      </c>
      <c r="R21" s="162">
        <v>30</v>
      </c>
      <c r="S21" s="173"/>
      <c r="T21" s="164">
        <v>363</v>
      </c>
    </row>
    <row r="22" spans="1:20" ht="9" customHeight="1">
      <c r="A22" s="164"/>
      <c r="B22" s="164"/>
      <c r="C22" s="186" t="s">
        <v>11</v>
      </c>
      <c r="D22" s="187"/>
      <c r="E22" s="161">
        <f>F22+I22</f>
        <v>2147</v>
      </c>
      <c r="F22" s="161">
        <f>G22+H22</f>
        <v>447</v>
      </c>
      <c r="G22" s="161">
        <f>SUM(G19:G21)</f>
        <v>194</v>
      </c>
      <c r="H22" s="161">
        <f>SUM(H19:H21)</f>
        <v>253</v>
      </c>
      <c r="I22" s="161">
        <f>SUM(J22:R22)</f>
        <v>1700</v>
      </c>
      <c r="J22" s="161">
        <f>SUM(J19:J21)</f>
        <v>17</v>
      </c>
      <c r="K22" s="161">
        <f aca="true" t="shared" si="0" ref="K22:R22">SUM(K19:K21)</f>
        <v>655</v>
      </c>
      <c r="L22" s="161">
        <f t="shared" si="0"/>
        <v>22</v>
      </c>
      <c r="M22" s="161">
        <f t="shared" si="0"/>
        <v>236</v>
      </c>
      <c r="N22" s="161">
        <f t="shared" si="0"/>
        <v>60</v>
      </c>
      <c r="O22" s="161">
        <f t="shared" si="0"/>
        <v>182</v>
      </c>
      <c r="P22" s="161">
        <f t="shared" si="0"/>
        <v>197</v>
      </c>
      <c r="Q22" s="161">
        <f t="shared" si="0"/>
        <v>8</v>
      </c>
      <c r="R22" s="161">
        <f t="shared" si="0"/>
        <v>323</v>
      </c>
      <c r="S22" s="173"/>
      <c r="T22" s="164"/>
    </row>
    <row r="23" spans="1:20" ht="9" customHeight="1">
      <c r="A23" s="164"/>
      <c r="B23" s="164"/>
      <c r="C23" s="167"/>
      <c r="D23" s="167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6"/>
      <c r="T23" s="164"/>
    </row>
    <row r="24" spans="1:20" ht="9" customHeight="1">
      <c r="A24" s="164"/>
      <c r="B24" s="164"/>
      <c r="C24" s="183" t="s">
        <v>332</v>
      </c>
      <c r="D24" s="167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6"/>
      <c r="T24" s="164"/>
    </row>
    <row r="25" spans="1:20" ht="4.5" customHeight="1">
      <c r="A25" s="164"/>
      <c r="B25" s="164"/>
      <c r="C25" s="167"/>
      <c r="D25" s="167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6"/>
      <c r="T25" s="164"/>
    </row>
    <row r="26" spans="1:20" ht="9" customHeight="1">
      <c r="A26" s="164">
        <v>371</v>
      </c>
      <c r="B26" s="164"/>
      <c r="C26" s="184" t="s">
        <v>367</v>
      </c>
      <c r="D26" s="185"/>
      <c r="E26" s="162">
        <f>F26+I26</f>
        <v>771</v>
      </c>
      <c r="F26" s="162">
        <f>G26+H26</f>
        <v>270</v>
      </c>
      <c r="G26" s="162">
        <v>120</v>
      </c>
      <c r="H26" s="162">
        <v>150</v>
      </c>
      <c r="I26" s="162">
        <f aca="true" t="shared" si="1" ref="I26:I34">SUM(J26:R26)</f>
        <v>501</v>
      </c>
      <c r="J26" s="162">
        <v>19</v>
      </c>
      <c r="K26" s="162">
        <v>49</v>
      </c>
      <c r="L26" s="162" t="s">
        <v>472</v>
      </c>
      <c r="M26" s="162">
        <v>63</v>
      </c>
      <c r="N26" s="162">
        <v>16</v>
      </c>
      <c r="O26" s="162">
        <v>180</v>
      </c>
      <c r="P26" s="162">
        <v>56</v>
      </c>
      <c r="Q26" s="162" t="s">
        <v>472</v>
      </c>
      <c r="R26" s="162">
        <v>118</v>
      </c>
      <c r="S26" s="173"/>
      <c r="T26" s="164">
        <v>371</v>
      </c>
    </row>
    <row r="27" spans="1:20" ht="9" customHeight="1">
      <c r="A27" s="164">
        <v>372</v>
      </c>
      <c r="B27" s="164"/>
      <c r="C27" s="184" t="s">
        <v>368</v>
      </c>
      <c r="D27" s="185"/>
      <c r="E27" s="162">
        <f aca="true" t="shared" si="2" ref="E27:E34">F27+I27</f>
        <v>491</v>
      </c>
      <c r="F27" s="162">
        <f aca="true" t="shared" si="3" ref="F27:F34">G27+H27</f>
        <v>66</v>
      </c>
      <c r="G27" s="162">
        <v>2</v>
      </c>
      <c r="H27" s="162">
        <v>64</v>
      </c>
      <c r="I27" s="162">
        <f t="shared" si="1"/>
        <v>425</v>
      </c>
      <c r="J27" s="162">
        <v>2</v>
      </c>
      <c r="K27" s="162">
        <v>162</v>
      </c>
      <c r="L27" s="162">
        <v>5</v>
      </c>
      <c r="M27" s="162">
        <v>36</v>
      </c>
      <c r="N27" s="162">
        <v>13</v>
      </c>
      <c r="O27" s="162">
        <v>69</v>
      </c>
      <c r="P27" s="162">
        <v>44</v>
      </c>
      <c r="Q27" s="162" t="s">
        <v>472</v>
      </c>
      <c r="R27" s="162">
        <v>94</v>
      </c>
      <c r="S27" s="173"/>
      <c r="T27" s="164">
        <v>372</v>
      </c>
    </row>
    <row r="28" spans="1:20" ht="9" customHeight="1">
      <c r="A28" s="164">
        <v>373</v>
      </c>
      <c r="B28" s="164"/>
      <c r="C28" s="393" t="s">
        <v>634</v>
      </c>
      <c r="D28" s="185"/>
      <c r="E28" s="162">
        <f t="shared" si="2"/>
        <v>475</v>
      </c>
      <c r="F28" s="162">
        <f t="shared" si="3"/>
        <v>83</v>
      </c>
      <c r="G28" s="162">
        <v>4</v>
      </c>
      <c r="H28" s="162">
        <v>79</v>
      </c>
      <c r="I28" s="162">
        <f t="shared" si="1"/>
        <v>392</v>
      </c>
      <c r="J28" s="162">
        <v>2</v>
      </c>
      <c r="K28" s="162">
        <v>140</v>
      </c>
      <c r="L28" s="162" t="s">
        <v>472</v>
      </c>
      <c r="M28" s="162">
        <v>21</v>
      </c>
      <c r="N28" s="162">
        <v>38</v>
      </c>
      <c r="O28" s="162">
        <v>69</v>
      </c>
      <c r="P28" s="162">
        <v>63</v>
      </c>
      <c r="Q28" s="162" t="s">
        <v>472</v>
      </c>
      <c r="R28" s="162">
        <v>59</v>
      </c>
      <c r="S28" s="173"/>
      <c r="T28" s="164">
        <v>373</v>
      </c>
    </row>
    <row r="29" spans="1:20" ht="9" customHeight="1">
      <c r="A29" s="164">
        <v>374</v>
      </c>
      <c r="B29" s="164"/>
      <c r="C29" s="184" t="s">
        <v>369</v>
      </c>
      <c r="D29" s="185"/>
      <c r="E29" s="162">
        <f t="shared" si="2"/>
        <v>507</v>
      </c>
      <c r="F29" s="162">
        <f t="shared" si="3"/>
        <v>84</v>
      </c>
      <c r="G29" s="162">
        <v>4</v>
      </c>
      <c r="H29" s="162">
        <v>80</v>
      </c>
      <c r="I29" s="162">
        <f t="shared" si="1"/>
        <v>423</v>
      </c>
      <c r="J29" s="162">
        <v>5</v>
      </c>
      <c r="K29" s="162">
        <v>56</v>
      </c>
      <c r="L29" s="162">
        <v>3</v>
      </c>
      <c r="M29" s="162">
        <v>88</v>
      </c>
      <c r="N29" s="162">
        <v>17</v>
      </c>
      <c r="O29" s="162">
        <v>72</v>
      </c>
      <c r="P29" s="162">
        <v>47</v>
      </c>
      <c r="Q29" s="162" t="s">
        <v>472</v>
      </c>
      <c r="R29" s="162">
        <v>135</v>
      </c>
      <c r="S29" s="173"/>
      <c r="T29" s="164">
        <v>374</v>
      </c>
    </row>
    <row r="30" spans="1:20" ht="9" customHeight="1">
      <c r="A30" s="164">
        <v>375</v>
      </c>
      <c r="B30" s="164"/>
      <c r="C30" s="184" t="s">
        <v>366</v>
      </c>
      <c r="D30" s="185"/>
      <c r="E30" s="162">
        <f t="shared" si="2"/>
        <v>616</v>
      </c>
      <c r="F30" s="162">
        <f t="shared" si="3"/>
        <v>116</v>
      </c>
      <c r="G30" s="160">
        <v>10</v>
      </c>
      <c r="H30" s="160">
        <v>106</v>
      </c>
      <c r="I30" s="162">
        <f t="shared" si="1"/>
        <v>500</v>
      </c>
      <c r="J30" s="160">
        <v>18</v>
      </c>
      <c r="K30" s="160">
        <v>78</v>
      </c>
      <c r="L30" s="160">
        <v>5</v>
      </c>
      <c r="M30" s="160">
        <v>48</v>
      </c>
      <c r="N30" s="160">
        <v>23</v>
      </c>
      <c r="O30" s="160">
        <v>90</v>
      </c>
      <c r="P30" s="160">
        <v>60</v>
      </c>
      <c r="Q30" s="163" t="s">
        <v>472</v>
      </c>
      <c r="R30" s="160">
        <v>178</v>
      </c>
      <c r="S30" s="173"/>
      <c r="T30" s="164">
        <v>375</v>
      </c>
    </row>
    <row r="31" spans="1:20" ht="9" customHeight="1">
      <c r="A31" s="164">
        <v>376</v>
      </c>
      <c r="B31" s="164"/>
      <c r="C31" s="184" t="s">
        <v>370</v>
      </c>
      <c r="D31" s="185"/>
      <c r="E31" s="162">
        <f t="shared" si="2"/>
        <v>524</v>
      </c>
      <c r="F31" s="162">
        <v>113</v>
      </c>
      <c r="G31" s="162" t="s">
        <v>472</v>
      </c>
      <c r="H31" s="162">
        <v>113</v>
      </c>
      <c r="I31" s="162">
        <f t="shared" si="1"/>
        <v>411</v>
      </c>
      <c r="J31" s="162">
        <v>5</v>
      </c>
      <c r="K31" s="162">
        <v>72</v>
      </c>
      <c r="L31" s="162">
        <v>2</v>
      </c>
      <c r="M31" s="162">
        <v>72</v>
      </c>
      <c r="N31" s="162">
        <v>25</v>
      </c>
      <c r="O31" s="162">
        <v>86</v>
      </c>
      <c r="P31" s="162">
        <v>70</v>
      </c>
      <c r="Q31" s="162" t="s">
        <v>472</v>
      </c>
      <c r="R31" s="162">
        <v>79</v>
      </c>
      <c r="S31" s="173"/>
      <c r="T31" s="164">
        <v>376</v>
      </c>
    </row>
    <row r="32" spans="1:20" ht="9" customHeight="1">
      <c r="A32" s="164">
        <v>377</v>
      </c>
      <c r="B32" s="164"/>
      <c r="C32" s="184" t="s">
        <v>371</v>
      </c>
      <c r="D32" s="185"/>
      <c r="E32" s="162">
        <f t="shared" si="2"/>
        <v>361</v>
      </c>
      <c r="F32" s="162">
        <f t="shared" si="3"/>
        <v>85</v>
      </c>
      <c r="G32" s="162">
        <v>26</v>
      </c>
      <c r="H32" s="162">
        <v>59</v>
      </c>
      <c r="I32" s="162">
        <f t="shared" si="1"/>
        <v>276</v>
      </c>
      <c r="J32" s="162">
        <v>10</v>
      </c>
      <c r="K32" s="162">
        <v>47</v>
      </c>
      <c r="L32" s="162">
        <v>4</v>
      </c>
      <c r="M32" s="162">
        <v>39</v>
      </c>
      <c r="N32" s="162">
        <v>20</v>
      </c>
      <c r="O32" s="162">
        <v>43</v>
      </c>
      <c r="P32" s="162">
        <v>28</v>
      </c>
      <c r="Q32" s="162" t="s">
        <v>472</v>
      </c>
      <c r="R32" s="162">
        <v>85</v>
      </c>
      <c r="S32" s="173"/>
      <c r="T32" s="164">
        <v>377</v>
      </c>
    </row>
    <row r="33" spans="1:20" ht="9" customHeight="1">
      <c r="A33" s="164"/>
      <c r="B33" s="164"/>
      <c r="C33" s="186" t="s">
        <v>11</v>
      </c>
      <c r="D33" s="187"/>
      <c r="E33" s="161">
        <f t="shared" si="2"/>
        <v>3745</v>
      </c>
      <c r="F33" s="161">
        <f>G33+H33</f>
        <v>817</v>
      </c>
      <c r="G33" s="161">
        <f>SUM(G26:G32)</f>
        <v>166</v>
      </c>
      <c r="H33" s="161">
        <f>SUM(H26:H32)</f>
        <v>651</v>
      </c>
      <c r="I33" s="161">
        <f t="shared" si="1"/>
        <v>2928</v>
      </c>
      <c r="J33" s="161">
        <f>SUM(J26:J32)</f>
        <v>61</v>
      </c>
      <c r="K33" s="161">
        <f aca="true" t="shared" si="4" ref="K33:R33">SUM(K26:K32)</f>
        <v>604</v>
      </c>
      <c r="L33" s="161">
        <f t="shared" si="4"/>
        <v>19</v>
      </c>
      <c r="M33" s="161">
        <f t="shared" si="4"/>
        <v>367</v>
      </c>
      <c r="N33" s="161">
        <f t="shared" si="4"/>
        <v>152</v>
      </c>
      <c r="O33" s="161">
        <f t="shared" si="4"/>
        <v>609</v>
      </c>
      <c r="P33" s="161">
        <f t="shared" si="4"/>
        <v>368</v>
      </c>
      <c r="Q33" s="394">
        <f t="shared" si="4"/>
        <v>0</v>
      </c>
      <c r="R33" s="161">
        <f t="shared" si="4"/>
        <v>748</v>
      </c>
      <c r="S33" s="173"/>
      <c r="T33" s="164"/>
    </row>
    <row r="34" spans="1:20" ht="9.75" customHeight="1">
      <c r="A34" s="190">
        <v>3</v>
      </c>
      <c r="B34" s="164"/>
      <c r="C34" s="198" t="s">
        <v>417</v>
      </c>
      <c r="D34" s="199"/>
      <c r="E34" s="161">
        <f t="shared" si="2"/>
        <v>5892</v>
      </c>
      <c r="F34" s="161">
        <f t="shared" si="3"/>
        <v>1264</v>
      </c>
      <c r="G34" s="161">
        <f>G22+G33</f>
        <v>360</v>
      </c>
      <c r="H34" s="161">
        <f>H22+H33</f>
        <v>904</v>
      </c>
      <c r="I34" s="161">
        <f t="shared" si="1"/>
        <v>4628</v>
      </c>
      <c r="J34" s="161">
        <f>J22+J33</f>
        <v>78</v>
      </c>
      <c r="K34" s="161">
        <f aca="true" t="shared" si="5" ref="K34:R34">K22+K33</f>
        <v>1259</v>
      </c>
      <c r="L34" s="161">
        <f t="shared" si="5"/>
        <v>41</v>
      </c>
      <c r="M34" s="161">
        <f t="shared" si="5"/>
        <v>603</v>
      </c>
      <c r="N34" s="161">
        <f t="shared" si="5"/>
        <v>212</v>
      </c>
      <c r="O34" s="161">
        <f t="shared" si="5"/>
        <v>791</v>
      </c>
      <c r="P34" s="161">
        <f t="shared" si="5"/>
        <v>565</v>
      </c>
      <c r="Q34" s="161">
        <f t="shared" si="5"/>
        <v>8</v>
      </c>
      <c r="R34" s="161">
        <f t="shared" si="5"/>
        <v>1071</v>
      </c>
      <c r="S34" s="173"/>
      <c r="T34" s="190">
        <v>3</v>
      </c>
    </row>
    <row r="35" spans="1:20" ht="9" customHeight="1">
      <c r="A35" s="164"/>
      <c r="B35" s="164"/>
      <c r="C35" s="194"/>
      <c r="D35" s="194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6"/>
      <c r="T35" s="164"/>
    </row>
    <row r="36" spans="1:20" ht="9.75" customHeight="1">
      <c r="A36" s="619" t="s">
        <v>427</v>
      </c>
      <c r="B36" s="619"/>
      <c r="C36" s="619"/>
      <c r="D36" s="619"/>
      <c r="E36" s="619"/>
      <c r="F36" s="619"/>
      <c r="G36" s="619"/>
      <c r="H36" s="619"/>
      <c r="I36" s="619"/>
      <c r="J36" s="619"/>
      <c r="K36" s="631" t="s">
        <v>418</v>
      </c>
      <c r="L36" s="631"/>
      <c r="M36" s="631"/>
      <c r="N36" s="631"/>
      <c r="O36" s="631"/>
      <c r="P36" s="631"/>
      <c r="Q36" s="631"/>
      <c r="R36" s="631"/>
      <c r="S36" s="631"/>
      <c r="T36" s="631"/>
    </row>
    <row r="37" spans="1:20" ht="9" customHeight="1">
      <c r="A37" s="164"/>
      <c r="B37" s="164"/>
      <c r="C37" s="193"/>
      <c r="D37" s="193"/>
      <c r="E37" s="193"/>
      <c r="F37" s="193"/>
      <c r="G37" s="193"/>
      <c r="H37" s="193"/>
      <c r="I37" s="193"/>
      <c r="J37" s="193"/>
      <c r="K37" s="200"/>
      <c r="L37" s="200"/>
      <c r="M37" s="200"/>
      <c r="N37" s="200"/>
      <c r="O37" s="200"/>
      <c r="P37" s="200"/>
      <c r="Q37" s="200"/>
      <c r="R37" s="200"/>
      <c r="S37" s="166"/>
      <c r="T37" s="164"/>
    </row>
    <row r="38" spans="1:20" ht="9" customHeight="1">
      <c r="A38" s="164"/>
      <c r="B38" s="164"/>
      <c r="C38" s="197" t="s">
        <v>333</v>
      </c>
      <c r="D38" s="197"/>
      <c r="E38" s="193"/>
      <c r="F38" s="193"/>
      <c r="G38" s="193"/>
      <c r="H38" s="193"/>
      <c r="I38" s="193"/>
      <c r="J38" s="193"/>
      <c r="K38" s="200"/>
      <c r="L38" s="200"/>
      <c r="M38" s="200"/>
      <c r="N38" s="200"/>
      <c r="O38" s="200"/>
      <c r="P38" s="200"/>
      <c r="Q38" s="200"/>
      <c r="R38" s="200"/>
      <c r="S38" s="166"/>
      <c r="T38" s="164"/>
    </row>
    <row r="39" spans="1:20" ht="4.5" customHeight="1">
      <c r="A39" s="164"/>
      <c r="B39" s="164"/>
      <c r="C39" s="167"/>
      <c r="D39" s="167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6"/>
      <c r="T39" s="164"/>
    </row>
    <row r="40" spans="1:20" ht="9" customHeight="1">
      <c r="A40" s="164">
        <v>461</v>
      </c>
      <c r="B40" s="164"/>
      <c r="C40" s="184" t="s">
        <v>407</v>
      </c>
      <c r="D40" s="185"/>
      <c r="E40" s="162">
        <f>F40+I40</f>
        <v>306</v>
      </c>
      <c r="F40" s="162">
        <f>G40+H40</f>
        <v>46</v>
      </c>
      <c r="G40" s="162">
        <v>1</v>
      </c>
      <c r="H40" s="162">
        <v>45</v>
      </c>
      <c r="I40" s="162">
        <f>SUM(J40:R40)</f>
        <v>260</v>
      </c>
      <c r="J40" s="162">
        <v>6</v>
      </c>
      <c r="K40" s="162">
        <v>76</v>
      </c>
      <c r="L40" s="162">
        <v>1</v>
      </c>
      <c r="M40" s="162">
        <v>25</v>
      </c>
      <c r="N40" s="162">
        <v>12</v>
      </c>
      <c r="O40" s="162">
        <v>63</v>
      </c>
      <c r="P40" s="162">
        <v>61</v>
      </c>
      <c r="Q40" s="162" t="s">
        <v>472</v>
      </c>
      <c r="R40" s="162">
        <v>16</v>
      </c>
      <c r="S40" s="173"/>
      <c r="T40" s="164">
        <v>461</v>
      </c>
    </row>
    <row r="41" spans="1:20" ht="9" customHeight="1">
      <c r="A41" s="164">
        <v>462</v>
      </c>
      <c r="B41" s="164"/>
      <c r="C41" s="184" t="s">
        <v>431</v>
      </c>
      <c r="D41" s="185"/>
      <c r="E41" s="162">
        <f>F41+I41</f>
        <v>348</v>
      </c>
      <c r="F41" s="162">
        <v>30</v>
      </c>
      <c r="G41" s="162" t="s">
        <v>472</v>
      </c>
      <c r="H41" s="162">
        <v>30</v>
      </c>
      <c r="I41" s="162">
        <f>SUM(J41:R41)</f>
        <v>318</v>
      </c>
      <c r="J41" s="162" t="s">
        <v>472</v>
      </c>
      <c r="K41" s="162">
        <v>117</v>
      </c>
      <c r="L41" s="162" t="s">
        <v>472</v>
      </c>
      <c r="M41" s="162">
        <v>26</v>
      </c>
      <c r="N41" s="162">
        <v>18</v>
      </c>
      <c r="O41" s="162">
        <v>68</v>
      </c>
      <c r="P41" s="162">
        <v>42</v>
      </c>
      <c r="Q41" s="162">
        <v>1</v>
      </c>
      <c r="R41" s="162">
        <v>46</v>
      </c>
      <c r="S41" s="173"/>
      <c r="T41" s="164">
        <v>462</v>
      </c>
    </row>
    <row r="42" spans="1:20" ht="9" customHeight="1">
      <c r="A42" s="164">
        <v>463</v>
      </c>
      <c r="B42" s="164"/>
      <c r="C42" s="184" t="s">
        <v>432</v>
      </c>
      <c r="D42" s="185"/>
      <c r="E42" s="162">
        <f>F42+I42</f>
        <v>324</v>
      </c>
      <c r="F42" s="162">
        <f>G42+H42</f>
        <v>94</v>
      </c>
      <c r="G42" s="162">
        <v>22</v>
      </c>
      <c r="H42" s="162">
        <v>72</v>
      </c>
      <c r="I42" s="162">
        <f>SUM(J42:R42)</f>
        <v>230</v>
      </c>
      <c r="J42" s="162" t="s">
        <v>472</v>
      </c>
      <c r="K42" s="162">
        <v>71</v>
      </c>
      <c r="L42" s="162" t="s">
        <v>472</v>
      </c>
      <c r="M42" s="162">
        <v>37</v>
      </c>
      <c r="N42" s="162">
        <v>19</v>
      </c>
      <c r="O42" s="162">
        <v>39</v>
      </c>
      <c r="P42" s="162">
        <v>39</v>
      </c>
      <c r="Q42" s="162" t="s">
        <v>472</v>
      </c>
      <c r="R42" s="162">
        <v>25</v>
      </c>
      <c r="S42" s="173"/>
      <c r="T42" s="164">
        <v>463</v>
      </c>
    </row>
    <row r="43" spans="1:20" ht="9" customHeight="1">
      <c r="A43" s="164">
        <v>464</v>
      </c>
      <c r="B43" s="164"/>
      <c r="C43" s="184" t="s">
        <v>433</v>
      </c>
      <c r="D43" s="185"/>
      <c r="E43" s="162">
        <f>F43+I43</f>
        <v>393</v>
      </c>
      <c r="F43" s="162">
        <f>G43+H43</f>
        <v>65</v>
      </c>
      <c r="G43" s="162">
        <v>1</v>
      </c>
      <c r="H43" s="162">
        <v>64</v>
      </c>
      <c r="I43" s="162">
        <f>SUM(J43:R43)</f>
        <v>328</v>
      </c>
      <c r="J43" s="162" t="s">
        <v>472</v>
      </c>
      <c r="K43" s="162">
        <v>125</v>
      </c>
      <c r="L43" s="162" t="s">
        <v>472</v>
      </c>
      <c r="M43" s="162">
        <v>26</v>
      </c>
      <c r="N43" s="162">
        <v>19</v>
      </c>
      <c r="O43" s="162">
        <v>65</v>
      </c>
      <c r="P43" s="162">
        <v>81</v>
      </c>
      <c r="Q43" s="162" t="s">
        <v>472</v>
      </c>
      <c r="R43" s="162">
        <v>12</v>
      </c>
      <c r="S43" s="173"/>
      <c r="T43" s="164">
        <v>464</v>
      </c>
    </row>
    <row r="44" spans="1:20" ht="9" customHeight="1">
      <c r="A44" s="164"/>
      <c r="B44" s="164"/>
      <c r="C44" s="186" t="s">
        <v>11</v>
      </c>
      <c r="D44" s="187"/>
      <c r="E44" s="161">
        <f>F44+I44</f>
        <v>1371</v>
      </c>
      <c r="F44" s="161">
        <f>G44+H44</f>
        <v>235</v>
      </c>
      <c r="G44" s="161">
        <f>SUM(G40:G43)</f>
        <v>24</v>
      </c>
      <c r="H44" s="161">
        <f>SUM(H40:H43)</f>
        <v>211</v>
      </c>
      <c r="I44" s="161">
        <f>SUM(J44:R44)</f>
        <v>1136</v>
      </c>
      <c r="J44" s="161">
        <f>SUM(J40:J43)</f>
        <v>6</v>
      </c>
      <c r="K44" s="161">
        <f aca="true" t="shared" si="6" ref="K44:R44">SUM(K40:K43)</f>
        <v>389</v>
      </c>
      <c r="L44" s="161">
        <f t="shared" si="6"/>
        <v>1</v>
      </c>
      <c r="M44" s="161">
        <f t="shared" si="6"/>
        <v>114</v>
      </c>
      <c r="N44" s="161">
        <f t="shared" si="6"/>
        <v>68</v>
      </c>
      <c r="O44" s="161">
        <f t="shared" si="6"/>
        <v>235</v>
      </c>
      <c r="P44" s="161">
        <f t="shared" si="6"/>
        <v>223</v>
      </c>
      <c r="Q44" s="161">
        <f t="shared" si="6"/>
        <v>1</v>
      </c>
      <c r="R44" s="161">
        <f t="shared" si="6"/>
        <v>99</v>
      </c>
      <c r="S44" s="173"/>
      <c r="T44" s="164"/>
    </row>
    <row r="45" spans="1:20" ht="9" customHeight="1">
      <c r="A45" s="164"/>
      <c r="B45" s="164"/>
      <c r="C45" s="166"/>
      <c r="D45" s="166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6"/>
      <c r="T45" s="166"/>
    </row>
    <row r="46" spans="1:20" ht="9" customHeight="1">
      <c r="A46" s="164"/>
      <c r="B46" s="164"/>
      <c r="C46" s="166" t="s">
        <v>332</v>
      </c>
      <c r="D46" s="166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6"/>
      <c r="T46" s="166"/>
    </row>
    <row r="47" spans="1:20" ht="9" customHeight="1">
      <c r="A47" s="164"/>
      <c r="B47" s="164"/>
      <c r="C47" s="194"/>
      <c r="D47" s="194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6"/>
      <c r="T47" s="166"/>
    </row>
    <row r="48" spans="1:20" ht="9" customHeight="1">
      <c r="A48" s="164">
        <v>471</v>
      </c>
      <c r="B48" s="164"/>
      <c r="C48" s="184" t="s">
        <v>407</v>
      </c>
      <c r="D48" s="185"/>
      <c r="E48" s="162">
        <f>F48+I48</f>
        <v>510</v>
      </c>
      <c r="F48" s="162">
        <f>G48+H48</f>
        <v>110</v>
      </c>
      <c r="G48" s="162">
        <v>7</v>
      </c>
      <c r="H48" s="162">
        <v>103</v>
      </c>
      <c r="I48" s="162">
        <f aca="true" t="shared" si="7" ref="I48:I58">SUM(J48:R48)</f>
        <v>400</v>
      </c>
      <c r="J48" s="162" t="s">
        <v>472</v>
      </c>
      <c r="K48" s="162">
        <v>97</v>
      </c>
      <c r="L48" s="162" t="s">
        <v>472</v>
      </c>
      <c r="M48" s="162">
        <v>101</v>
      </c>
      <c r="N48" s="162">
        <v>23</v>
      </c>
      <c r="O48" s="162">
        <v>108</v>
      </c>
      <c r="P48" s="162">
        <v>47</v>
      </c>
      <c r="Q48" s="162" t="s">
        <v>472</v>
      </c>
      <c r="R48" s="162">
        <v>24</v>
      </c>
      <c r="S48" s="173"/>
      <c r="T48" s="164">
        <v>471</v>
      </c>
    </row>
    <row r="49" spans="1:20" ht="9" customHeight="1">
      <c r="A49" s="164">
        <v>472</v>
      </c>
      <c r="B49" s="164"/>
      <c r="C49" s="184" t="s">
        <v>431</v>
      </c>
      <c r="D49" s="185"/>
      <c r="E49" s="162">
        <f aca="true" t="shared" si="8" ref="E49:E58">F49+I49</f>
        <v>421</v>
      </c>
      <c r="F49" s="162">
        <f aca="true" t="shared" si="9" ref="F49:F58">G49+H49</f>
        <v>57</v>
      </c>
      <c r="G49" s="162">
        <v>4</v>
      </c>
      <c r="H49" s="162">
        <v>53</v>
      </c>
      <c r="I49" s="162">
        <f t="shared" si="7"/>
        <v>364</v>
      </c>
      <c r="J49" s="162" t="s">
        <v>472</v>
      </c>
      <c r="K49" s="162">
        <v>151</v>
      </c>
      <c r="L49" s="162" t="s">
        <v>472</v>
      </c>
      <c r="M49" s="162">
        <v>56</v>
      </c>
      <c r="N49" s="162">
        <v>42</v>
      </c>
      <c r="O49" s="162">
        <v>51</v>
      </c>
      <c r="P49" s="162">
        <v>44</v>
      </c>
      <c r="Q49" s="162">
        <v>1</v>
      </c>
      <c r="R49" s="162">
        <v>19</v>
      </c>
      <c r="S49" s="173"/>
      <c r="T49" s="164">
        <v>472</v>
      </c>
    </row>
    <row r="50" spans="1:20" ht="9" customHeight="1">
      <c r="A50" s="164">
        <v>473</v>
      </c>
      <c r="B50" s="164"/>
      <c r="C50" s="184" t="s">
        <v>432</v>
      </c>
      <c r="D50" s="185"/>
      <c r="E50" s="162">
        <f t="shared" si="8"/>
        <v>451</v>
      </c>
      <c r="F50" s="162">
        <f t="shared" si="9"/>
        <v>42</v>
      </c>
      <c r="G50" s="162">
        <v>18</v>
      </c>
      <c r="H50" s="162">
        <v>24</v>
      </c>
      <c r="I50" s="162">
        <f t="shared" si="7"/>
        <v>409</v>
      </c>
      <c r="J50" s="162">
        <v>1</v>
      </c>
      <c r="K50" s="162">
        <v>94</v>
      </c>
      <c r="L50" s="162" t="s">
        <v>472</v>
      </c>
      <c r="M50" s="162">
        <v>116</v>
      </c>
      <c r="N50" s="162">
        <v>11</v>
      </c>
      <c r="O50" s="162">
        <v>58</v>
      </c>
      <c r="P50" s="162">
        <v>36</v>
      </c>
      <c r="Q50" s="162" t="s">
        <v>472</v>
      </c>
      <c r="R50" s="162">
        <v>93</v>
      </c>
      <c r="S50" s="173"/>
      <c r="T50" s="164">
        <v>473</v>
      </c>
    </row>
    <row r="51" spans="1:20" ht="9" customHeight="1">
      <c r="A51" s="164">
        <v>474</v>
      </c>
      <c r="B51" s="164"/>
      <c r="C51" s="184" t="s">
        <v>434</v>
      </c>
      <c r="D51" s="185"/>
      <c r="E51" s="162">
        <f t="shared" si="8"/>
        <v>396</v>
      </c>
      <c r="F51" s="162">
        <v>79</v>
      </c>
      <c r="G51" s="162" t="s">
        <v>472</v>
      </c>
      <c r="H51" s="162">
        <v>79</v>
      </c>
      <c r="I51" s="162">
        <f t="shared" si="7"/>
        <v>317</v>
      </c>
      <c r="J51" s="162">
        <v>2</v>
      </c>
      <c r="K51" s="162">
        <v>77</v>
      </c>
      <c r="L51" s="162">
        <v>4</v>
      </c>
      <c r="M51" s="162">
        <v>68</v>
      </c>
      <c r="N51" s="162">
        <v>2</v>
      </c>
      <c r="O51" s="162">
        <v>69</v>
      </c>
      <c r="P51" s="162">
        <v>52</v>
      </c>
      <c r="Q51" s="162">
        <v>2</v>
      </c>
      <c r="R51" s="162">
        <v>41</v>
      </c>
      <c r="S51" s="173"/>
      <c r="T51" s="164">
        <v>474</v>
      </c>
    </row>
    <row r="52" spans="1:20" ht="9" customHeight="1">
      <c r="A52" s="164">
        <v>475</v>
      </c>
      <c r="B52" s="164"/>
      <c r="C52" s="184" t="s">
        <v>433</v>
      </c>
      <c r="D52" s="185"/>
      <c r="E52" s="162">
        <f t="shared" si="8"/>
        <v>321</v>
      </c>
      <c r="F52" s="162">
        <v>46</v>
      </c>
      <c r="G52" s="162" t="s">
        <v>472</v>
      </c>
      <c r="H52" s="162">
        <v>46</v>
      </c>
      <c r="I52" s="162">
        <f t="shared" si="7"/>
        <v>275</v>
      </c>
      <c r="J52" s="162" t="s">
        <v>472</v>
      </c>
      <c r="K52" s="162">
        <v>115</v>
      </c>
      <c r="L52" s="162">
        <v>2</v>
      </c>
      <c r="M52" s="162">
        <v>39</v>
      </c>
      <c r="N52" s="162">
        <v>23</v>
      </c>
      <c r="O52" s="162">
        <v>45</v>
      </c>
      <c r="P52" s="162">
        <v>31</v>
      </c>
      <c r="Q52" s="162">
        <v>1</v>
      </c>
      <c r="R52" s="162">
        <v>19</v>
      </c>
      <c r="S52" s="173"/>
      <c r="T52" s="164">
        <v>475</v>
      </c>
    </row>
    <row r="53" spans="1:20" ht="9" customHeight="1">
      <c r="A53" s="164">
        <v>476</v>
      </c>
      <c r="B53" s="164"/>
      <c r="C53" s="184" t="s">
        <v>435</v>
      </c>
      <c r="D53" s="185"/>
      <c r="E53" s="162">
        <f t="shared" si="8"/>
        <v>296</v>
      </c>
      <c r="F53" s="162">
        <f t="shared" si="9"/>
        <v>16</v>
      </c>
      <c r="G53" s="162">
        <v>7</v>
      </c>
      <c r="H53" s="162">
        <v>9</v>
      </c>
      <c r="I53" s="162">
        <f t="shared" si="7"/>
        <v>280</v>
      </c>
      <c r="J53" s="162" t="s">
        <v>472</v>
      </c>
      <c r="K53" s="162">
        <v>141</v>
      </c>
      <c r="L53" s="162" t="s">
        <v>472</v>
      </c>
      <c r="M53" s="162">
        <v>10</v>
      </c>
      <c r="N53" s="162">
        <v>9</v>
      </c>
      <c r="O53" s="162">
        <v>65</v>
      </c>
      <c r="P53" s="162">
        <v>11</v>
      </c>
      <c r="Q53" s="162" t="s">
        <v>472</v>
      </c>
      <c r="R53" s="162">
        <v>44</v>
      </c>
      <c r="S53" s="173"/>
      <c r="T53" s="164">
        <v>476</v>
      </c>
    </row>
    <row r="54" spans="1:20" ht="9" customHeight="1">
      <c r="A54" s="164">
        <v>477</v>
      </c>
      <c r="B54" s="164"/>
      <c r="C54" s="184" t="s">
        <v>436</v>
      </c>
      <c r="D54" s="185"/>
      <c r="E54" s="162">
        <f t="shared" si="8"/>
        <v>419</v>
      </c>
      <c r="F54" s="162">
        <v>62</v>
      </c>
      <c r="G54" s="162" t="s">
        <v>472</v>
      </c>
      <c r="H54" s="162">
        <v>62</v>
      </c>
      <c r="I54" s="162">
        <f t="shared" si="7"/>
        <v>357</v>
      </c>
      <c r="J54" s="162" t="s">
        <v>472</v>
      </c>
      <c r="K54" s="162">
        <v>55</v>
      </c>
      <c r="L54" s="162" t="s">
        <v>472</v>
      </c>
      <c r="M54" s="162">
        <v>157</v>
      </c>
      <c r="N54" s="162">
        <v>25</v>
      </c>
      <c r="O54" s="162">
        <v>47</v>
      </c>
      <c r="P54" s="162">
        <v>40</v>
      </c>
      <c r="Q54" s="162" t="s">
        <v>472</v>
      </c>
      <c r="R54" s="162">
        <v>33</v>
      </c>
      <c r="S54" s="173"/>
      <c r="T54" s="164">
        <v>477</v>
      </c>
    </row>
    <row r="55" spans="1:20" ht="9" customHeight="1">
      <c r="A55" s="164">
        <v>478</v>
      </c>
      <c r="B55" s="164"/>
      <c r="C55" s="184" t="s">
        <v>437</v>
      </c>
      <c r="D55" s="185"/>
      <c r="E55" s="162">
        <f t="shared" si="8"/>
        <v>287</v>
      </c>
      <c r="F55" s="162">
        <f t="shared" si="9"/>
        <v>35</v>
      </c>
      <c r="G55" s="162">
        <v>17</v>
      </c>
      <c r="H55" s="162">
        <v>18</v>
      </c>
      <c r="I55" s="162">
        <f t="shared" si="7"/>
        <v>252</v>
      </c>
      <c r="J55" s="162">
        <v>3</v>
      </c>
      <c r="K55" s="162">
        <v>115</v>
      </c>
      <c r="L55" s="162" t="s">
        <v>472</v>
      </c>
      <c r="M55" s="162">
        <v>49</v>
      </c>
      <c r="N55" s="162">
        <v>9</v>
      </c>
      <c r="O55" s="162">
        <v>26</v>
      </c>
      <c r="P55" s="162">
        <v>19</v>
      </c>
      <c r="Q55" s="162" t="s">
        <v>472</v>
      </c>
      <c r="R55" s="162">
        <v>31</v>
      </c>
      <c r="S55" s="173"/>
      <c r="T55" s="164">
        <v>478</v>
      </c>
    </row>
    <row r="56" spans="1:20" ht="9" customHeight="1">
      <c r="A56" s="164">
        <v>479</v>
      </c>
      <c r="B56" s="164"/>
      <c r="C56" s="184" t="s">
        <v>438</v>
      </c>
      <c r="D56" s="185"/>
      <c r="E56" s="162">
        <f t="shared" si="8"/>
        <v>543</v>
      </c>
      <c r="F56" s="162">
        <f t="shared" si="9"/>
        <v>130</v>
      </c>
      <c r="G56" s="162">
        <v>1</v>
      </c>
      <c r="H56" s="162">
        <v>129</v>
      </c>
      <c r="I56" s="162">
        <f t="shared" si="7"/>
        <v>413</v>
      </c>
      <c r="J56" s="162">
        <v>23</v>
      </c>
      <c r="K56" s="162">
        <v>102</v>
      </c>
      <c r="L56" s="162">
        <v>10</v>
      </c>
      <c r="M56" s="162">
        <v>76</v>
      </c>
      <c r="N56" s="162">
        <v>38</v>
      </c>
      <c r="O56" s="162">
        <v>79</v>
      </c>
      <c r="P56" s="162">
        <v>59</v>
      </c>
      <c r="Q56" s="162" t="s">
        <v>472</v>
      </c>
      <c r="R56" s="162">
        <v>26</v>
      </c>
      <c r="S56" s="173"/>
      <c r="T56" s="164">
        <v>479</v>
      </c>
    </row>
    <row r="57" spans="1:20" ht="9" customHeight="1">
      <c r="A57" s="164"/>
      <c r="B57" s="164"/>
      <c r="C57" s="186" t="s">
        <v>11</v>
      </c>
      <c r="D57" s="201"/>
      <c r="E57" s="161">
        <f t="shared" si="8"/>
        <v>3644</v>
      </c>
      <c r="F57" s="161">
        <f t="shared" si="9"/>
        <v>577</v>
      </c>
      <c r="G57" s="161">
        <f>SUM(G48:G56)</f>
        <v>54</v>
      </c>
      <c r="H57" s="161">
        <f>SUM(H48:H56)</f>
        <v>523</v>
      </c>
      <c r="I57" s="161">
        <f t="shared" si="7"/>
        <v>3067</v>
      </c>
      <c r="J57" s="161">
        <f>SUM(J48:J56)</f>
        <v>29</v>
      </c>
      <c r="K57" s="161">
        <f aca="true" t="shared" si="10" ref="K57:R57">SUM(K48:K56)</f>
        <v>947</v>
      </c>
      <c r="L57" s="161">
        <f t="shared" si="10"/>
        <v>16</v>
      </c>
      <c r="M57" s="161">
        <f t="shared" si="10"/>
        <v>672</v>
      </c>
      <c r="N57" s="161">
        <f t="shared" si="10"/>
        <v>182</v>
      </c>
      <c r="O57" s="161">
        <f t="shared" si="10"/>
        <v>548</v>
      </c>
      <c r="P57" s="161">
        <f t="shared" si="10"/>
        <v>339</v>
      </c>
      <c r="Q57" s="161">
        <f t="shared" si="10"/>
        <v>4</v>
      </c>
      <c r="R57" s="161">
        <f t="shared" si="10"/>
        <v>330</v>
      </c>
      <c r="S57" s="173"/>
      <c r="T57" s="164"/>
    </row>
    <row r="58" spans="1:20" ht="9.75" customHeight="1">
      <c r="A58" s="190">
        <v>4</v>
      </c>
      <c r="B58" s="190"/>
      <c r="C58" s="198" t="s">
        <v>418</v>
      </c>
      <c r="D58" s="199"/>
      <c r="E58" s="161">
        <f t="shared" si="8"/>
        <v>5015</v>
      </c>
      <c r="F58" s="161">
        <f t="shared" si="9"/>
        <v>812</v>
      </c>
      <c r="G58" s="161">
        <f>G44+G57</f>
        <v>78</v>
      </c>
      <c r="H58" s="161">
        <f>H44+H57</f>
        <v>734</v>
      </c>
      <c r="I58" s="161">
        <f t="shared" si="7"/>
        <v>4203</v>
      </c>
      <c r="J58" s="161">
        <f>J44+J57</f>
        <v>35</v>
      </c>
      <c r="K58" s="161">
        <f aca="true" t="shared" si="11" ref="K58:R58">K44+K57</f>
        <v>1336</v>
      </c>
      <c r="L58" s="161">
        <f t="shared" si="11"/>
        <v>17</v>
      </c>
      <c r="M58" s="161">
        <f t="shared" si="11"/>
        <v>786</v>
      </c>
      <c r="N58" s="161">
        <f t="shared" si="11"/>
        <v>250</v>
      </c>
      <c r="O58" s="161">
        <f t="shared" si="11"/>
        <v>783</v>
      </c>
      <c r="P58" s="161">
        <f t="shared" si="11"/>
        <v>562</v>
      </c>
      <c r="Q58" s="161">
        <f t="shared" si="11"/>
        <v>5</v>
      </c>
      <c r="R58" s="161">
        <f t="shared" si="11"/>
        <v>429</v>
      </c>
      <c r="S58" s="173"/>
      <c r="T58" s="190">
        <v>4</v>
      </c>
    </row>
    <row r="59" spans="1:20" ht="9" customHeight="1">
      <c r="A59" s="164"/>
      <c r="B59" s="164"/>
      <c r="C59" s="194"/>
      <c r="D59" s="194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6"/>
      <c r="T59" s="164"/>
    </row>
    <row r="60" spans="1:20" ht="9.75" customHeight="1">
      <c r="A60" s="632" t="s">
        <v>427</v>
      </c>
      <c r="B60" s="632"/>
      <c r="C60" s="632"/>
      <c r="D60" s="632"/>
      <c r="E60" s="632"/>
      <c r="F60" s="632"/>
      <c r="G60" s="632"/>
      <c r="H60" s="632"/>
      <c r="I60" s="632"/>
      <c r="J60" s="632"/>
      <c r="K60" s="631" t="s">
        <v>419</v>
      </c>
      <c r="L60" s="631"/>
      <c r="M60" s="631"/>
      <c r="N60" s="631"/>
      <c r="O60" s="631"/>
      <c r="P60" s="631"/>
      <c r="Q60" s="631"/>
      <c r="R60" s="631"/>
      <c r="S60" s="631"/>
      <c r="T60" s="631"/>
    </row>
    <row r="61" spans="1:20" ht="6" customHeight="1">
      <c r="A61" s="164"/>
      <c r="B61" s="164"/>
      <c r="C61" s="194"/>
      <c r="D61" s="194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6"/>
      <c r="T61" s="164"/>
    </row>
    <row r="62" spans="1:20" ht="11.25" customHeight="1">
      <c r="A62" s="164"/>
      <c r="B62" s="164"/>
      <c r="C62" s="183" t="s">
        <v>333</v>
      </c>
      <c r="D62" s="183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6"/>
      <c r="T62" s="164"/>
    </row>
    <row r="63" spans="1:20" ht="2.25" customHeight="1">
      <c r="A63" s="164"/>
      <c r="B63" s="164"/>
      <c r="C63" s="183"/>
      <c r="D63" s="183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166"/>
      <c r="T63" s="164"/>
    </row>
    <row r="64" spans="1:20" ht="9.75" customHeight="1">
      <c r="A64" s="164">
        <v>561</v>
      </c>
      <c r="B64" s="164"/>
      <c r="C64" s="184" t="s">
        <v>372</v>
      </c>
      <c r="D64" s="185"/>
      <c r="E64" s="162">
        <f aca="true" t="shared" si="12" ref="E64:E69">F64+I64</f>
        <v>287</v>
      </c>
      <c r="F64" s="162">
        <v>70</v>
      </c>
      <c r="G64" s="162" t="s">
        <v>472</v>
      </c>
      <c r="H64" s="162">
        <v>70</v>
      </c>
      <c r="I64" s="162">
        <f aca="true" t="shared" si="13" ref="I64:I69">SUM(J64:R64)</f>
        <v>217</v>
      </c>
      <c r="J64" s="162" t="s">
        <v>472</v>
      </c>
      <c r="K64" s="162">
        <v>64</v>
      </c>
      <c r="L64" s="162">
        <v>6</v>
      </c>
      <c r="M64" s="162">
        <v>29</v>
      </c>
      <c r="N64" s="162">
        <v>9</v>
      </c>
      <c r="O64" s="162">
        <v>26</v>
      </c>
      <c r="P64" s="162">
        <v>57</v>
      </c>
      <c r="Q64" s="162">
        <v>1</v>
      </c>
      <c r="R64" s="162">
        <v>25</v>
      </c>
      <c r="S64" s="173"/>
      <c r="T64" s="164">
        <v>561</v>
      </c>
    </row>
    <row r="65" spans="1:20" ht="9" customHeight="1">
      <c r="A65" s="164">
        <v>562</v>
      </c>
      <c r="B65" s="164"/>
      <c r="C65" s="184" t="s">
        <v>373</v>
      </c>
      <c r="D65" s="185"/>
      <c r="E65" s="162">
        <f t="shared" si="12"/>
        <v>937</v>
      </c>
      <c r="F65" s="162">
        <f>G65+H65</f>
        <v>147</v>
      </c>
      <c r="G65" s="162">
        <v>52</v>
      </c>
      <c r="H65" s="162">
        <v>95</v>
      </c>
      <c r="I65" s="162">
        <f t="shared" si="13"/>
        <v>790</v>
      </c>
      <c r="J65" s="162">
        <v>1</v>
      </c>
      <c r="K65" s="162">
        <v>256</v>
      </c>
      <c r="L65" s="162" t="s">
        <v>472</v>
      </c>
      <c r="M65" s="162">
        <v>110</v>
      </c>
      <c r="N65" s="162">
        <v>33</v>
      </c>
      <c r="O65" s="162">
        <v>68</v>
      </c>
      <c r="P65" s="162">
        <v>101</v>
      </c>
      <c r="Q65" s="162">
        <v>4</v>
      </c>
      <c r="R65" s="162">
        <v>217</v>
      </c>
      <c r="S65" s="173"/>
      <c r="T65" s="164">
        <v>562</v>
      </c>
    </row>
    <row r="66" spans="1:20" ht="9" customHeight="1">
      <c r="A66" s="164">
        <v>563</v>
      </c>
      <c r="B66" s="164"/>
      <c r="C66" s="184" t="s">
        <v>374</v>
      </c>
      <c r="D66" s="185"/>
      <c r="E66" s="162">
        <f t="shared" si="12"/>
        <v>512</v>
      </c>
      <c r="F66" s="162">
        <v>88</v>
      </c>
      <c r="G66" s="162" t="s">
        <v>472</v>
      </c>
      <c r="H66" s="162">
        <v>88</v>
      </c>
      <c r="I66" s="162">
        <f t="shared" si="13"/>
        <v>424</v>
      </c>
      <c r="J66" s="162">
        <v>8</v>
      </c>
      <c r="K66" s="162">
        <v>112</v>
      </c>
      <c r="L66" s="162">
        <v>4</v>
      </c>
      <c r="M66" s="162">
        <v>67</v>
      </c>
      <c r="N66" s="162">
        <v>47</v>
      </c>
      <c r="O66" s="162">
        <v>5</v>
      </c>
      <c r="P66" s="162">
        <v>108</v>
      </c>
      <c r="Q66" s="162">
        <v>1</v>
      </c>
      <c r="R66" s="162">
        <v>72</v>
      </c>
      <c r="S66" s="173"/>
      <c r="T66" s="164">
        <v>563</v>
      </c>
    </row>
    <row r="67" spans="1:20" ht="9" customHeight="1">
      <c r="A67" s="164">
        <v>564</v>
      </c>
      <c r="B67" s="164"/>
      <c r="C67" s="184" t="s">
        <v>375</v>
      </c>
      <c r="D67" s="185"/>
      <c r="E67" s="162">
        <f t="shared" si="12"/>
        <v>2846</v>
      </c>
      <c r="F67" s="162">
        <f>G67+H67</f>
        <v>261</v>
      </c>
      <c r="G67" s="162">
        <v>9</v>
      </c>
      <c r="H67" s="162">
        <v>252</v>
      </c>
      <c r="I67" s="162">
        <f t="shared" si="13"/>
        <v>2585</v>
      </c>
      <c r="J67" s="162">
        <v>99</v>
      </c>
      <c r="K67" s="162">
        <v>754</v>
      </c>
      <c r="L67" s="162">
        <v>66</v>
      </c>
      <c r="M67" s="162">
        <v>174</v>
      </c>
      <c r="N67" s="162">
        <v>133</v>
      </c>
      <c r="O67" s="162">
        <v>230</v>
      </c>
      <c r="P67" s="162">
        <v>548</v>
      </c>
      <c r="Q67" s="162">
        <v>6</v>
      </c>
      <c r="R67" s="162">
        <v>575</v>
      </c>
      <c r="S67" s="173"/>
      <c r="T67" s="164">
        <v>564</v>
      </c>
    </row>
    <row r="68" spans="1:20" ht="9" customHeight="1">
      <c r="A68" s="164">
        <v>565</v>
      </c>
      <c r="B68" s="164"/>
      <c r="C68" s="184" t="s">
        <v>376</v>
      </c>
      <c r="D68" s="185"/>
      <c r="E68" s="162">
        <f t="shared" si="12"/>
        <v>271</v>
      </c>
      <c r="F68" s="162">
        <f>G68+H68</f>
        <v>52</v>
      </c>
      <c r="G68" s="162">
        <v>4</v>
      </c>
      <c r="H68" s="162">
        <v>48</v>
      </c>
      <c r="I68" s="162">
        <f t="shared" si="13"/>
        <v>219</v>
      </c>
      <c r="J68" s="162" t="s">
        <v>472</v>
      </c>
      <c r="K68" s="162">
        <v>51</v>
      </c>
      <c r="L68" s="162">
        <v>10</v>
      </c>
      <c r="M68" s="162">
        <v>8</v>
      </c>
      <c r="N68" s="162">
        <v>7</v>
      </c>
      <c r="O68" s="162">
        <v>64</v>
      </c>
      <c r="P68" s="162">
        <v>46</v>
      </c>
      <c r="Q68" s="162">
        <v>2</v>
      </c>
      <c r="R68" s="162">
        <v>31</v>
      </c>
      <c r="S68" s="173"/>
      <c r="T68" s="164">
        <v>565</v>
      </c>
    </row>
    <row r="69" spans="1:20" ht="9" customHeight="1">
      <c r="A69" s="164"/>
      <c r="B69" s="164"/>
      <c r="C69" s="186" t="s">
        <v>11</v>
      </c>
      <c r="D69" s="187"/>
      <c r="E69" s="161">
        <f t="shared" si="12"/>
        <v>4853</v>
      </c>
      <c r="F69" s="161">
        <f>G69+H69</f>
        <v>618</v>
      </c>
      <c r="G69" s="161">
        <f>SUM(G64:G68)</f>
        <v>65</v>
      </c>
      <c r="H69" s="161">
        <f>SUM(H64:H68)</f>
        <v>553</v>
      </c>
      <c r="I69" s="161">
        <f t="shared" si="13"/>
        <v>4235</v>
      </c>
      <c r="J69" s="161">
        <f>SUM(J64:J67)</f>
        <v>108</v>
      </c>
      <c r="K69" s="161">
        <f>SUM(K64:K68)</f>
        <v>1237</v>
      </c>
      <c r="L69" s="161">
        <f aca="true" t="shared" si="14" ref="L69:R69">SUM(L64:L68)</f>
        <v>86</v>
      </c>
      <c r="M69" s="161">
        <f t="shared" si="14"/>
        <v>388</v>
      </c>
      <c r="N69" s="161">
        <f t="shared" si="14"/>
        <v>229</v>
      </c>
      <c r="O69" s="161">
        <f t="shared" si="14"/>
        <v>393</v>
      </c>
      <c r="P69" s="161">
        <f t="shared" si="14"/>
        <v>860</v>
      </c>
      <c r="Q69" s="161">
        <f t="shared" si="14"/>
        <v>14</v>
      </c>
      <c r="R69" s="161">
        <f t="shared" si="14"/>
        <v>920</v>
      </c>
      <c r="S69" s="166"/>
      <c r="T69" s="203"/>
    </row>
    <row r="70" spans="1:20" ht="6" customHeight="1">
      <c r="A70" s="164"/>
      <c r="B70" s="164"/>
      <c r="C70" s="194"/>
      <c r="D70" s="194"/>
      <c r="E70" s="161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6"/>
      <c r="T70" s="164"/>
    </row>
    <row r="71" spans="1:20" ht="9" customHeight="1">
      <c r="A71" s="164"/>
      <c r="B71" s="164"/>
      <c r="C71" s="204" t="s">
        <v>332</v>
      </c>
      <c r="D71" s="204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6"/>
      <c r="T71" s="164"/>
    </row>
    <row r="72" spans="1:20" ht="3.75" customHeight="1">
      <c r="A72" s="164"/>
      <c r="B72" s="164"/>
      <c r="C72" s="204"/>
      <c r="D72" s="204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6"/>
      <c r="T72" s="164"/>
    </row>
    <row r="73" spans="1:20" ht="9" customHeight="1">
      <c r="A73" s="164">
        <v>571</v>
      </c>
      <c r="B73" s="164"/>
      <c r="C73" s="184" t="s">
        <v>372</v>
      </c>
      <c r="D73" s="185"/>
      <c r="E73" s="162">
        <f>F73+I73</f>
        <v>664</v>
      </c>
      <c r="F73" s="162">
        <f aca="true" t="shared" si="15" ref="F73:F81">G73+H73</f>
        <v>83</v>
      </c>
      <c r="G73" s="162">
        <v>4</v>
      </c>
      <c r="H73" s="162">
        <v>79</v>
      </c>
      <c r="I73" s="162">
        <f aca="true" t="shared" si="16" ref="I73:I81">SUM(J73:R73)</f>
        <v>581</v>
      </c>
      <c r="J73" s="162">
        <v>5</v>
      </c>
      <c r="K73" s="162">
        <v>210</v>
      </c>
      <c r="L73" s="162" t="s">
        <v>472</v>
      </c>
      <c r="M73" s="162">
        <v>75</v>
      </c>
      <c r="N73" s="162">
        <v>18</v>
      </c>
      <c r="O73" s="162">
        <v>143</v>
      </c>
      <c r="P73" s="162">
        <v>30</v>
      </c>
      <c r="Q73" s="162" t="s">
        <v>472</v>
      </c>
      <c r="R73" s="162">
        <v>100</v>
      </c>
      <c r="S73" s="173"/>
      <c r="T73" s="164">
        <v>571</v>
      </c>
    </row>
    <row r="74" spans="1:20" ht="9" customHeight="1">
      <c r="A74" s="164">
        <v>572</v>
      </c>
      <c r="B74" s="164"/>
      <c r="C74" s="184" t="s">
        <v>377</v>
      </c>
      <c r="D74" s="185"/>
      <c r="E74" s="162">
        <f aca="true" t="shared" si="17" ref="E74:E81">F74+I74</f>
        <v>745</v>
      </c>
      <c r="F74" s="162">
        <v>73</v>
      </c>
      <c r="G74" s="162" t="s">
        <v>472</v>
      </c>
      <c r="H74" s="162">
        <v>73</v>
      </c>
      <c r="I74" s="162">
        <f t="shared" si="16"/>
        <v>672</v>
      </c>
      <c r="J74" s="162" t="s">
        <v>472</v>
      </c>
      <c r="K74" s="162">
        <v>365</v>
      </c>
      <c r="L74" s="162" t="s">
        <v>472</v>
      </c>
      <c r="M74" s="162">
        <v>74</v>
      </c>
      <c r="N74" s="162">
        <v>48</v>
      </c>
      <c r="O74" s="162">
        <v>91</v>
      </c>
      <c r="P74" s="162">
        <v>43</v>
      </c>
      <c r="Q74" s="162" t="s">
        <v>472</v>
      </c>
      <c r="R74" s="162">
        <v>51</v>
      </c>
      <c r="S74" s="173"/>
      <c r="T74" s="164">
        <v>572</v>
      </c>
    </row>
    <row r="75" spans="1:20" ht="9" customHeight="1">
      <c r="A75" s="164">
        <v>573</v>
      </c>
      <c r="B75" s="164"/>
      <c r="C75" s="184" t="s">
        <v>374</v>
      </c>
      <c r="D75" s="185"/>
      <c r="E75" s="162">
        <f t="shared" si="17"/>
        <v>518</v>
      </c>
      <c r="F75" s="162">
        <v>30</v>
      </c>
      <c r="G75" s="162" t="s">
        <v>472</v>
      </c>
      <c r="H75" s="162">
        <v>30</v>
      </c>
      <c r="I75" s="162">
        <f t="shared" si="16"/>
        <v>488</v>
      </c>
      <c r="J75" s="162" t="s">
        <v>472</v>
      </c>
      <c r="K75" s="162">
        <v>235</v>
      </c>
      <c r="L75" s="162">
        <v>8</v>
      </c>
      <c r="M75" s="162">
        <v>48</v>
      </c>
      <c r="N75" s="162">
        <v>2</v>
      </c>
      <c r="O75" s="162">
        <v>90</v>
      </c>
      <c r="P75" s="162">
        <v>64</v>
      </c>
      <c r="Q75" s="162" t="s">
        <v>472</v>
      </c>
      <c r="R75" s="162">
        <v>41</v>
      </c>
      <c r="S75" s="173"/>
      <c r="T75" s="164">
        <v>573</v>
      </c>
    </row>
    <row r="76" spans="1:20" ht="9" customHeight="1">
      <c r="A76" s="164">
        <v>574</v>
      </c>
      <c r="B76" s="164"/>
      <c r="C76" s="184" t="s">
        <v>378</v>
      </c>
      <c r="D76" s="185"/>
      <c r="E76" s="162">
        <f t="shared" si="17"/>
        <v>708</v>
      </c>
      <c r="F76" s="162">
        <v>137</v>
      </c>
      <c r="G76" s="162" t="s">
        <v>472</v>
      </c>
      <c r="H76" s="162">
        <v>137</v>
      </c>
      <c r="I76" s="162">
        <f t="shared" si="16"/>
        <v>571</v>
      </c>
      <c r="J76" s="162" t="s">
        <v>472</v>
      </c>
      <c r="K76" s="162">
        <v>213</v>
      </c>
      <c r="L76" s="162" t="s">
        <v>472</v>
      </c>
      <c r="M76" s="162">
        <v>130</v>
      </c>
      <c r="N76" s="162">
        <v>34</v>
      </c>
      <c r="O76" s="162">
        <v>145</v>
      </c>
      <c r="P76" s="162">
        <v>37</v>
      </c>
      <c r="Q76" s="162" t="s">
        <v>472</v>
      </c>
      <c r="R76" s="162">
        <v>12</v>
      </c>
      <c r="S76" s="173"/>
      <c r="T76" s="164">
        <v>574</v>
      </c>
    </row>
    <row r="77" spans="1:20" ht="9" customHeight="1">
      <c r="A77" s="164">
        <v>575</v>
      </c>
      <c r="B77" s="164"/>
      <c r="C77" s="184" t="s">
        <v>379</v>
      </c>
      <c r="D77" s="185"/>
      <c r="E77" s="162">
        <f t="shared" si="17"/>
        <v>618</v>
      </c>
      <c r="F77" s="162">
        <f t="shared" si="15"/>
        <v>32</v>
      </c>
      <c r="G77" s="162">
        <v>4</v>
      </c>
      <c r="H77" s="162">
        <v>28</v>
      </c>
      <c r="I77" s="162">
        <f t="shared" si="16"/>
        <v>586</v>
      </c>
      <c r="J77" s="162" t="s">
        <v>472</v>
      </c>
      <c r="K77" s="162">
        <v>229</v>
      </c>
      <c r="L77" s="162">
        <v>5</v>
      </c>
      <c r="M77" s="162">
        <v>79</v>
      </c>
      <c r="N77" s="162">
        <v>29</v>
      </c>
      <c r="O77" s="162">
        <v>139</v>
      </c>
      <c r="P77" s="162">
        <v>37</v>
      </c>
      <c r="Q77" s="162" t="s">
        <v>472</v>
      </c>
      <c r="R77" s="162">
        <v>68</v>
      </c>
      <c r="S77" s="173"/>
      <c r="T77" s="164">
        <v>575</v>
      </c>
    </row>
    <row r="78" spans="1:20" ht="9" customHeight="1">
      <c r="A78" s="164">
        <v>576</v>
      </c>
      <c r="B78" s="164"/>
      <c r="C78" s="184" t="s">
        <v>380</v>
      </c>
      <c r="D78" s="185"/>
      <c r="E78" s="162">
        <f t="shared" si="17"/>
        <v>470</v>
      </c>
      <c r="F78" s="162">
        <f t="shared" si="15"/>
        <v>46</v>
      </c>
      <c r="G78" s="162">
        <v>8</v>
      </c>
      <c r="H78" s="162">
        <v>38</v>
      </c>
      <c r="I78" s="162">
        <f t="shared" si="16"/>
        <v>424</v>
      </c>
      <c r="J78" s="162">
        <v>2</v>
      </c>
      <c r="K78" s="162">
        <v>130</v>
      </c>
      <c r="L78" s="162">
        <v>19</v>
      </c>
      <c r="M78" s="162">
        <v>46</v>
      </c>
      <c r="N78" s="162">
        <v>10</v>
      </c>
      <c r="O78" s="162">
        <v>60</v>
      </c>
      <c r="P78" s="162">
        <v>35</v>
      </c>
      <c r="Q78" s="162">
        <v>2</v>
      </c>
      <c r="R78" s="162">
        <v>120</v>
      </c>
      <c r="S78" s="173"/>
      <c r="T78" s="164">
        <v>576</v>
      </c>
    </row>
    <row r="79" spans="1:20" ht="9" customHeight="1">
      <c r="A79" s="164">
        <v>577</v>
      </c>
      <c r="B79" s="164"/>
      <c r="C79" s="184" t="s">
        <v>381</v>
      </c>
      <c r="D79" s="185"/>
      <c r="E79" s="162">
        <f t="shared" si="17"/>
        <v>538</v>
      </c>
      <c r="F79" s="162">
        <f t="shared" si="15"/>
        <v>47</v>
      </c>
      <c r="G79" s="162">
        <v>1</v>
      </c>
      <c r="H79" s="162">
        <v>46</v>
      </c>
      <c r="I79" s="162">
        <f t="shared" si="16"/>
        <v>491</v>
      </c>
      <c r="J79" s="162">
        <v>1</v>
      </c>
      <c r="K79" s="162">
        <v>228</v>
      </c>
      <c r="L79" s="162" t="s">
        <v>472</v>
      </c>
      <c r="M79" s="162">
        <v>68</v>
      </c>
      <c r="N79" s="162">
        <v>29</v>
      </c>
      <c r="O79" s="162">
        <v>69</v>
      </c>
      <c r="P79" s="162">
        <v>40</v>
      </c>
      <c r="Q79" s="162" t="s">
        <v>472</v>
      </c>
      <c r="R79" s="162">
        <v>56</v>
      </c>
      <c r="S79" s="173"/>
      <c r="T79" s="164">
        <v>577</v>
      </c>
    </row>
    <row r="80" spans="1:20" ht="9.75" customHeight="1">
      <c r="A80" s="164"/>
      <c r="B80" s="164"/>
      <c r="C80" s="186" t="s">
        <v>11</v>
      </c>
      <c r="D80" s="187"/>
      <c r="E80" s="161">
        <f t="shared" si="17"/>
        <v>4261</v>
      </c>
      <c r="F80" s="161">
        <f t="shared" si="15"/>
        <v>448</v>
      </c>
      <c r="G80" s="161">
        <f>SUM(G73:G79)</f>
        <v>17</v>
      </c>
      <c r="H80" s="161">
        <f>SUM(H73:H79)</f>
        <v>431</v>
      </c>
      <c r="I80" s="161">
        <f t="shared" si="16"/>
        <v>3813</v>
      </c>
      <c r="J80" s="161">
        <f>SUM(J73:J79)</f>
        <v>8</v>
      </c>
      <c r="K80" s="161">
        <f aca="true" t="shared" si="18" ref="K80:R80">SUM(K73:K79)</f>
        <v>1610</v>
      </c>
      <c r="L80" s="161">
        <f t="shared" si="18"/>
        <v>32</v>
      </c>
      <c r="M80" s="161">
        <f t="shared" si="18"/>
        <v>520</v>
      </c>
      <c r="N80" s="161">
        <f t="shared" si="18"/>
        <v>170</v>
      </c>
      <c r="O80" s="161">
        <f t="shared" si="18"/>
        <v>737</v>
      </c>
      <c r="P80" s="161">
        <f t="shared" si="18"/>
        <v>286</v>
      </c>
      <c r="Q80" s="161">
        <f t="shared" si="18"/>
        <v>2</v>
      </c>
      <c r="R80" s="161">
        <f t="shared" si="18"/>
        <v>448</v>
      </c>
      <c r="S80" s="173"/>
      <c r="T80" s="164"/>
    </row>
    <row r="81" spans="1:20" ht="9.75" customHeight="1">
      <c r="A81" s="190">
        <v>5</v>
      </c>
      <c r="B81" s="190"/>
      <c r="C81" s="198" t="s">
        <v>419</v>
      </c>
      <c r="D81" s="199"/>
      <c r="E81" s="161">
        <f t="shared" si="17"/>
        <v>9114</v>
      </c>
      <c r="F81" s="161">
        <f t="shared" si="15"/>
        <v>1066</v>
      </c>
      <c r="G81" s="161">
        <f>G80+G69</f>
        <v>82</v>
      </c>
      <c r="H81" s="161">
        <f>H80+H69</f>
        <v>984</v>
      </c>
      <c r="I81" s="161">
        <f t="shared" si="16"/>
        <v>8048</v>
      </c>
      <c r="J81" s="161">
        <f>J80+J69</f>
        <v>116</v>
      </c>
      <c r="K81" s="161">
        <f aca="true" t="shared" si="19" ref="K81:R81">K80+K69</f>
        <v>2847</v>
      </c>
      <c r="L81" s="161">
        <f t="shared" si="19"/>
        <v>118</v>
      </c>
      <c r="M81" s="161">
        <f t="shared" si="19"/>
        <v>908</v>
      </c>
      <c r="N81" s="161">
        <f t="shared" si="19"/>
        <v>399</v>
      </c>
      <c r="O81" s="161">
        <f t="shared" si="19"/>
        <v>1130</v>
      </c>
      <c r="P81" s="161">
        <f t="shared" si="19"/>
        <v>1146</v>
      </c>
      <c r="Q81" s="161">
        <f t="shared" si="19"/>
        <v>16</v>
      </c>
      <c r="R81" s="161">
        <f t="shared" si="19"/>
        <v>1368</v>
      </c>
      <c r="S81" s="173"/>
      <c r="T81" s="190">
        <v>5</v>
      </c>
    </row>
    <row r="82" spans="1:20" ht="3.75" customHeight="1">
      <c r="A82" s="164"/>
      <c r="B82" s="164"/>
      <c r="C82" s="194"/>
      <c r="D82" s="194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6"/>
      <c r="T82" s="164"/>
    </row>
    <row r="83" spans="1:20" ht="3.75" customHeight="1">
      <c r="A83" s="621" t="s">
        <v>429</v>
      </c>
      <c r="B83" s="621"/>
      <c r="C83" s="621"/>
      <c r="D83" s="195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4"/>
      <c r="T83" s="164"/>
    </row>
    <row r="84" spans="1:20" ht="9" customHeight="1">
      <c r="A84" s="621" t="s">
        <v>184</v>
      </c>
      <c r="B84" s="621"/>
      <c r="C84" s="621"/>
      <c r="D84" s="195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4"/>
      <c r="T84" s="164"/>
    </row>
    <row r="85" spans="1:18" ht="11.25" customHeight="1">
      <c r="A85" s="128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</row>
    <row r="86" spans="1:18" ht="11.25" customHeight="1">
      <c r="A86" s="128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</row>
    <row r="87" spans="1:18" ht="11.25" customHeight="1">
      <c r="A87" s="128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</row>
    <row r="88" spans="1:18" ht="11.25" customHeight="1">
      <c r="A88" s="128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</row>
    <row r="89" spans="1:18" ht="11.25" customHeight="1">
      <c r="A89" s="128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</row>
    <row r="90" spans="1:18" ht="11.25" customHeight="1">
      <c r="A90" s="128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</row>
    <row r="91" spans="1:18" ht="11.25" customHeight="1">
      <c r="A91" s="128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</row>
    <row r="92" spans="1:18" ht="11.25" customHeight="1">
      <c r="A92" s="128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</row>
    <row r="93" spans="1:18" ht="11.25" customHeight="1">
      <c r="A93" s="128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</row>
    <row r="94" spans="1:18" ht="11.25" customHeight="1">
      <c r="A94" s="128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</row>
    <row r="95" spans="1:18" ht="11.25" customHeight="1">
      <c r="A95" s="128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</row>
    <row r="96" spans="1:18" ht="11.25" customHeight="1">
      <c r="A96" s="128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</row>
    <row r="97" spans="1:18" ht="11.25" customHeight="1">
      <c r="A97" s="128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</row>
    <row r="98" spans="1:18" ht="12.75">
      <c r="A98" s="128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</row>
    <row r="99" spans="1:18" ht="12.75">
      <c r="A99" s="128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</row>
    <row r="100" spans="1:18" ht="12.75">
      <c r="A100" s="128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</row>
    <row r="101" spans="1:18" ht="12.75">
      <c r="A101" s="128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</row>
    <row r="102" spans="1:18" ht="12.75">
      <c r="A102" s="128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</row>
    <row r="103" spans="1:18" ht="12.75">
      <c r="A103" s="128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</row>
    <row r="104" spans="1:18" ht="12.75">
      <c r="A104" s="128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</row>
    <row r="105" spans="1:18" ht="12.75">
      <c r="A105" s="128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</row>
    <row r="106" spans="1:18" ht="12.75">
      <c r="A106" s="128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</row>
    <row r="107" spans="1:18" ht="12.75">
      <c r="A107" s="128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</row>
    <row r="108" spans="1:18" ht="12.75">
      <c r="A108" s="128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</row>
    <row r="109" spans="1:18" ht="12.75">
      <c r="A109" s="128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</row>
    <row r="110" spans="1:18" ht="12.75">
      <c r="A110" s="128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</row>
    <row r="111" spans="1:18" ht="12.75">
      <c r="A111" s="128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</row>
    <row r="112" spans="1:18" ht="12.75">
      <c r="A112" s="128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</row>
    <row r="113" spans="1:18" ht="12.75">
      <c r="A113" s="128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</row>
    <row r="114" spans="1:18" ht="12.75">
      <c r="A114" s="128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1:18" ht="12.75">
      <c r="A115" s="128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</row>
    <row r="116" spans="1:18" ht="12.75">
      <c r="A116" s="128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</row>
    <row r="117" spans="1:18" ht="12.75">
      <c r="A117" s="128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18" ht="12.75">
      <c r="A118" s="128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5:18" ht="12.75"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5:18" ht="12.75"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5:18" ht="12.75"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5:18" ht="12.75"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5:18" ht="12.75"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5:18" ht="12.75"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5:18" ht="12.75"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5:18" ht="12.75"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5:18" ht="12.75"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5:18" ht="12.75"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5:18" ht="12.75"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5:18" ht="12.75"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</row>
    <row r="131" spans="5:18" ht="12.75"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</row>
    <row r="132" spans="5:18" ht="12.75"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</row>
    <row r="133" spans="5:18" ht="12.75"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</row>
    <row r="134" spans="5:18" ht="12.75"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</row>
    <row r="135" spans="5:18" ht="12.75"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</row>
    <row r="136" spans="5:18" ht="12.75"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</row>
    <row r="137" spans="5:18" ht="12.75"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</row>
    <row r="138" spans="5:18" ht="12.75"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</row>
    <row r="139" spans="5:18" ht="12.75"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</row>
    <row r="140" spans="5:18" ht="12.75"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</row>
    <row r="141" spans="5:18" ht="12.75"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</row>
    <row r="142" spans="5:18" ht="12.75"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</row>
    <row r="143" spans="5:18" ht="12.75"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</row>
    <row r="144" spans="5:18" ht="12.75"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</row>
    <row r="145" spans="5:18" ht="12.75"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</row>
    <row r="146" spans="5:18" ht="12.75"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</row>
    <row r="147" spans="5:18" ht="12.75"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</row>
    <row r="148" spans="5:18" ht="12.75"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</row>
    <row r="149" spans="5:18" ht="12.75"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</row>
    <row r="150" spans="5:18" ht="12.75"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</row>
    <row r="151" spans="5:18" ht="12.75"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</row>
    <row r="152" spans="5:18" ht="12.75"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</row>
    <row r="153" spans="5:18" ht="12.75"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</row>
    <row r="154" spans="5:18" ht="12.75"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</row>
    <row r="155" spans="5:18" ht="12.75"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</row>
    <row r="156" spans="5:18" ht="12.75"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</row>
    <row r="157" spans="5:18" ht="12.75"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</row>
    <row r="158" spans="5:18" ht="12.75"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</row>
    <row r="159" spans="5:18" ht="12.75"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</row>
    <row r="160" spans="5:18" ht="12.75"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</row>
    <row r="161" spans="5:18" ht="12.75"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</row>
    <row r="162" spans="5:18" ht="12.75"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</row>
    <row r="163" spans="5:18" ht="12.75"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4" spans="5:18" ht="12.75"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</row>
    <row r="165" spans="5:18" ht="12.75"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6" spans="5:18" ht="12.75"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</row>
    <row r="167" spans="5:18" ht="12.75"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68" spans="5:18" ht="12.75"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</row>
    <row r="169" spans="5:18" ht="12.75"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</row>
    <row r="170" spans="5:18" ht="12.75"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</row>
    <row r="171" spans="5:18" ht="12.75"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</row>
    <row r="172" spans="5:18" ht="12.75"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</row>
    <row r="173" spans="5:18" ht="12.75"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</row>
    <row r="174" spans="5:18" ht="12.75"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</row>
    <row r="175" spans="5:18" ht="12.75"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</row>
    <row r="176" spans="5:18" ht="12.75"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</row>
    <row r="177" spans="5:18" ht="12.75"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8" spans="5:18" ht="12.75"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</row>
    <row r="179" spans="5:18" ht="12.75"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0" spans="5:18" ht="12.75"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</row>
    <row r="181" spans="5:18" ht="12.75"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2" spans="5:18" ht="12.75"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</row>
    <row r="183" spans="5:18" ht="12.75"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</row>
    <row r="184" spans="5:18" ht="12.75"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</row>
    <row r="185" spans="5:18" ht="12.75"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</row>
    <row r="186" spans="5:18" ht="12.75"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</row>
    <row r="187" spans="5:18" ht="12.75"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</row>
    <row r="188" spans="5:18" ht="12.75"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</row>
    <row r="189" spans="5:18" ht="12.75"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</row>
    <row r="190" spans="5:18" ht="12.75"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</row>
    <row r="191" spans="5:18" ht="12.75"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</row>
    <row r="192" spans="5:18" ht="12.75"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</row>
    <row r="193" spans="5:18" ht="12.75"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</row>
    <row r="194" spans="5:18" ht="12.75"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</row>
    <row r="195" spans="5:18" ht="12.75"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</row>
    <row r="196" spans="5:18" ht="12.75"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</row>
    <row r="197" spans="5:18" ht="12.75"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</row>
    <row r="198" spans="5:18" ht="12.75"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</row>
    <row r="199" spans="5:18" ht="12.75"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</row>
    <row r="200" spans="5:18" ht="12.75"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</row>
    <row r="201" spans="5:18" ht="12.75"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</row>
    <row r="202" spans="5:18" ht="12.75"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</row>
    <row r="203" spans="5:18" ht="12.75"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</row>
    <row r="204" spans="5:18" ht="12.75"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</row>
    <row r="205" spans="5:18" ht="12.75"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</row>
    <row r="206" spans="5:18" ht="12.75"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</row>
    <row r="207" spans="5:18" ht="12.75"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</row>
    <row r="208" spans="5:18" ht="12.75"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</row>
    <row r="209" spans="5:18" ht="12.75"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</row>
    <row r="210" spans="5:18" ht="12.75"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</row>
    <row r="211" spans="5:18" ht="12.75"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</row>
    <row r="212" spans="5:18" ht="12.75"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</row>
    <row r="213" spans="5:18" ht="12.75"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</row>
    <row r="214" spans="5:18" ht="12.75"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</row>
    <row r="215" spans="5:18" ht="12.75"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</row>
    <row r="216" spans="5:18" ht="12.75"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</row>
    <row r="217" spans="5:18" ht="12.75"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</row>
    <row r="218" spans="5:18" ht="12.75"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</row>
    <row r="219" spans="5:18" ht="12.75"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</row>
    <row r="220" spans="5:18" ht="12.75"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</row>
    <row r="221" spans="5:18" ht="12.75"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</row>
    <row r="222" spans="5:18" ht="12.75"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</row>
    <row r="223" spans="5:18" ht="12.75"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</row>
    <row r="224" spans="5:18" ht="12.75"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</row>
  </sheetData>
  <sheetProtection/>
  <mergeCells count="38">
    <mergeCell ref="A1:J1"/>
    <mergeCell ref="K1:T1"/>
    <mergeCell ref="A2:J2"/>
    <mergeCell ref="K2:T2"/>
    <mergeCell ref="A3:J3"/>
    <mergeCell ref="K3:T3"/>
    <mergeCell ref="A4:J4"/>
    <mergeCell ref="K4:T4"/>
    <mergeCell ref="A6:B13"/>
    <mergeCell ref="C6:D13"/>
    <mergeCell ref="E6:E13"/>
    <mergeCell ref="F6:H6"/>
    <mergeCell ref="I6:T6"/>
    <mergeCell ref="F7:F13"/>
    <mergeCell ref="G7:H7"/>
    <mergeCell ref="I7:I13"/>
    <mergeCell ref="J7:T7"/>
    <mergeCell ref="G8:G13"/>
    <mergeCell ref="H8:H13"/>
    <mergeCell ref="J8:J13"/>
    <mergeCell ref="K8:K13"/>
    <mergeCell ref="L8:L13"/>
    <mergeCell ref="M8:M13"/>
    <mergeCell ref="N8:N13"/>
    <mergeCell ref="O8:O13"/>
    <mergeCell ref="P8:P13"/>
    <mergeCell ref="Q8:Q13"/>
    <mergeCell ref="R8:R13"/>
    <mergeCell ref="S8:S13"/>
    <mergeCell ref="T8:T13"/>
    <mergeCell ref="A15:J15"/>
    <mergeCell ref="K15:T15"/>
    <mergeCell ref="A36:J36"/>
    <mergeCell ref="K36:T36"/>
    <mergeCell ref="A60:J60"/>
    <mergeCell ref="K60:T60"/>
    <mergeCell ref="A83:C83"/>
    <mergeCell ref="A84:C84"/>
  </mergeCells>
  <printOptions/>
  <pageMargins left="0.7" right="0.7" top="0.787401575" bottom="0.787401575" header="0.3" footer="0.3"/>
  <pageSetup horizontalDpi="600" verticalDpi="600" orientation="portrait" paperSize="9" r:id="rId1"/>
  <headerFooter differentOddEven="1">
    <oddFooter>&amp;C46</oddFooter>
    <evenFooter>&amp;C47</even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T77"/>
  <sheetViews>
    <sheetView view="pageLayout" workbookViewId="0" topLeftCell="A1">
      <selection activeCell="J19" sqref="J19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2.7109375" style="0" customWidth="1"/>
    <col min="4" max="4" width="0.85546875" style="0" customWidth="1"/>
    <col min="5" max="17" width="9.00390625" style="0" customWidth="1"/>
    <col min="18" max="18" width="9.8515625" style="0" customWidth="1"/>
    <col min="19" max="19" width="0.85546875" style="0" customWidth="1"/>
    <col min="20" max="20" width="3.7109375" style="0" customWidth="1"/>
  </cols>
  <sheetData>
    <row r="1" spans="1:20" ht="12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9"/>
      <c r="M1" s="409"/>
      <c r="N1" s="409"/>
      <c r="O1" s="409"/>
      <c r="P1" s="409"/>
      <c r="Q1" s="409"/>
      <c r="R1" s="409"/>
      <c r="S1" s="409"/>
      <c r="T1" s="409"/>
    </row>
    <row r="2" ht="21" customHeight="1"/>
    <row r="3" spans="1:20" ht="12.75">
      <c r="A3" s="432" t="s">
        <v>440</v>
      </c>
      <c r="B3" s="432"/>
      <c r="C3" s="432"/>
      <c r="D3" s="432"/>
      <c r="E3" s="432"/>
      <c r="F3" s="432"/>
      <c r="G3" s="432"/>
      <c r="H3" s="432"/>
      <c r="I3" s="432"/>
      <c r="J3" s="432"/>
      <c r="K3" s="431" t="s">
        <v>439</v>
      </c>
      <c r="L3" s="431"/>
      <c r="M3" s="431"/>
      <c r="N3" s="431"/>
      <c r="O3" s="431"/>
      <c r="P3" s="431"/>
      <c r="Q3" s="431"/>
      <c r="R3" s="431"/>
      <c r="S3" s="431"/>
      <c r="T3" s="431"/>
    </row>
    <row r="4" spans="1:20" ht="12.75">
      <c r="A4" s="432" t="s">
        <v>100</v>
      </c>
      <c r="B4" s="432"/>
      <c r="C4" s="432"/>
      <c r="D4" s="432"/>
      <c r="E4" s="432"/>
      <c r="F4" s="432"/>
      <c r="G4" s="432"/>
      <c r="H4" s="432"/>
      <c r="I4" s="432"/>
      <c r="J4" s="432"/>
      <c r="K4" s="431" t="s">
        <v>468</v>
      </c>
      <c r="L4" s="431"/>
      <c r="M4" s="431"/>
      <c r="N4" s="431"/>
      <c r="O4" s="431"/>
      <c r="P4" s="431"/>
      <c r="Q4" s="431"/>
      <c r="R4" s="431"/>
      <c r="S4" s="431"/>
      <c r="T4" s="431"/>
    </row>
    <row r="5" spans="1:20" ht="12.75">
      <c r="A5" s="432" t="s">
        <v>630</v>
      </c>
      <c r="B5" s="432"/>
      <c r="C5" s="432"/>
      <c r="D5" s="432"/>
      <c r="E5" s="432"/>
      <c r="F5" s="432"/>
      <c r="G5" s="432"/>
      <c r="H5" s="432"/>
      <c r="I5" s="432"/>
      <c r="J5" s="432"/>
      <c r="K5" s="431" t="s">
        <v>622</v>
      </c>
      <c r="L5" s="431"/>
      <c r="M5" s="431"/>
      <c r="N5" s="431"/>
      <c r="O5" s="431"/>
      <c r="P5" s="431"/>
      <c r="Q5" s="431"/>
      <c r="R5" s="431"/>
      <c r="S5" s="431"/>
      <c r="T5" s="431"/>
    </row>
    <row r="6" ht="9.75" customHeight="1"/>
    <row r="7" spans="1:20" ht="10.5" customHeight="1">
      <c r="A7" s="558" t="s">
        <v>416</v>
      </c>
      <c r="B7" s="628"/>
      <c r="C7" s="629" t="s">
        <v>327</v>
      </c>
      <c r="D7" s="628"/>
      <c r="E7" s="469" t="s">
        <v>605</v>
      </c>
      <c r="F7" s="462" t="s">
        <v>306</v>
      </c>
      <c r="G7" s="463"/>
      <c r="H7" s="464"/>
      <c r="I7" s="462" t="s">
        <v>88</v>
      </c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</row>
    <row r="8" spans="1:20" ht="11.25" customHeight="1">
      <c r="A8" s="564"/>
      <c r="B8" s="626"/>
      <c r="C8" s="622"/>
      <c r="D8" s="626"/>
      <c r="E8" s="624"/>
      <c r="F8" s="624" t="s">
        <v>20</v>
      </c>
      <c r="G8" s="562" t="s">
        <v>63</v>
      </c>
      <c r="H8" s="630"/>
      <c r="I8" s="458" t="s">
        <v>20</v>
      </c>
      <c r="J8" s="471" t="s">
        <v>63</v>
      </c>
      <c r="K8" s="461"/>
      <c r="L8" s="461"/>
      <c r="M8" s="461"/>
      <c r="N8" s="461"/>
      <c r="O8" s="461"/>
      <c r="P8" s="461"/>
      <c r="Q8" s="461"/>
      <c r="R8" s="461"/>
      <c r="S8" s="460"/>
      <c r="T8" s="461"/>
    </row>
    <row r="9" spans="1:20" ht="21" customHeight="1">
      <c r="A9" s="564"/>
      <c r="B9" s="626"/>
      <c r="C9" s="622"/>
      <c r="D9" s="626"/>
      <c r="E9" s="624"/>
      <c r="F9" s="624"/>
      <c r="G9" s="465" t="s">
        <v>404</v>
      </c>
      <c r="H9" s="465" t="s">
        <v>108</v>
      </c>
      <c r="I9" s="471"/>
      <c r="J9" s="469" t="s">
        <v>104</v>
      </c>
      <c r="K9" s="470" t="s">
        <v>105</v>
      </c>
      <c r="L9" s="465" t="s">
        <v>106</v>
      </c>
      <c r="M9" s="465" t="s">
        <v>107</v>
      </c>
      <c r="N9" s="465" t="s">
        <v>405</v>
      </c>
      <c r="O9" s="465" t="s">
        <v>406</v>
      </c>
      <c r="P9" s="465" t="s">
        <v>111</v>
      </c>
      <c r="Q9" s="465" t="s">
        <v>112</v>
      </c>
      <c r="R9" s="469" t="s">
        <v>428</v>
      </c>
      <c r="S9" s="470"/>
      <c r="T9" s="558" t="s">
        <v>416</v>
      </c>
    </row>
    <row r="10" spans="1:20" ht="9" customHeight="1">
      <c r="A10" s="564"/>
      <c r="B10" s="626"/>
      <c r="C10" s="622"/>
      <c r="D10" s="626"/>
      <c r="E10" s="624"/>
      <c r="F10" s="624"/>
      <c r="G10" s="624"/>
      <c r="H10" s="624"/>
      <c r="I10" s="471"/>
      <c r="J10" s="622"/>
      <c r="K10" s="626"/>
      <c r="L10" s="624"/>
      <c r="M10" s="624"/>
      <c r="N10" s="624"/>
      <c r="O10" s="624"/>
      <c r="P10" s="624"/>
      <c r="Q10" s="458"/>
      <c r="R10" s="622"/>
      <c r="S10" s="466"/>
      <c r="T10" s="564"/>
    </row>
    <row r="11" spans="1:20" ht="9" customHeight="1">
      <c r="A11" s="564"/>
      <c r="B11" s="626"/>
      <c r="C11" s="622"/>
      <c r="D11" s="626"/>
      <c r="E11" s="624"/>
      <c r="F11" s="624"/>
      <c r="G11" s="624"/>
      <c r="H11" s="624"/>
      <c r="I11" s="471"/>
      <c r="J11" s="622"/>
      <c r="K11" s="626"/>
      <c r="L11" s="624"/>
      <c r="M11" s="624"/>
      <c r="N11" s="624"/>
      <c r="O11" s="624"/>
      <c r="P11" s="624"/>
      <c r="Q11" s="458"/>
      <c r="R11" s="622"/>
      <c r="S11" s="466"/>
      <c r="T11" s="564"/>
    </row>
    <row r="12" spans="1:20" ht="9" customHeight="1">
      <c r="A12" s="564"/>
      <c r="B12" s="626"/>
      <c r="C12" s="622"/>
      <c r="D12" s="626"/>
      <c r="E12" s="624"/>
      <c r="F12" s="624"/>
      <c r="G12" s="624"/>
      <c r="H12" s="624"/>
      <c r="I12" s="471"/>
      <c r="J12" s="622"/>
      <c r="K12" s="626"/>
      <c r="L12" s="624"/>
      <c r="M12" s="624"/>
      <c r="N12" s="624"/>
      <c r="O12" s="624"/>
      <c r="P12" s="624"/>
      <c r="Q12" s="458"/>
      <c r="R12" s="622"/>
      <c r="S12" s="466"/>
      <c r="T12" s="564"/>
    </row>
    <row r="13" spans="1:20" ht="9" customHeight="1">
      <c r="A13" s="564"/>
      <c r="B13" s="626"/>
      <c r="C13" s="622"/>
      <c r="D13" s="626"/>
      <c r="E13" s="624"/>
      <c r="F13" s="624"/>
      <c r="G13" s="624"/>
      <c r="H13" s="624"/>
      <c r="I13" s="471"/>
      <c r="J13" s="622"/>
      <c r="K13" s="626"/>
      <c r="L13" s="624"/>
      <c r="M13" s="624"/>
      <c r="N13" s="624"/>
      <c r="O13" s="624"/>
      <c r="P13" s="624"/>
      <c r="Q13" s="458"/>
      <c r="R13" s="622"/>
      <c r="S13" s="466"/>
      <c r="T13" s="564"/>
    </row>
    <row r="14" spans="1:20" ht="13.5" customHeight="1">
      <c r="A14" s="565"/>
      <c r="B14" s="627"/>
      <c r="C14" s="623"/>
      <c r="D14" s="627"/>
      <c r="E14" s="625"/>
      <c r="F14" s="625"/>
      <c r="G14" s="625"/>
      <c r="H14" s="625"/>
      <c r="I14" s="472"/>
      <c r="J14" s="623"/>
      <c r="K14" s="627"/>
      <c r="L14" s="625"/>
      <c r="M14" s="625"/>
      <c r="N14" s="625"/>
      <c r="O14" s="625"/>
      <c r="P14" s="625"/>
      <c r="Q14" s="459"/>
      <c r="R14" s="623"/>
      <c r="S14" s="467"/>
      <c r="T14" s="565"/>
    </row>
    <row r="15" spans="1:20" ht="9" customHeight="1">
      <c r="A15" s="196"/>
      <c r="B15" s="196"/>
      <c r="C15" s="168"/>
      <c r="D15" s="168"/>
      <c r="E15" s="168"/>
      <c r="F15" s="168"/>
      <c r="G15" s="168"/>
      <c r="H15" s="168"/>
      <c r="I15" s="168"/>
      <c r="J15" s="168"/>
      <c r="K15" s="169"/>
      <c r="L15" s="169"/>
      <c r="M15" s="169"/>
      <c r="N15" s="169"/>
      <c r="O15" s="169"/>
      <c r="P15" s="169"/>
      <c r="Q15" s="169"/>
      <c r="R15" s="169"/>
      <c r="S15" s="196"/>
      <c r="T15" s="196"/>
    </row>
    <row r="16" spans="1:20" ht="9.75" customHeight="1">
      <c r="A16" s="468" t="s">
        <v>430</v>
      </c>
      <c r="B16" s="468"/>
      <c r="C16" s="468"/>
      <c r="D16" s="468"/>
      <c r="E16" s="468"/>
      <c r="F16" s="468"/>
      <c r="G16" s="468"/>
      <c r="H16" s="468"/>
      <c r="I16" s="468"/>
      <c r="J16" s="468"/>
      <c r="K16" s="451" t="s">
        <v>422</v>
      </c>
      <c r="L16" s="451"/>
      <c r="M16" s="451"/>
      <c r="N16" s="451"/>
      <c r="O16" s="451"/>
      <c r="P16" s="451"/>
      <c r="Q16" s="451"/>
      <c r="R16" s="451"/>
      <c r="S16" s="451"/>
      <c r="T16" s="451"/>
    </row>
    <row r="17" spans="1:20" ht="9" customHeight="1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9"/>
      <c r="L17" s="169"/>
      <c r="M17" s="169"/>
      <c r="N17" s="169"/>
      <c r="O17" s="169"/>
      <c r="P17" s="169"/>
      <c r="Q17" s="169"/>
      <c r="R17" s="169"/>
      <c r="S17" s="196"/>
      <c r="T17" s="196"/>
    </row>
    <row r="18" spans="1:20" ht="9" customHeight="1">
      <c r="A18" s="168"/>
      <c r="B18" s="168"/>
      <c r="C18" s="197" t="s">
        <v>333</v>
      </c>
      <c r="D18" s="197"/>
      <c r="E18" s="168"/>
      <c r="F18" s="168"/>
      <c r="G18" s="168"/>
      <c r="H18" s="168"/>
      <c r="I18" s="168"/>
      <c r="J18" s="168"/>
      <c r="K18" s="169"/>
      <c r="L18" s="169"/>
      <c r="M18" s="169"/>
      <c r="N18" s="169"/>
      <c r="O18" s="169"/>
      <c r="P18" s="169"/>
      <c r="Q18" s="169"/>
      <c r="R18" s="169"/>
      <c r="S18" s="196"/>
      <c r="T18" s="196"/>
    </row>
    <row r="19" spans="1:20" ht="9" customHeight="1">
      <c r="A19" s="170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62"/>
      <c r="O19" s="162"/>
      <c r="P19" s="162"/>
      <c r="Q19" s="162"/>
      <c r="R19" s="162"/>
      <c r="S19" s="166"/>
      <c r="T19" s="163"/>
    </row>
    <row r="20" spans="1:20" ht="9" customHeight="1">
      <c r="A20" s="164">
        <v>661</v>
      </c>
      <c r="B20" s="164"/>
      <c r="C20" s="184" t="s">
        <v>382</v>
      </c>
      <c r="D20" s="185"/>
      <c r="E20" s="162">
        <f>F20+I20</f>
        <v>553</v>
      </c>
      <c r="F20" s="162">
        <v>5</v>
      </c>
      <c r="G20" s="162" t="s">
        <v>472</v>
      </c>
      <c r="H20" s="162">
        <v>5</v>
      </c>
      <c r="I20" s="162">
        <f>SUM(J20:R20)</f>
        <v>548</v>
      </c>
      <c r="J20" s="162" t="s">
        <v>472</v>
      </c>
      <c r="K20" s="162">
        <v>307</v>
      </c>
      <c r="L20" s="162" t="s">
        <v>472</v>
      </c>
      <c r="M20" s="162">
        <v>76</v>
      </c>
      <c r="N20" s="162">
        <v>11</v>
      </c>
      <c r="O20" s="162">
        <v>43</v>
      </c>
      <c r="P20" s="162">
        <v>97</v>
      </c>
      <c r="Q20" s="162" t="s">
        <v>472</v>
      </c>
      <c r="R20" s="162">
        <v>14</v>
      </c>
      <c r="S20" s="173"/>
      <c r="T20" s="164">
        <v>661</v>
      </c>
    </row>
    <row r="21" spans="1:20" ht="9" customHeight="1">
      <c r="A21" s="164">
        <v>662</v>
      </c>
      <c r="B21" s="164"/>
      <c r="C21" s="184" t="s">
        <v>383</v>
      </c>
      <c r="D21" s="185"/>
      <c r="E21" s="162">
        <f>F21+I21</f>
        <v>259</v>
      </c>
      <c r="F21" s="162">
        <f>G21+H21</f>
        <v>34</v>
      </c>
      <c r="G21" s="162">
        <v>1</v>
      </c>
      <c r="H21" s="162">
        <v>33</v>
      </c>
      <c r="I21" s="162">
        <f>SUM(J21:R21)</f>
        <v>225</v>
      </c>
      <c r="J21" s="162">
        <v>12</v>
      </c>
      <c r="K21" s="162">
        <v>79</v>
      </c>
      <c r="L21" s="162">
        <v>4</v>
      </c>
      <c r="M21" s="162">
        <v>8</v>
      </c>
      <c r="N21" s="162">
        <v>19</v>
      </c>
      <c r="O21" s="162">
        <v>55</v>
      </c>
      <c r="P21" s="162">
        <v>34</v>
      </c>
      <c r="Q21" s="162" t="s">
        <v>472</v>
      </c>
      <c r="R21" s="162">
        <v>14</v>
      </c>
      <c r="S21" s="173"/>
      <c r="T21" s="164">
        <v>662</v>
      </c>
    </row>
    <row r="22" spans="1:20" ht="9" customHeight="1">
      <c r="A22" s="166">
        <v>663</v>
      </c>
      <c r="B22" s="164"/>
      <c r="C22" s="184" t="s">
        <v>384</v>
      </c>
      <c r="D22" s="185"/>
      <c r="E22" s="162">
        <f>F22+I22</f>
        <v>971</v>
      </c>
      <c r="F22" s="162">
        <f>G22+H22</f>
        <v>105</v>
      </c>
      <c r="G22" s="162">
        <v>24</v>
      </c>
      <c r="H22" s="162">
        <v>81</v>
      </c>
      <c r="I22" s="162">
        <f>SUM(J22:R22)</f>
        <v>866</v>
      </c>
      <c r="J22" s="162">
        <v>39</v>
      </c>
      <c r="K22" s="162">
        <v>402</v>
      </c>
      <c r="L22" s="162">
        <v>2</v>
      </c>
      <c r="M22" s="162">
        <v>105</v>
      </c>
      <c r="N22" s="162">
        <v>64</v>
      </c>
      <c r="O22" s="162">
        <v>80</v>
      </c>
      <c r="P22" s="162">
        <v>95</v>
      </c>
      <c r="Q22" s="162">
        <v>19</v>
      </c>
      <c r="R22" s="162">
        <v>60</v>
      </c>
      <c r="S22" s="173"/>
      <c r="T22" s="166">
        <v>663</v>
      </c>
    </row>
    <row r="23" spans="1:20" ht="9" customHeight="1">
      <c r="A23" s="205" t="s">
        <v>20</v>
      </c>
      <c r="B23" s="164"/>
      <c r="C23" s="186" t="s">
        <v>11</v>
      </c>
      <c r="D23" s="187"/>
      <c r="E23" s="161">
        <f>F23+I23</f>
        <v>1783</v>
      </c>
      <c r="F23" s="161">
        <f>G23+H23</f>
        <v>144</v>
      </c>
      <c r="G23" s="161">
        <f>SUM(G20:G22)</f>
        <v>25</v>
      </c>
      <c r="H23" s="161">
        <f>SUM(H20:H22)</f>
        <v>119</v>
      </c>
      <c r="I23" s="161">
        <f>SUM(J23:R23)</f>
        <v>1639</v>
      </c>
      <c r="J23" s="161">
        <f>SUM(J20:J22)</f>
        <v>51</v>
      </c>
      <c r="K23" s="161">
        <f aca="true" t="shared" si="0" ref="K23:R23">SUM(K20:K22)</f>
        <v>788</v>
      </c>
      <c r="L23" s="161">
        <f t="shared" si="0"/>
        <v>6</v>
      </c>
      <c r="M23" s="161">
        <f t="shared" si="0"/>
        <v>189</v>
      </c>
      <c r="N23" s="161">
        <f t="shared" si="0"/>
        <v>94</v>
      </c>
      <c r="O23" s="161">
        <f t="shared" si="0"/>
        <v>178</v>
      </c>
      <c r="P23" s="161">
        <f t="shared" si="0"/>
        <v>226</v>
      </c>
      <c r="Q23" s="161">
        <f t="shared" si="0"/>
        <v>19</v>
      </c>
      <c r="R23" s="161">
        <f t="shared" si="0"/>
        <v>88</v>
      </c>
      <c r="S23" s="173"/>
      <c r="T23" s="164"/>
    </row>
    <row r="24" spans="1:20" ht="9" customHeight="1">
      <c r="A24" s="164"/>
      <c r="B24" s="164"/>
      <c r="C24" s="167"/>
      <c r="D24" s="167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6"/>
      <c r="T24" s="164"/>
    </row>
    <row r="25" spans="1:20" ht="9" customHeight="1">
      <c r="A25" s="164"/>
      <c r="B25" s="164"/>
      <c r="C25" s="183" t="s">
        <v>332</v>
      </c>
      <c r="D25" s="183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6"/>
      <c r="T25" s="164"/>
    </row>
    <row r="26" spans="1:20" ht="9" customHeight="1">
      <c r="A26" s="164"/>
      <c r="B26" s="164"/>
      <c r="C26" s="167"/>
      <c r="D26" s="167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6"/>
      <c r="T26" s="164"/>
    </row>
    <row r="27" spans="1:20" ht="9.75" customHeight="1">
      <c r="A27" s="164">
        <v>671</v>
      </c>
      <c r="B27" s="164"/>
      <c r="C27" s="184" t="s">
        <v>382</v>
      </c>
      <c r="D27" s="185"/>
      <c r="E27" s="162">
        <f>F27+I27</f>
        <v>499</v>
      </c>
      <c r="F27" s="162">
        <v>35</v>
      </c>
      <c r="G27" s="162" t="s">
        <v>472</v>
      </c>
      <c r="H27" s="162">
        <v>35</v>
      </c>
      <c r="I27" s="162">
        <f aca="true" t="shared" si="1" ref="I27:I37">SUM(J27:R27)</f>
        <v>464</v>
      </c>
      <c r="J27" s="162" t="s">
        <v>472</v>
      </c>
      <c r="K27" s="162">
        <v>219</v>
      </c>
      <c r="L27" s="162" t="s">
        <v>472</v>
      </c>
      <c r="M27" s="162">
        <v>85</v>
      </c>
      <c r="N27" s="162">
        <v>14</v>
      </c>
      <c r="O27" s="162">
        <v>104</v>
      </c>
      <c r="P27" s="162">
        <v>25</v>
      </c>
      <c r="Q27" s="162" t="s">
        <v>472</v>
      </c>
      <c r="R27" s="162">
        <v>17</v>
      </c>
      <c r="S27" s="173"/>
      <c r="T27" s="164">
        <v>671</v>
      </c>
    </row>
    <row r="28" spans="1:20" ht="9" customHeight="1">
      <c r="A28" s="164">
        <v>672</v>
      </c>
      <c r="B28" s="164"/>
      <c r="C28" s="184" t="s">
        <v>385</v>
      </c>
      <c r="D28" s="185"/>
      <c r="E28" s="162">
        <f aca="true" t="shared" si="2" ref="E28:E37">F28+I28</f>
        <v>379</v>
      </c>
      <c r="F28" s="162">
        <v>46</v>
      </c>
      <c r="G28" s="162" t="s">
        <v>472</v>
      </c>
      <c r="H28" s="162">
        <v>46</v>
      </c>
      <c r="I28" s="162">
        <f t="shared" si="1"/>
        <v>333</v>
      </c>
      <c r="J28" s="162" t="s">
        <v>472</v>
      </c>
      <c r="K28" s="162">
        <v>141</v>
      </c>
      <c r="L28" s="162" t="s">
        <v>472</v>
      </c>
      <c r="M28" s="162">
        <v>18</v>
      </c>
      <c r="N28" s="162">
        <v>3</v>
      </c>
      <c r="O28" s="162">
        <v>90</v>
      </c>
      <c r="P28" s="162">
        <v>36</v>
      </c>
      <c r="Q28" s="162" t="s">
        <v>472</v>
      </c>
      <c r="R28" s="162">
        <v>45</v>
      </c>
      <c r="S28" s="173"/>
      <c r="T28" s="164">
        <v>672</v>
      </c>
    </row>
    <row r="29" spans="1:20" ht="9" customHeight="1">
      <c r="A29" s="164">
        <v>673</v>
      </c>
      <c r="B29" s="164"/>
      <c r="C29" s="184" t="s">
        <v>386</v>
      </c>
      <c r="D29" s="185"/>
      <c r="E29" s="162">
        <f t="shared" si="2"/>
        <v>362</v>
      </c>
      <c r="F29" s="162">
        <v>45</v>
      </c>
      <c r="G29" s="162" t="s">
        <v>472</v>
      </c>
      <c r="H29" s="162">
        <v>45</v>
      </c>
      <c r="I29" s="162">
        <f t="shared" si="1"/>
        <v>317</v>
      </c>
      <c r="J29" s="162" t="s">
        <v>472</v>
      </c>
      <c r="K29" s="162">
        <v>181</v>
      </c>
      <c r="L29" s="162" t="s">
        <v>472</v>
      </c>
      <c r="M29" s="162">
        <v>14</v>
      </c>
      <c r="N29" s="162">
        <v>27</v>
      </c>
      <c r="O29" s="162">
        <v>66</v>
      </c>
      <c r="P29" s="162">
        <v>11</v>
      </c>
      <c r="Q29" s="162" t="s">
        <v>472</v>
      </c>
      <c r="R29" s="162">
        <v>18</v>
      </c>
      <c r="S29" s="173"/>
      <c r="T29" s="164">
        <v>673</v>
      </c>
    </row>
    <row r="30" spans="1:20" ht="9.75" customHeight="1">
      <c r="A30" s="164">
        <v>674</v>
      </c>
      <c r="B30" s="164"/>
      <c r="C30" s="184" t="s">
        <v>387</v>
      </c>
      <c r="D30" s="185"/>
      <c r="E30" s="162">
        <f t="shared" si="2"/>
        <v>617</v>
      </c>
      <c r="F30" s="162">
        <v>84</v>
      </c>
      <c r="G30" s="162" t="s">
        <v>472</v>
      </c>
      <c r="H30" s="162">
        <v>84</v>
      </c>
      <c r="I30" s="162">
        <f t="shared" si="1"/>
        <v>533</v>
      </c>
      <c r="J30" s="162">
        <v>30</v>
      </c>
      <c r="K30" s="162">
        <v>289</v>
      </c>
      <c r="L30" s="162" t="s">
        <v>472</v>
      </c>
      <c r="M30" s="162">
        <v>34</v>
      </c>
      <c r="N30" s="162">
        <v>14</v>
      </c>
      <c r="O30" s="162">
        <v>86</v>
      </c>
      <c r="P30" s="162">
        <v>24</v>
      </c>
      <c r="Q30" s="162" t="s">
        <v>472</v>
      </c>
      <c r="R30" s="162">
        <v>56</v>
      </c>
      <c r="S30" s="173"/>
      <c r="T30" s="164">
        <v>674</v>
      </c>
    </row>
    <row r="31" spans="1:20" ht="9" customHeight="1">
      <c r="A31" s="164">
        <v>675</v>
      </c>
      <c r="B31" s="164"/>
      <c r="C31" s="184" t="s">
        <v>388</v>
      </c>
      <c r="D31" s="185"/>
      <c r="E31" s="162">
        <f t="shared" si="2"/>
        <v>499</v>
      </c>
      <c r="F31" s="162">
        <f>G31+H31</f>
        <v>38</v>
      </c>
      <c r="G31" s="160">
        <v>17</v>
      </c>
      <c r="H31" s="160">
        <v>21</v>
      </c>
      <c r="I31" s="162">
        <f t="shared" si="1"/>
        <v>461</v>
      </c>
      <c r="J31" s="160">
        <v>1</v>
      </c>
      <c r="K31" s="160">
        <v>213</v>
      </c>
      <c r="L31" s="160">
        <v>13</v>
      </c>
      <c r="M31" s="160">
        <v>23</v>
      </c>
      <c r="N31" s="160">
        <v>25</v>
      </c>
      <c r="O31" s="160">
        <v>97</v>
      </c>
      <c r="P31" s="160">
        <v>33</v>
      </c>
      <c r="Q31" s="163" t="s">
        <v>472</v>
      </c>
      <c r="R31" s="160">
        <v>56</v>
      </c>
      <c r="S31" s="173"/>
      <c r="T31" s="164">
        <v>675</v>
      </c>
    </row>
    <row r="32" spans="1:20" ht="9.75" customHeight="1">
      <c r="A32" s="164">
        <v>676</v>
      </c>
      <c r="B32" s="164"/>
      <c r="C32" s="184" t="s">
        <v>389</v>
      </c>
      <c r="D32" s="185"/>
      <c r="E32" s="162">
        <f t="shared" si="2"/>
        <v>420</v>
      </c>
      <c r="F32" s="162">
        <f aca="true" t="shared" si="3" ref="F32:F37">G32+H32</f>
        <v>32</v>
      </c>
      <c r="G32" s="162">
        <v>4</v>
      </c>
      <c r="H32" s="162">
        <v>28</v>
      </c>
      <c r="I32" s="162">
        <f t="shared" si="1"/>
        <v>388</v>
      </c>
      <c r="J32" s="162">
        <v>6</v>
      </c>
      <c r="K32" s="162">
        <v>170</v>
      </c>
      <c r="L32" s="162" t="s">
        <v>472</v>
      </c>
      <c r="M32" s="162">
        <v>49</v>
      </c>
      <c r="N32" s="162">
        <v>34</v>
      </c>
      <c r="O32" s="162">
        <v>58</v>
      </c>
      <c r="P32" s="162">
        <v>34</v>
      </c>
      <c r="Q32" s="162" t="s">
        <v>472</v>
      </c>
      <c r="R32" s="162">
        <v>37</v>
      </c>
      <c r="S32" s="173"/>
      <c r="T32" s="164">
        <v>676</v>
      </c>
    </row>
    <row r="33" spans="1:20" ht="9.75" customHeight="1">
      <c r="A33" s="164">
        <v>677</v>
      </c>
      <c r="B33" s="164"/>
      <c r="C33" s="184" t="s">
        <v>390</v>
      </c>
      <c r="D33" s="185"/>
      <c r="E33" s="162">
        <f t="shared" si="2"/>
        <v>431</v>
      </c>
      <c r="F33" s="162">
        <f t="shared" si="3"/>
        <v>59</v>
      </c>
      <c r="G33" s="162">
        <v>26</v>
      </c>
      <c r="H33" s="162">
        <v>33</v>
      </c>
      <c r="I33" s="162">
        <f t="shared" si="1"/>
        <v>372</v>
      </c>
      <c r="J33" s="162" t="s">
        <v>472</v>
      </c>
      <c r="K33" s="162">
        <v>184</v>
      </c>
      <c r="L33" s="162">
        <v>5</v>
      </c>
      <c r="M33" s="162">
        <v>22</v>
      </c>
      <c r="N33" s="162">
        <v>28</v>
      </c>
      <c r="O33" s="162">
        <v>77</v>
      </c>
      <c r="P33" s="162">
        <v>31</v>
      </c>
      <c r="Q33" s="162" t="s">
        <v>472</v>
      </c>
      <c r="R33" s="162">
        <v>25</v>
      </c>
      <c r="S33" s="173"/>
      <c r="T33" s="164">
        <v>677</v>
      </c>
    </row>
    <row r="34" spans="1:20" ht="9" customHeight="1">
      <c r="A34" s="164">
        <v>678</v>
      </c>
      <c r="B34" s="164"/>
      <c r="C34" s="184" t="s">
        <v>383</v>
      </c>
      <c r="D34" s="185"/>
      <c r="E34" s="162">
        <f t="shared" si="2"/>
        <v>480</v>
      </c>
      <c r="F34" s="162">
        <f t="shared" si="3"/>
        <v>48</v>
      </c>
      <c r="G34" s="162">
        <v>7</v>
      </c>
      <c r="H34" s="162">
        <v>41</v>
      </c>
      <c r="I34" s="162">
        <f t="shared" si="1"/>
        <v>432</v>
      </c>
      <c r="J34" s="162" t="s">
        <v>472</v>
      </c>
      <c r="K34" s="162">
        <v>194</v>
      </c>
      <c r="L34" s="162" t="s">
        <v>472</v>
      </c>
      <c r="M34" s="162">
        <v>3</v>
      </c>
      <c r="N34" s="162">
        <v>21</v>
      </c>
      <c r="O34" s="162">
        <v>150</v>
      </c>
      <c r="P34" s="162">
        <v>25</v>
      </c>
      <c r="Q34" s="162">
        <v>2</v>
      </c>
      <c r="R34" s="162">
        <v>37</v>
      </c>
      <c r="S34" s="173"/>
      <c r="T34" s="164">
        <v>678</v>
      </c>
    </row>
    <row r="35" spans="1:20" ht="9.75" customHeight="1">
      <c r="A35" s="164">
        <v>679</v>
      </c>
      <c r="B35" s="164"/>
      <c r="C35" s="184" t="s">
        <v>384</v>
      </c>
      <c r="D35" s="185"/>
      <c r="E35" s="162">
        <f t="shared" si="2"/>
        <v>654</v>
      </c>
      <c r="F35" s="162">
        <f t="shared" si="3"/>
        <v>44</v>
      </c>
      <c r="G35" s="162">
        <v>2</v>
      </c>
      <c r="H35" s="162">
        <v>42</v>
      </c>
      <c r="I35" s="162">
        <f t="shared" si="1"/>
        <v>610</v>
      </c>
      <c r="J35" s="162">
        <v>5</v>
      </c>
      <c r="K35" s="162">
        <v>345</v>
      </c>
      <c r="L35" s="162">
        <v>28</v>
      </c>
      <c r="M35" s="162">
        <v>52</v>
      </c>
      <c r="N35" s="162">
        <v>38</v>
      </c>
      <c r="O35" s="162">
        <v>86</v>
      </c>
      <c r="P35" s="162">
        <v>36</v>
      </c>
      <c r="Q35" s="162">
        <v>1</v>
      </c>
      <c r="R35" s="162">
        <v>19</v>
      </c>
      <c r="S35" s="173"/>
      <c r="T35" s="164">
        <v>679</v>
      </c>
    </row>
    <row r="36" spans="1:20" ht="9.75" customHeight="1">
      <c r="A36" s="164"/>
      <c r="B36" s="164"/>
      <c r="C36" s="186" t="s">
        <v>11</v>
      </c>
      <c r="D36" s="187"/>
      <c r="E36" s="161">
        <f t="shared" si="2"/>
        <v>4341</v>
      </c>
      <c r="F36" s="161">
        <f t="shared" si="3"/>
        <v>431</v>
      </c>
      <c r="G36" s="206">
        <f>SUM(G27:G35)</f>
        <v>56</v>
      </c>
      <c r="H36" s="206">
        <f>SUM(H27:H35)</f>
        <v>375</v>
      </c>
      <c r="I36" s="161">
        <f t="shared" si="1"/>
        <v>3910</v>
      </c>
      <c r="J36" s="206">
        <f>SUM(J27:J35)</f>
        <v>42</v>
      </c>
      <c r="K36" s="206">
        <f aca="true" t="shared" si="4" ref="K36:R36">SUM(K27:K35)</f>
        <v>1936</v>
      </c>
      <c r="L36" s="206">
        <f t="shared" si="4"/>
        <v>46</v>
      </c>
      <c r="M36" s="206">
        <f t="shared" si="4"/>
        <v>300</v>
      </c>
      <c r="N36" s="206">
        <f t="shared" si="4"/>
        <v>204</v>
      </c>
      <c r="O36" s="206">
        <f t="shared" si="4"/>
        <v>814</v>
      </c>
      <c r="P36" s="206">
        <f t="shared" si="4"/>
        <v>255</v>
      </c>
      <c r="Q36" s="206">
        <f t="shared" si="4"/>
        <v>3</v>
      </c>
      <c r="R36" s="206">
        <f t="shared" si="4"/>
        <v>310</v>
      </c>
      <c r="S36" s="173"/>
      <c r="T36" s="164"/>
    </row>
    <row r="37" spans="1:20" ht="9.75" customHeight="1">
      <c r="A37" s="190">
        <v>6</v>
      </c>
      <c r="B37" s="190"/>
      <c r="C37" s="198" t="s">
        <v>422</v>
      </c>
      <c r="D37" s="199"/>
      <c r="E37" s="161">
        <f t="shared" si="2"/>
        <v>6124</v>
      </c>
      <c r="F37" s="161">
        <f t="shared" si="3"/>
        <v>575</v>
      </c>
      <c r="G37" s="161">
        <f>G23+G36</f>
        <v>81</v>
      </c>
      <c r="H37" s="161">
        <f>H23+H36</f>
        <v>494</v>
      </c>
      <c r="I37" s="161">
        <f t="shared" si="1"/>
        <v>5549</v>
      </c>
      <c r="J37" s="161">
        <f>J23+J36</f>
        <v>93</v>
      </c>
      <c r="K37" s="161">
        <f aca="true" t="shared" si="5" ref="K37:R37">K23+K36</f>
        <v>2724</v>
      </c>
      <c r="L37" s="161">
        <f t="shared" si="5"/>
        <v>52</v>
      </c>
      <c r="M37" s="161">
        <f t="shared" si="5"/>
        <v>489</v>
      </c>
      <c r="N37" s="161">
        <f t="shared" si="5"/>
        <v>298</v>
      </c>
      <c r="O37" s="161">
        <f t="shared" si="5"/>
        <v>992</v>
      </c>
      <c r="P37" s="161">
        <f t="shared" si="5"/>
        <v>481</v>
      </c>
      <c r="Q37" s="161">
        <f t="shared" si="5"/>
        <v>22</v>
      </c>
      <c r="R37" s="161">
        <f t="shared" si="5"/>
        <v>398</v>
      </c>
      <c r="S37" s="173"/>
      <c r="T37" s="190">
        <v>6</v>
      </c>
    </row>
    <row r="38" spans="1:20" ht="9" customHeight="1">
      <c r="A38" s="164"/>
      <c r="B38" s="164"/>
      <c r="C38" s="197"/>
      <c r="D38" s="197"/>
      <c r="E38" s="193"/>
      <c r="F38" s="193"/>
      <c r="G38" s="193"/>
      <c r="H38" s="193"/>
      <c r="I38" s="193"/>
      <c r="J38" s="193"/>
      <c r="K38" s="200"/>
      <c r="L38" s="200"/>
      <c r="M38" s="200"/>
      <c r="N38" s="200"/>
      <c r="O38" s="200"/>
      <c r="P38" s="200"/>
      <c r="Q38" s="200"/>
      <c r="R38" s="200"/>
      <c r="S38" s="166"/>
      <c r="T38" s="164"/>
    </row>
    <row r="39" spans="1:20" ht="9.75" customHeight="1">
      <c r="A39" s="619" t="s">
        <v>427</v>
      </c>
      <c r="B39" s="619"/>
      <c r="C39" s="619"/>
      <c r="D39" s="619"/>
      <c r="E39" s="619"/>
      <c r="F39" s="619"/>
      <c r="G39" s="619"/>
      <c r="H39" s="619"/>
      <c r="I39" s="619"/>
      <c r="J39" s="619"/>
      <c r="K39" s="631" t="s">
        <v>423</v>
      </c>
      <c r="L39" s="631"/>
      <c r="M39" s="631"/>
      <c r="N39" s="631"/>
      <c r="O39" s="631"/>
      <c r="P39" s="631"/>
      <c r="Q39" s="631"/>
      <c r="R39" s="631"/>
      <c r="S39" s="631"/>
      <c r="T39" s="631"/>
    </row>
    <row r="40" spans="1:20" ht="9" customHeight="1">
      <c r="A40" s="164"/>
      <c r="B40" s="164"/>
      <c r="C40" s="194"/>
      <c r="D40" s="194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6"/>
      <c r="T40" s="164"/>
    </row>
    <row r="41" spans="1:20" ht="9.75" customHeight="1">
      <c r="A41" s="164"/>
      <c r="B41" s="164"/>
      <c r="C41" s="197" t="s">
        <v>333</v>
      </c>
      <c r="D41" s="197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6"/>
      <c r="T41" s="164"/>
    </row>
    <row r="42" spans="1:20" ht="9" customHeight="1">
      <c r="A42" s="164"/>
      <c r="B42" s="164"/>
      <c r="C42" s="194"/>
      <c r="D42" s="194"/>
      <c r="E42" s="162"/>
      <c r="F42" s="162"/>
      <c r="G42" s="162"/>
      <c r="H42" s="162"/>
      <c r="I42" s="162"/>
      <c r="L42" s="162"/>
      <c r="M42" s="162"/>
      <c r="N42" s="162"/>
      <c r="O42" s="162"/>
      <c r="P42" s="162"/>
      <c r="Q42" s="162"/>
      <c r="R42" s="162"/>
      <c r="S42" s="166"/>
      <c r="T42" s="164"/>
    </row>
    <row r="43" spans="1:20" ht="9" customHeight="1">
      <c r="A43" s="164">
        <v>761</v>
      </c>
      <c r="B43" s="164"/>
      <c r="C43" s="184" t="s">
        <v>391</v>
      </c>
      <c r="D43" s="173"/>
      <c r="E43" s="162">
        <f>F43+I43</f>
        <v>1957</v>
      </c>
      <c r="F43" s="162">
        <f>G43+H43</f>
        <v>312</v>
      </c>
      <c r="G43" s="162">
        <v>17</v>
      </c>
      <c r="H43" s="162">
        <v>295</v>
      </c>
      <c r="I43" s="162">
        <f>SUM(J43:R43)</f>
        <v>1645</v>
      </c>
      <c r="J43" s="162">
        <v>90</v>
      </c>
      <c r="K43" s="162">
        <v>333</v>
      </c>
      <c r="L43" s="162">
        <v>27</v>
      </c>
      <c r="M43" s="162">
        <v>237</v>
      </c>
      <c r="N43" s="162">
        <v>169</v>
      </c>
      <c r="O43" s="162">
        <v>225</v>
      </c>
      <c r="P43" s="162">
        <v>329</v>
      </c>
      <c r="Q43" s="162">
        <v>10</v>
      </c>
      <c r="R43" s="162">
        <v>225</v>
      </c>
      <c r="S43" s="173"/>
      <c r="T43" s="164">
        <v>761</v>
      </c>
    </row>
    <row r="44" spans="1:20" ht="9" customHeight="1">
      <c r="A44" s="164">
        <v>762</v>
      </c>
      <c r="B44" s="164"/>
      <c r="C44" s="184" t="s">
        <v>392</v>
      </c>
      <c r="D44" s="173"/>
      <c r="E44" s="162">
        <f>F44+I44</f>
        <v>246</v>
      </c>
      <c r="F44" s="162">
        <v>18</v>
      </c>
      <c r="G44" s="162" t="s">
        <v>472</v>
      </c>
      <c r="H44" s="162">
        <v>18</v>
      </c>
      <c r="I44" s="162">
        <f>SUM(J44:R44)</f>
        <v>228</v>
      </c>
      <c r="J44" s="162" t="s">
        <v>472</v>
      </c>
      <c r="K44" s="162">
        <v>59</v>
      </c>
      <c r="L44" s="162">
        <v>5</v>
      </c>
      <c r="M44" s="162">
        <v>15</v>
      </c>
      <c r="N44" s="162">
        <v>13</v>
      </c>
      <c r="O44" s="162">
        <v>29</v>
      </c>
      <c r="P44" s="162">
        <v>25</v>
      </c>
      <c r="Q44" s="162">
        <v>2</v>
      </c>
      <c r="R44" s="162">
        <v>80</v>
      </c>
      <c r="S44" s="173"/>
      <c r="T44" s="164">
        <v>762</v>
      </c>
    </row>
    <row r="45" spans="1:20" ht="9.75" customHeight="1">
      <c r="A45" s="164">
        <v>763</v>
      </c>
      <c r="B45" s="164"/>
      <c r="C45" s="393" t="s">
        <v>625</v>
      </c>
      <c r="D45" s="173"/>
      <c r="E45" s="162">
        <f>F45+I45</f>
        <v>412</v>
      </c>
      <c r="F45" s="162">
        <f>G45+H45</f>
        <v>74</v>
      </c>
      <c r="G45" s="162">
        <v>1</v>
      </c>
      <c r="H45" s="162">
        <v>73</v>
      </c>
      <c r="I45" s="162">
        <f>SUM(J45:R45)</f>
        <v>338</v>
      </c>
      <c r="J45" s="162">
        <v>7</v>
      </c>
      <c r="K45" s="162">
        <v>101</v>
      </c>
      <c r="L45" s="162" t="s">
        <v>472</v>
      </c>
      <c r="M45" s="162">
        <v>19</v>
      </c>
      <c r="N45" s="162">
        <v>17</v>
      </c>
      <c r="O45" s="162">
        <v>49</v>
      </c>
      <c r="P45" s="162">
        <v>74</v>
      </c>
      <c r="Q45" s="162">
        <v>12</v>
      </c>
      <c r="R45" s="162">
        <v>59</v>
      </c>
      <c r="S45" s="173"/>
      <c r="T45" s="164">
        <v>763</v>
      </c>
    </row>
    <row r="46" spans="1:20" ht="9" customHeight="1">
      <c r="A46" s="164">
        <v>764</v>
      </c>
      <c r="B46" s="164"/>
      <c r="C46" s="184" t="s">
        <v>393</v>
      </c>
      <c r="D46" s="173"/>
      <c r="E46" s="162">
        <f>F46+I46</f>
        <v>275</v>
      </c>
      <c r="F46" s="162">
        <f>G46+H46</f>
        <v>31</v>
      </c>
      <c r="G46" s="162">
        <v>11</v>
      </c>
      <c r="H46" s="162">
        <v>20</v>
      </c>
      <c r="I46" s="162">
        <f>SUM(J46:R46)</f>
        <v>244</v>
      </c>
      <c r="J46" s="162" t="s">
        <v>472</v>
      </c>
      <c r="K46" s="162">
        <v>97</v>
      </c>
      <c r="L46" s="162" t="s">
        <v>472</v>
      </c>
      <c r="M46" s="162">
        <v>7</v>
      </c>
      <c r="N46" s="162">
        <v>7</v>
      </c>
      <c r="O46" s="162">
        <v>51</v>
      </c>
      <c r="P46" s="162">
        <v>11</v>
      </c>
      <c r="Q46" s="162" t="s">
        <v>472</v>
      </c>
      <c r="R46" s="162">
        <v>71</v>
      </c>
      <c r="S46" s="173"/>
      <c r="T46" s="164">
        <v>764</v>
      </c>
    </row>
    <row r="47" spans="1:20" ht="9" customHeight="1">
      <c r="A47" s="164"/>
      <c r="B47" s="164"/>
      <c r="C47" s="186" t="s">
        <v>11</v>
      </c>
      <c r="D47" s="187"/>
      <c r="E47" s="161">
        <f>F47+I47</f>
        <v>2890</v>
      </c>
      <c r="F47" s="161">
        <f>G47+H47</f>
        <v>435</v>
      </c>
      <c r="G47" s="161">
        <f>SUM(G43:G46)</f>
        <v>29</v>
      </c>
      <c r="H47" s="161">
        <f>SUM(H43:H46)</f>
        <v>406</v>
      </c>
      <c r="I47" s="161">
        <f>SUM(J47:R47)</f>
        <v>2455</v>
      </c>
      <c r="J47" s="161">
        <f>SUM(J43:J46)</f>
        <v>97</v>
      </c>
      <c r="K47" s="161">
        <f aca="true" t="shared" si="6" ref="K47:R47">SUM(K43:K46)</f>
        <v>590</v>
      </c>
      <c r="L47" s="161">
        <f t="shared" si="6"/>
        <v>32</v>
      </c>
      <c r="M47" s="161">
        <f t="shared" si="6"/>
        <v>278</v>
      </c>
      <c r="N47" s="161">
        <f t="shared" si="6"/>
        <v>206</v>
      </c>
      <c r="O47" s="161">
        <f t="shared" si="6"/>
        <v>354</v>
      </c>
      <c r="P47" s="161">
        <f t="shared" si="6"/>
        <v>439</v>
      </c>
      <c r="Q47" s="161">
        <f t="shared" si="6"/>
        <v>24</v>
      </c>
      <c r="R47" s="161">
        <f t="shared" si="6"/>
        <v>435</v>
      </c>
      <c r="S47" s="173"/>
      <c r="T47" s="164"/>
    </row>
    <row r="48" spans="1:20" ht="9" customHeight="1">
      <c r="A48" s="164"/>
      <c r="B48" s="164"/>
      <c r="C48" s="166"/>
      <c r="D48" s="166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6"/>
      <c r="T48" s="164"/>
    </row>
    <row r="49" spans="1:20" ht="9" customHeight="1">
      <c r="A49" s="164"/>
      <c r="B49" s="164"/>
      <c r="C49" s="204" t="s">
        <v>332</v>
      </c>
      <c r="D49" s="204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6"/>
      <c r="T49" s="164"/>
    </row>
    <row r="50" spans="1:20" ht="6" customHeight="1">
      <c r="A50" s="164"/>
      <c r="B50" s="164"/>
      <c r="C50" s="204"/>
      <c r="D50" s="204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6"/>
      <c r="T50" s="164"/>
    </row>
    <row r="51" spans="1:20" ht="9" customHeight="1">
      <c r="A51" s="164">
        <v>771</v>
      </c>
      <c r="B51" s="164"/>
      <c r="C51" s="184" t="s">
        <v>394</v>
      </c>
      <c r="D51" s="185"/>
      <c r="E51" s="162">
        <f>F51+I51</f>
        <v>586</v>
      </c>
      <c r="F51" s="162">
        <f aca="true" t="shared" si="7" ref="F51:F62">G51+H51</f>
        <v>33</v>
      </c>
      <c r="G51" s="162">
        <v>4</v>
      </c>
      <c r="H51" s="162">
        <v>29</v>
      </c>
      <c r="I51" s="162">
        <f aca="true" t="shared" si="8" ref="I51:I62">SUM(J51:R51)</f>
        <v>553</v>
      </c>
      <c r="J51" s="162">
        <v>1</v>
      </c>
      <c r="K51" s="162">
        <v>203</v>
      </c>
      <c r="L51" s="162" t="s">
        <v>472</v>
      </c>
      <c r="M51" s="162">
        <v>39</v>
      </c>
      <c r="N51" s="162">
        <v>23</v>
      </c>
      <c r="O51" s="162">
        <v>68</v>
      </c>
      <c r="P51" s="162">
        <v>50</v>
      </c>
      <c r="Q51" s="162" t="s">
        <v>472</v>
      </c>
      <c r="R51" s="162">
        <v>169</v>
      </c>
      <c r="S51" s="173"/>
      <c r="T51" s="164">
        <v>771</v>
      </c>
    </row>
    <row r="52" spans="1:20" ht="9" customHeight="1">
      <c r="A52" s="164">
        <v>772</v>
      </c>
      <c r="B52" s="164"/>
      <c r="C52" s="184" t="s">
        <v>391</v>
      </c>
      <c r="D52" s="185"/>
      <c r="E52" s="162">
        <f aca="true" t="shared" si="9" ref="E52:E62">F52+I52</f>
        <v>1072</v>
      </c>
      <c r="F52" s="162">
        <f t="shared" si="7"/>
        <v>145</v>
      </c>
      <c r="G52" s="162">
        <v>9</v>
      </c>
      <c r="H52" s="162">
        <v>136</v>
      </c>
      <c r="I52" s="162">
        <f t="shared" si="8"/>
        <v>927</v>
      </c>
      <c r="J52" s="162">
        <v>2</v>
      </c>
      <c r="K52" s="162">
        <v>206</v>
      </c>
      <c r="L52" s="162">
        <v>11</v>
      </c>
      <c r="M52" s="162">
        <v>184</v>
      </c>
      <c r="N52" s="162">
        <v>36</v>
      </c>
      <c r="O52" s="162">
        <v>188</v>
      </c>
      <c r="P52" s="162">
        <v>74</v>
      </c>
      <c r="Q52" s="162">
        <v>5</v>
      </c>
      <c r="R52" s="162">
        <v>221</v>
      </c>
      <c r="S52" s="173"/>
      <c r="T52" s="164">
        <v>772</v>
      </c>
    </row>
    <row r="53" spans="1:20" ht="9" customHeight="1">
      <c r="A53" s="164">
        <v>773</v>
      </c>
      <c r="B53" s="164"/>
      <c r="C53" s="184" t="s">
        <v>395</v>
      </c>
      <c r="D53" s="185"/>
      <c r="E53" s="162">
        <f t="shared" si="9"/>
        <v>274</v>
      </c>
      <c r="F53" s="162">
        <v>29</v>
      </c>
      <c r="G53" s="162" t="s">
        <v>472</v>
      </c>
      <c r="H53" s="162">
        <v>29</v>
      </c>
      <c r="I53" s="162">
        <f t="shared" si="8"/>
        <v>245</v>
      </c>
      <c r="J53" s="162">
        <v>2</v>
      </c>
      <c r="K53" s="162">
        <v>67</v>
      </c>
      <c r="L53" s="162" t="s">
        <v>472</v>
      </c>
      <c r="M53" s="162">
        <v>62</v>
      </c>
      <c r="N53" s="162">
        <v>20</v>
      </c>
      <c r="O53" s="162">
        <v>33</v>
      </c>
      <c r="P53" s="162">
        <v>15</v>
      </c>
      <c r="Q53" s="162" t="s">
        <v>472</v>
      </c>
      <c r="R53" s="162">
        <v>46</v>
      </c>
      <c r="S53" s="173"/>
      <c r="T53" s="164">
        <v>773</v>
      </c>
    </row>
    <row r="54" spans="1:20" ht="9.75" customHeight="1">
      <c r="A54" s="164">
        <v>774</v>
      </c>
      <c r="B54" s="164"/>
      <c r="C54" s="184" t="s">
        <v>396</v>
      </c>
      <c r="D54" s="185"/>
      <c r="E54" s="162">
        <f t="shared" si="9"/>
        <v>528</v>
      </c>
      <c r="F54" s="162">
        <v>41</v>
      </c>
      <c r="G54" s="162" t="s">
        <v>472</v>
      </c>
      <c r="H54" s="162">
        <v>41</v>
      </c>
      <c r="I54" s="162">
        <f t="shared" si="8"/>
        <v>487</v>
      </c>
      <c r="J54" s="162" t="s">
        <v>472</v>
      </c>
      <c r="K54" s="162">
        <v>258</v>
      </c>
      <c r="L54" s="162" t="s">
        <v>472</v>
      </c>
      <c r="M54" s="162">
        <v>26</v>
      </c>
      <c r="N54" s="162">
        <v>14</v>
      </c>
      <c r="O54" s="162">
        <v>90</v>
      </c>
      <c r="P54" s="162">
        <v>46</v>
      </c>
      <c r="Q54" s="162" t="s">
        <v>472</v>
      </c>
      <c r="R54" s="162">
        <v>53</v>
      </c>
      <c r="S54" s="173"/>
      <c r="T54" s="164">
        <v>774</v>
      </c>
    </row>
    <row r="55" spans="1:20" ht="9" customHeight="1">
      <c r="A55" s="164">
        <v>775</v>
      </c>
      <c r="B55" s="164"/>
      <c r="C55" s="184" t="s">
        <v>397</v>
      </c>
      <c r="D55" s="185"/>
      <c r="E55" s="162">
        <f t="shared" si="9"/>
        <v>496</v>
      </c>
      <c r="F55" s="162">
        <v>60</v>
      </c>
      <c r="G55" s="162" t="s">
        <v>472</v>
      </c>
      <c r="H55" s="162">
        <v>60</v>
      </c>
      <c r="I55" s="162">
        <f t="shared" si="8"/>
        <v>436</v>
      </c>
      <c r="J55" s="162" t="s">
        <v>472</v>
      </c>
      <c r="K55" s="162">
        <v>217</v>
      </c>
      <c r="L55" s="162" t="s">
        <v>472</v>
      </c>
      <c r="M55" s="162">
        <v>18</v>
      </c>
      <c r="N55" s="162">
        <v>16</v>
      </c>
      <c r="O55" s="162">
        <v>141</v>
      </c>
      <c r="P55" s="162">
        <v>36</v>
      </c>
      <c r="Q55" s="162">
        <v>5</v>
      </c>
      <c r="R55" s="162">
        <v>3</v>
      </c>
      <c r="S55" s="173"/>
      <c r="T55" s="164">
        <v>775</v>
      </c>
    </row>
    <row r="56" spans="1:20" ht="9.75" customHeight="1">
      <c r="A56" s="164">
        <v>776</v>
      </c>
      <c r="B56" s="164"/>
      <c r="C56" s="184" t="s">
        <v>398</v>
      </c>
      <c r="D56" s="185"/>
      <c r="E56" s="162">
        <f t="shared" si="9"/>
        <v>518</v>
      </c>
      <c r="F56" s="162">
        <v>78</v>
      </c>
      <c r="G56" s="162" t="s">
        <v>472</v>
      </c>
      <c r="H56" s="162">
        <v>78</v>
      </c>
      <c r="I56" s="162">
        <f t="shared" si="8"/>
        <v>440</v>
      </c>
      <c r="J56" s="162">
        <v>160</v>
      </c>
      <c r="K56" s="162">
        <v>161</v>
      </c>
      <c r="L56" s="162" t="s">
        <v>472</v>
      </c>
      <c r="M56" s="162">
        <v>9</v>
      </c>
      <c r="N56" s="162" t="s">
        <v>472</v>
      </c>
      <c r="O56" s="162">
        <v>60</v>
      </c>
      <c r="P56" s="162">
        <v>20</v>
      </c>
      <c r="Q56" s="162">
        <v>6</v>
      </c>
      <c r="R56" s="162">
        <v>24</v>
      </c>
      <c r="S56" s="173"/>
      <c r="T56" s="164">
        <v>776</v>
      </c>
    </row>
    <row r="57" spans="1:20" ht="9" customHeight="1">
      <c r="A57" s="164">
        <v>777</v>
      </c>
      <c r="B57" s="164"/>
      <c r="C57" s="184" t="s">
        <v>399</v>
      </c>
      <c r="D57" s="185"/>
      <c r="E57" s="162">
        <f t="shared" si="9"/>
        <v>442</v>
      </c>
      <c r="F57" s="162">
        <f t="shared" si="7"/>
        <v>44</v>
      </c>
      <c r="G57" s="162">
        <v>1</v>
      </c>
      <c r="H57" s="162">
        <v>43</v>
      </c>
      <c r="I57" s="162">
        <f t="shared" si="8"/>
        <v>398</v>
      </c>
      <c r="J57" s="162" t="s">
        <v>472</v>
      </c>
      <c r="K57" s="162">
        <v>161</v>
      </c>
      <c r="L57" s="162" t="s">
        <v>472</v>
      </c>
      <c r="M57" s="162">
        <v>12</v>
      </c>
      <c r="N57" s="162">
        <v>8</v>
      </c>
      <c r="O57" s="162">
        <v>54</v>
      </c>
      <c r="P57" s="162">
        <v>24</v>
      </c>
      <c r="Q57" s="162" t="s">
        <v>472</v>
      </c>
      <c r="R57" s="162">
        <v>139</v>
      </c>
      <c r="S57" s="173"/>
      <c r="T57" s="164">
        <v>777</v>
      </c>
    </row>
    <row r="58" spans="1:20" ht="9" customHeight="1">
      <c r="A58" s="164">
        <v>778</v>
      </c>
      <c r="B58" s="164"/>
      <c r="C58" s="184" t="s">
        <v>400</v>
      </c>
      <c r="D58" s="185"/>
      <c r="E58" s="162">
        <f t="shared" si="9"/>
        <v>400</v>
      </c>
      <c r="F58" s="162">
        <f t="shared" si="7"/>
        <v>58</v>
      </c>
      <c r="G58" s="162">
        <v>6</v>
      </c>
      <c r="H58" s="162">
        <v>52</v>
      </c>
      <c r="I58" s="162">
        <f t="shared" si="8"/>
        <v>342</v>
      </c>
      <c r="J58" s="162" t="s">
        <v>472</v>
      </c>
      <c r="K58" s="162">
        <v>148</v>
      </c>
      <c r="L58" s="162" t="s">
        <v>472</v>
      </c>
      <c r="M58" s="162">
        <v>49</v>
      </c>
      <c r="N58" s="162">
        <v>6</v>
      </c>
      <c r="O58" s="162">
        <v>69</v>
      </c>
      <c r="P58" s="162">
        <v>19</v>
      </c>
      <c r="Q58" s="162" t="s">
        <v>472</v>
      </c>
      <c r="R58" s="162">
        <v>51</v>
      </c>
      <c r="S58" s="173"/>
      <c r="T58" s="164">
        <v>778</v>
      </c>
    </row>
    <row r="59" spans="1:20" ht="9" customHeight="1">
      <c r="A59" s="164">
        <v>779</v>
      </c>
      <c r="B59" s="164"/>
      <c r="C59" s="184" t="s">
        <v>401</v>
      </c>
      <c r="D59" s="185"/>
      <c r="E59" s="162">
        <f t="shared" si="9"/>
        <v>522</v>
      </c>
      <c r="F59" s="162">
        <f t="shared" si="7"/>
        <v>29</v>
      </c>
      <c r="G59" s="162">
        <v>2</v>
      </c>
      <c r="H59" s="162">
        <v>27</v>
      </c>
      <c r="I59" s="162">
        <f t="shared" si="8"/>
        <v>493</v>
      </c>
      <c r="J59" s="162">
        <v>1</v>
      </c>
      <c r="K59" s="162">
        <v>181</v>
      </c>
      <c r="L59" s="162" t="s">
        <v>472</v>
      </c>
      <c r="M59" s="162">
        <v>25</v>
      </c>
      <c r="N59" s="162">
        <v>46</v>
      </c>
      <c r="O59" s="162">
        <v>67</v>
      </c>
      <c r="P59" s="162">
        <v>65</v>
      </c>
      <c r="Q59" s="162" t="s">
        <v>472</v>
      </c>
      <c r="R59" s="162">
        <v>108</v>
      </c>
      <c r="S59" s="173"/>
      <c r="T59" s="164">
        <v>779</v>
      </c>
    </row>
    <row r="60" spans="1:20" ht="9.75" customHeight="1">
      <c r="A60" s="164">
        <v>780</v>
      </c>
      <c r="B60" s="164"/>
      <c r="C60" s="184" t="s">
        <v>402</v>
      </c>
      <c r="D60" s="185"/>
      <c r="E60" s="162">
        <f t="shared" si="9"/>
        <v>634</v>
      </c>
      <c r="F60" s="162">
        <f t="shared" si="7"/>
        <v>99</v>
      </c>
      <c r="G60" s="162">
        <v>2</v>
      </c>
      <c r="H60" s="162">
        <v>97</v>
      </c>
      <c r="I60" s="162">
        <f t="shared" si="8"/>
        <v>535</v>
      </c>
      <c r="J60" s="162">
        <v>1</v>
      </c>
      <c r="K60" s="162">
        <v>215</v>
      </c>
      <c r="L60" s="162">
        <v>30</v>
      </c>
      <c r="M60" s="162">
        <v>23</v>
      </c>
      <c r="N60" s="162">
        <v>32</v>
      </c>
      <c r="O60" s="162">
        <v>109</v>
      </c>
      <c r="P60" s="162">
        <v>41</v>
      </c>
      <c r="Q60" s="162">
        <v>1</v>
      </c>
      <c r="R60" s="162">
        <v>83</v>
      </c>
      <c r="S60" s="173"/>
      <c r="T60" s="164">
        <v>780</v>
      </c>
    </row>
    <row r="61" spans="1:20" ht="9.75" customHeight="1">
      <c r="A61" s="164"/>
      <c r="B61" s="164"/>
      <c r="C61" s="186" t="s">
        <v>11</v>
      </c>
      <c r="D61" s="187"/>
      <c r="E61" s="161">
        <f t="shared" si="9"/>
        <v>5472</v>
      </c>
      <c r="F61" s="161">
        <f t="shared" si="7"/>
        <v>616</v>
      </c>
      <c r="G61" s="161">
        <f>SUM(G51:G60)</f>
        <v>24</v>
      </c>
      <c r="H61" s="161">
        <f>SUM(H51:H60)</f>
        <v>592</v>
      </c>
      <c r="I61" s="161">
        <f t="shared" si="8"/>
        <v>4856</v>
      </c>
      <c r="J61" s="161">
        <f>SUM(J51:J60)</f>
        <v>167</v>
      </c>
      <c r="K61" s="161">
        <f aca="true" t="shared" si="10" ref="K61:R61">SUM(K51:K60)</f>
        <v>1817</v>
      </c>
      <c r="L61" s="161">
        <f t="shared" si="10"/>
        <v>41</v>
      </c>
      <c r="M61" s="161">
        <f t="shared" si="10"/>
        <v>447</v>
      </c>
      <c r="N61" s="161">
        <f t="shared" si="10"/>
        <v>201</v>
      </c>
      <c r="O61" s="161">
        <f t="shared" si="10"/>
        <v>879</v>
      </c>
      <c r="P61" s="161">
        <f t="shared" si="10"/>
        <v>390</v>
      </c>
      <c r="Q61" s="161">
        <f t="shared" si="10"/>
        <v>17</v>
      </c>
      <c r="R61" s="161">
        <f t="shared" si="10"/>
        <v>897</v>
      </c>
      <c r="S61" s="173"/>
      <c r="T61" s="164"/>
    </row>
    <row r="62" spans="1:20" ht="9.75" customHeight="1">
      <c r="A62" s="190">
        <v>7</v>
      </c>
      <c r="B62" s="190"/>
      <c r="C62" s="198" t="s">
        <v>423</v>
      </c>
      <c r="D62" s="199"/>
      <c r="E62" s="161">
        <f t="shared" si="9"/>
        <v>8362</v>
      </c>
      <c r="F62" s="161">
        <f t="shared" si="7"/>
        <v>1051</v>
      </c>
      <c r="G62" s="161">
        <f>G47+G61</f>
        <v>53</v>
      </c>
      <c r="H62" s="161">
        <f>H47+H61</f>
        <v>998</v>
      </c>
      <c r="I62" s="161">
        <f t="shared" si="8"/>
        <v>7311</v>
      </c>
      <c r="J62" s="161">
        <f>J47+J61</f>
        <v>264</v>
      </c>
      <c r="K62" s="161">
        <f aca="true" t="shared" si="11" ref="K62:R62">K47+K61</f>
        <v>2407</v>
      </c>
      <c r="L62" s="161">
        <f t="shared" si="11"/>
        <v>73</v>
      </c>
      <c r="M62" s="161">
        <f t="shared" si="11"/>
        <v>725</v>
      </c>
      <c r="N62" s="161">
        <f t="shared" si="11"/>
        <v>407</v>
      </c>
      <c r="O62" s="161">
        <f t="shared" si="11"/>
        <v>1233</v>
      </c>
      <c r="P62" s="161">
        <f t="shared" si="11"/>
        <v>829</v>
      </c>
      <c r="Q62" s="161">
        <f t="shared" si="11"/>
        <v>41</v>
      </c>
      <c r="R62" s="161">
        <f t="shared" si="11"/>
        <v>1332</v>
      </c>
      <c r="S62" s="173"/>
      <c r="T62" s="190">
        <v>7</v>
      </c>
    </row>
    <row r="63" spans="1:20" ht="9" customHeight="1">
      <c r="A63" s="207"/>
      <c r="B63" s="207"/>
      <c r="C63" s="207"/>
      <c r="D63" s="207"/>
      <c r="E63" s="207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6"/>
      <c r="T63" s="196"/>
    </row>
    <row r="64" spans="3:20" ht="9" customHeight="1">
      <c r="C64" s="130"/>
      <c r="D64" s="130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12"/>
      <c r="T64" s="12"/>
    </row>
    <row r="65" spans="3:20" ht="9" customHeight="1">
      <c r="C65" s="130"/>
      <c r="D65" s="130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2"/>
      <c r="T65" s="12"/>
    </row>
    <row r="66" spans="1:20" ht="9" customHeight="1">
      <c r="A66" s="85"/>
      <c r="B66" s="12"/>
      <c r="C66" s="129"/>
      <c r="D66" s="129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12"/>
      <c r="T66" s="85"/>
    </row>
    <row r="67" spans="1:20" ht="9" customHeight="1">
      <c r="A67" s="85"/>
      <c r="B67" s="12"/>
      <c r="C67" s="129"/>
      <c r="D67" s="129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12"/>
      <c r="T67" s="85"/>
    </row>
    <row r="68" spans="1:20" ht="9" customHeight="1">
      <c r="A68" s="85"/>
      <c r="B68" s="12"/>
      <c r="C68" s="129"/>
      <c r="D68" s="129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12"/>
      <c r="T68" s="85"/>
    </row>
    <row r="69" spans="1:20" ht="9" customHeight="1">
      <c r="A69" s="85"/>
      <c r="B69" s="12"/>
      <c r="C69" s="129"/>
      <c r="D69" s="129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12"/>
      <c r="T69" s="85"/>
    </row>
    <row r="70" spans="1:20" ht="9" customHeight="1">
      <c r="A70" s="85"/>
      <c r="B70" s="12"/>
      <c r="C70" s="129"/>
      <c r="D70" s="129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12"/>
      <c r="T70" s="85"/>
    </row>
    <row r="71" spans="1:20" ht="9" customHeight="1">
      <c r="A71" s="85"/>
      <c r="B71" s="12"/>
      <c r="C71" s="129"/>
      <c r="D71" s="129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12"/>
      <c r="T71" s="85"/>
    </row>
    <row r="72" spans="1:20" ht="9" customHeight="1">
      <c r="A72" s="85"/>
      <c r="B72" s="12"/>
      <c r="C72" s="129"/>
      <c r="D72" s="129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12"/>
      <c r="T72" s="85"/>
    </row>
    <row r="73" spans="1:20" ht="9" customHeight="1">
      <c r="A73" s="85"/>
      <c r="B73" s="12"/>
      <c r="C73" s="129"/>
      <c r="D73" s="129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12"/>
      <c r="T73" s="85"/>
    </row>
    <row r="74" spans="1:20" ht="9" customHeight="1">
      <c r="A74" s="12"/>
      <c r="B74" s="12"/>
      <c r="C74" s="133"/>
      <c r="D74" s="133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12"/>
      <c r="T74" s="12"/>
    </row>
    <row r="75" spans="1:20" ht="9" customHeight="1">
      <c r="A75" s="135"/>
      <c r="B75" s="136"/>
      <c r="C75" s="137"/>
      <c r="D75" s="137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12"/>
      <c r="T75" s="135"/>
    </row>
    <row r="76" spans="1:20" ht="9" customHeight="1">
      <c r="A76" s="633" t="s">
        <v>429</v>
      </c>
      <c r="B76" s="633"/>
      <c r="C76" s="633"/>
      <c r="D76" s="138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12"/>
      <c r="T76" s="85"/>
    </row>
    <row r="77" spans="1:20" ht="9" customHeight="1">
      <c r="A77" s="633" t="s">
        <v>184</v>
      </c>
      <c r="B77" s="633"/>
      <c r="C77" s="633"/>
      <c r="D77" s="138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12"/>
      <c r="T77" s="85"/>
    </row>
  </sheetData>
  <sheetProtection/>
  <mergeCells count="36">
    <mergeCell ref="A39:J39"/>
    <mergeCell ref="K39:T39"/>
    <mergeCell ref="A76:C76"/>
    <mergeCell ref="A77:C77"/>
    <mergeCell ref="Q9:Q14"/>
    <mergeCell ref="R9:R14"/>
    <mergeCell ref="S9:S14"/>
    <mergeCell ref="T9:T14"/>
    <mergeCell ref="A16:J16"/>
    <mergeCell ref="K16:T16"/>
    <mergeCell ref="J8:T8"/>
    <mergeCell ref="G9:G14"/>
    <mergeCell ref="H9:H14"/>
    <mergeCell ref="J9:J14"/>
    <mergeCell ref="K9:K14"/>
    <mergeCell ref="L9:L14"/>
    <mergeCell ref="M9:M14"/>
    <mergeCell ref="N9:N14"/>
    <mergeCell ref="O9:O14"/>
    <mergeCell ref="P9:P14"/>
    <mergeCell ref="A5:J5"/>
    <mergeCell ref="K5:T5"/>
    <mergeCell ref="A7:B14"/>
    <mergeCell ref="C7:D14"/>
    <mergeCell ref="E7:E14"/>
    <mergeCell ref="F7:H7"/>
    <mergeCell ref="I7:T7"/>
    <mergeCell ref="F8:F14"/>
    <mergeCell ref="G8:H8"/>
    <mergeCell ref="I8:I14"/>
    <mergeCell ref="A1:J1"/>
    <mergeCell ref="K1:T1"/>
    <mergeCell ref="A3:J3"/>
    <mergeCell ref="K3:T3"/>
    <mergeCell ref="A4:J4"/>
    <mergeCell ref="K4:T4"/>
  </mergeCells>
  <printOptions/>
  <pageMargins left="0.7" right="0.7" top="0.787401575" bottom="0.787401575" header="0.3" footer="0.3"/>
  <pageSetup horizontalDpi="600" verticalDpi="600" orientation="portrait" paperSize="9" r:id="rId1"/>
  <headerFooter differentOddEven="1">
    <oddFooter>&amp;C48</oddFooter>
    <evenFooter>&amp;C49</even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86"/>
  <sheetViews>
    <sheetView view="pageLayout" workbookViewId="0" topLeftCell="A1">
      <selection activeCell="G56" sqref="G56"/>
    </sheetView>
  </sheetViews>
  <sheetFormatPr defaultColWidth="11.421875" defaultRowHeight="12.75"/>
  <cols>
    <col min="1" max="1" width="2.8515625" style="0" customWidth="1"/>
    <col min="2" max="2" width="0.85546875" style="0" customWidth="1"/>
    <col min="3" max="3" width="20.28125" style="0" customWidth="1"/>
    <col min="4" max="4" width="0.85546875" style="0" customWidth="1"/>
    <col min="5" max="5" width="7.28125" style="0" customWidth="1"/>
    <col min="6" max="6" width="6.00390625" style="0" customWidth="1"/>
    <col min="7" max="8" width="7.28125" style="0" customWidth="1"/>
    <col min="9" max="9" width="7.421875" style="0" customWidth="1"/>
    <col min="10" max="10" width="6.421875" style="0" customWidth="1"/>
    <col min="11" max="11" width="6.57421875" style="0" customWidth="1"/>
    <col min="12" max="12" width="6.421875" style="0" customWidth="1"/>
    <col min="13" max="13" width="7.28125" style="0" customWidth="1"/>
    <col min="17" max="17" width="8.421875" style="0" customWidth="1"/>
    <col min="18" max="18" width="11.28125" style="0" customWidth="1"/>
  </cols>
  <sheetData>
    <row r="1" spans="1:13" ht="9.75" customHeight="1">
      <c r="A1" s="433"/>
      <c r="B1" s="433"/>
      <c r="C1" s="433"/>
      <c r="D1" s="433"/>
      <c r="E1" s="434"/>
      <c r="F1" s="434"/>
      <c r="G1" s="434"/>
      <c r="H1" s="434"/>
      <c r="I1" s="434"/>
      <c r="J1" s="434"/>
      <c r="K1" s="434"/>
      <c r="L1" s="434"/>
      <c r="M1" s="434"/>
    </row>
    <row r="2" spans="1:13" ht="11.25" customHeight="1">
      <c r="A2" s="496" t="s">
        <v>456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</row>
    <row r="3" spans="1:13" s="1" customFormat="1" ht="11.25" customHeight="1">
      <c r="A3" s="496" t="s">
        <v>532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</row>
    <row r="4" spans="1:13" s="1" customFormat="1" ht="11.25" customHeight="1">
      <c r="A4" s="496" t="s">
        <v>623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</row>
    <row r="5" spans="1:13" ht="5.25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"/>
    </row>
    <row r="6" spans="1:13" ht="27.75" customHeight="1">
      <c r="A6" s="558" t="s">
        <v>416</v>
      </c>
      <c r="B6" s="628"/>
      <c r="C6" s="629" t="s">
        <v>327</v>
      </c>
      <c r="D6" s="628"/>
      <c r="E6" s="637" t="s">
        <v>55</v>
      </c>
      <c r="F6" s="638"/>
      <c r="G6" s="638"/>
      <c r="H6" s="638"/>
      <c r="I6" s="638"/>
      <c r="J6" s="638"/>
      <c r="K6" s="638"/>
      <c r="L6" s="639"/>
      <c r="M6" s="469" t="s">
        <v>413</v>
      </c>
    </row>
    <row r="7" spans="1:13" ht="10.5" customHeight="1">
      <c r="A7" s="564"/>
      <c r="B7" s="626"/>
      <c r="C7" s="622"/>
      <c r="D7" s="626"/>
      <c r="E7" s="469" t="s">
        <v>322</v>
      </c>
      <c r="F7" s="644"/>
      <c r="G7" s="644"/>
      <c r="H7" s="628"/>
      <c r="I7" s="465" t="s">
        <v>317</v>
      </c>
      <c r="J7" s="640" t="s">
        <v>323</v>
      </c>
      <c r="K7" s="641"/>
      <c r="L7" s="642"/>
      <c r="M7" s="622"/>
    </row>
    <row r="8" spans="1:13" ht="9.75" customHeight="1">
      <c r="A8" s="564"/>
      <c r="B8" s="626"/>
      <c r="C8" s="622"/>
      <c r="D8" s="626"/>
      <c r="E8" s="623"/>
      <c r="F8" s="565"/>
      <c r="G8" s="565"/>
      <c r="H8" s="627"/>
      <c r="I8" s="624"/>
      <c r="J8" s="562"/>
      <c r="K8" s="643"/>
      <c r="L8" s="630"/>
      <c r="M8" s="622"/>
    </row>
    <row r="9" spans="1:13" ht="9.75" customHeight="1">
      <c r="A9" s="564"/>
      <c r="B9" s="626"/>
      <c r="C9" s="622"/>
      <c r="D9" s="626"/>
      <c r="E9" s="465" t="s">
        <v>320</v>
      </c>
      <c r="F9" s="469" t="s">
        <v>321</v>
      </c>
      <c r="G9" s="628"/>
      <c r="H9" s="465" t="s">
        <v>318</v>
      </c>
      <c r="I9" s="624"/>
      <c r="J9" s="465" t="s">
        <v>319</v>
      </c>
      <c r="K9" s="465" t="s">
        <v>324</v>
      </c>
      <c r="L9" s="465" t="s">
        <v>325</v>
      </c>
      <c r="M9" s="622"/>
    </row>
    <row r="10" spans="1:13" ht="9.75" customHeight="1">
      <c r="A10" s="564"/>
      <c r="B10" s="626"/>
      <c r="C10" s="622"/>
      <c r="D10" s="626"/>
      <c r="E10" s="624"/>
      <c r="F10" s="623"/>
      <c r="G10" s="627"/>
      <c r="H10" s="624"/>
      <c r="I10" s="624"/>
      <c r="J10" s="624"/>
      <c r="K10" s="624"/>
      <c r="L10" s="624"/>
      <c r="M10" s="622"/>
    </row>
    <row r="11" spans="1:13" ht="11.25" customHeight="1">
      <c r="A11" s="564"/>
      <c r="B11" s="626"/>
      <c r="C11" s="622"/>
      <c r="D11" s="626"/>
      <c r="E11" s="624"/>
      <c r="F11" s="465" t="s">
        <v>319</v>
      </c>
      <c r="G11" s="634" t="s">
        <v>469</v>
      </c>
      <c r="H11" s="624"/>
      <c r="I11" s="624"/>
      <c r="J11" s="624"/>
      <c r="K11" s="624"/>
      <c r="L11" s="624"/>
      <c r="M11" s="622"/>
    </row>
    <row r="12" spans="1:13" ht="9.75" customHeight="1">
      <c r="A12" s="564"/>
      <c r="B12" s="626"/>
      <c r="C12" s="622"/>
      <c r="D12" s="626"/>
      <c r="E12" s="624"/>
      <c r="F12" s="624"/>
      <c r="G12" s="635"/>
      <c r="H12" s="624"/>
      <c r="I12" s="624"/>
      <c r="J12" s="624"/>
      <c r="K12" s="624"/>
      <c r="L12" s="624"/>
      <c r="M12" s="622"/>
    </row>
    <row r="13" spans="1:13" ht="9.75" customHeight="1">
      <c r="A13" s="564"/>
      <c r="B13" s="626"/>
      <c r="C13" s="622"/>
      <c r="D13" s="626"/>
      <c r="E13" s="624"/>
      <c r="F13" s="624"/>
      <c r="G13" s="635"/>
      <c r="H13" s="624"/>
      <c r="I13" s="624"/>
      <c r="J13" s="624"/>
      <c r="K13" s="624"/>
      <c r="L13" s="624"/>
      <c r="M13" s="622"/>
    </row>
    <row r="14" spans="1:13" ht="9.75" customHeight="1">
      <c r="A14" s="565"/>
      <c r="B14" s="627"/>
      <c r="C14" s="623"/>
      <c r="D14" s="627"/>
      <c r="E14" s="625"/>
      <c r="F14" s="625"/>
      <c r="G14" s="636"/>
      <c r="H14" s="625"/>
      <c r="I14" s="625"/>
      <c r="J14" s="625"/>
      <c r="K14" s="625"/>
      <c r="L14" s="625"/>
      <c r="M14" s="623"/>
    </row>
    <row r="15" spans="1:13" ht="4.5" customHeight="1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</row>
    <row r="16" spans="1:13" ht="9" customHeight="1">
      <c r="A16" s="512" t="s">
        <v>408</v>
      </c>
      <c r="B16" s="512"/>
      <c r="C16" s="512"/>
      <c r="D16" s="512"/>
      <c r="E16" s="512"/>
      <c r="F16" s="512"/>
      <c r="G16" s="512"/>
      <c r="H16" s="512"/>
      <c r="I16" s="512"/>
      <c r="J16" s="512"/>
      <c r="K16" s="512"/>
      <c r="L16" s="512"/>
      <c r="M16" s="512"/>
    </row>
    <row r="17" spans="1:13" ht="4.5" customHeight="1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</row>
    <row r="18" spans="1:13" ht="9.75" customHeight="1">
      <c r="A18" s="166">
        <v>1</v>
      </c>
      <c r="B18" s="164"/>
      <c r="C18" s="171" t="s">
        <v>328</v>
      </c>
      <c r="D18" s="172"/>
      <c r="E18" s="162">
        <v>117</v>
      </c>
      <c r="F18" s="162">
        <v>1187</v>
      </c>
      <c r="G18" s="162">
        <v>12</v>
      </c>
      <c r="H18" s="162">
        <v>1217</v>
      </c>
      <c r="I18" s="162">
        <v>31111</v>
      </c>
      <c r="J18" s="162">
        <v>72</v>
      </c>
      <c r="K18" s="162">
        <v>69</v>
      </c>
      <c r="L18" s="162">
        <v>3</v>
      </c>
      <c r="M18" s="162">
        <v>2063</v>
      </c>
    </row>
    <row r="19" spans="1:13" ht="9.75" customHeight="1">
      <c r="A19" s="166">
        <v>2</v>
      </c>
      <c r="B19" s="164"/>
      <c r="C19" s="171" t="s">
        <v>329</v>
      </c>
      <c r="D19" s="172"/>
      <c r="E19" s="162">
        <v>63</v>
      </c>
      <c r="F19" s="162">
        <v>415</v>
      </c>
      <c r="G19" s="162">
        <v>9</v>
      </c>
      <c r="H19" s="162">
        <v>228</v>
      </c>
      <c r="I19" s="162">
        <v>8735</v>
      </c>
      <c r="J19" s="162">
        <v>13</v>
      </c>
      <c r="K19" s="162">
        <v>13</v>
      </c>
      <c r="L19" s="162" t="s">
        <v>472</v>
      </c>
      <c r="M19" s="162">
        <v>519</v>
      </c>
    </row>
    <row r="20" spans="1:13" ht="9" customHeight="1">
      <c r="A20" s="166">
        <v>3</v>
      </c>
      <c r="B20" s="164"/>
      <c r="C20" s="171" t="s">
        <v>445</v>
      </c>
      <c r="D20" s="172"/>
      <c r="E20" s="162">
        <v>51</v>
      </c>
      <c r="F20" s="162">
        <v>545</v>
      </c>
      <c r="G20" s="162">
        <v>2</v>
      </c>
      <c r="H20" s="162">
        <v>243</v>
      </c>
      <c r="I20" s="162">
        <v>8291</v>
      </c>
      <c r="J20" s="162">
        <v>2</v>
      </c>
      <c r="K20" s="162">
        <v>2</v>
      </c>
      <c r="L20" s="162" t="s">
        <v>472</v>
      </c>
      <c r="M20" s="162">
        <v>304</v>
      </c>
    </row>
    <row r="21" spans="1:13" ht="9" customHeight="1">
      <c r="A21" s="166">
        <v>4</v>
      </c>
      <c r="B21" s="164"/>
      <c r="C21" s="171" t="s">
        <v>446</v>
      </c>
      <c r="D21" s="172"/>
      <c r="E21" s="162">
        <v>35</v>
      </c>
      <c r="F21" s="162">
        <v>346</v>
      </c>
      <c r="G21" s="162">
        <v>3</v>
      </c>
      <c r="H21" s="162">
        <v>172</v>
      </c>
      <c r="I21" s="162">
        <v>7481</v>
      </c>
      <c r="J21" s="162">
        <v>7</v>
      </c>
      <c r="K21" s="162">
        <v>7</v>
      </c>
      <c r="L21" s="162" t="s">
        <v>472</v>
      </c>
      <c r="M21" s="162">
        <v>441</v>
      </c>
    </row>
    <row r="22" spans="1:13" ht="9" customHeight="1">
      <c r="A22" s="166">
        <v>5</v>
      </c>
      <c r="B22" s="164"/>
      <c r="C22" s="171" t="s">
        <v>447</v>
      </c>
      <c r="D22" s="172"/>
      <c r="E22" s="162">
        <v>70</v>
      </c>
      <c r="F22" s="162">
        <v>789</v>
      </c>
      <c r="G22" s="162">
        <v>2</v>
      </c>
      <c r="H22" s="162">
        <v>395</v>
      </c>
      <c r="I22" s="162">
        <v>12295</v>
      </c>
      <c r="J22" s="162">
        <v>5</v>
      </c>
      <c r="K22" s="162">
        <v>5</v>
      </c>
      <c r="L22" s="162" t="s">
        <v>472</v>
      </c>
      <c r="M22" s="162">
        <v>750</v>
      </c>
    </row>
    <row r="23" spans="1:13" ht="9" customHeight="1">
      <c r="A23" s="166">
        <v>6</v>
      </c>
      <c r="B23" s="164"/>
      <c r="C23" s="171" t="s">
        <v>448</v>
      </c>
      <c r="D23" s="172"/>
      <c r="E23" s="162">
        <v>25</v>
      </c>
      <c r="F23" s="162">
        <v>641</v>
      </c>
      <c r="G23" s="162">
        <v>4</v>
      </c>
      <c r="H23" s="162">
        <v>277</v>
      </c>
      <c r="I23" s="162">
        <v>8434</v>
      </c>
      <c r="J23" s="162">
        <v>3</v>
      </c>
      <c r="K23" s="162">
        <v>2</v>
      </c>
      <c r="L23" s="162">
        <v>1</v>
      </c>
      <c r="M23" s="162">
        <v>447</v>
      </c>
    </row>
    <row r="24" spans="1:13" ht="9" customHeight="1">
      <c r="A24" s="166">
        <v>7</v>
      </c>
      <c r="B24" s="164"/>
      <c r="C24" s="171" t="s">
        <v>449</v>
      </c>
      <c r="D24" s="172"/>
      <c r="E24" s="162">
        <v>61</v>
      </c>
      <c r="F24" s="162">
        <v>456</v>
      </c>
      <c r="G24" s="162">
        <v>18</v>
      </c>
      <c r="H24" s="162">
        <v>198</v>
      </c>
      <c r="I24" s="162">
        <v>11501</v>
      </c>
      <c r="J24" s="162">
        <v>61</v>
      </c>
      <c r="K24" s="162">
        <v>43</v>
      </c>
      <c r="L24" s="162">
        <v>18</v>
      </c>
      <c r="M24" s="162">
        <v>894</v>
      </c>
    </row>
    <row r="25" spans="1:13" ht="9" customHeight="1">
      <c r="A25" s="174">
        <v>9</v>
      </c>
      <c r="B25" s="164"/>
      <c r="C25" s="175" t="s">
        <v>330</v>
      </c>
      <c r="D25" s="176"/>
      <c r="E25" s="161">
        <v>422</v>
      </c>
      <c r="F25" s="161">
        <v>4379</v>
      </c>
      <c r="G25" s="161">
        <v>50</v>
      </c>
      <c r="H25" s="161">
        <v>2730</v>
      </c>
      <c r="I25" s="161">
        <v>87848</v>
      </c>
      <c r="J25" s="161">
        <v>163</v>
      </c>
      <c r="K25" s="161">
        <v>141</v>
      </c>
      <c r="L25" s="161">
        <v>22</v>
      </c>
      <c r="M25" s="161">
        <v>5418</v>
      </c>
    </row>
    <row r="26" spans="1:13" ht="9" customHeight="1">
      <c r="A26" s="177"/>
      <c r="B26" s="164"/>
      <c r="C26" s="178" t="s">
        <v>331</v>
      </c>
      <c r="D26" s="179"/>
      <c r="E26" s="162">
        <v>164</v>
      </c>
      <c r="F26" s="162">
        <v>1321</v>
      </c>
      <c r="G26" s="162">
        <v>5</v>
      </c>
      <c r="H26" s="162">
        <v>1093</v>
      </c>
      <c r="I26" s="162">
        <v>27663</v>
      </c>
      <c r="J26" s="162">
        <v>65</v>
      </c>
      <c r="K26" s="162">
        <v>47</v>
      </c>
      <c r="L26" s="162">
        <v>18</v>
      </c>
      <c r="M26" s="162">
        <v>1574</v>
      </c>
    </row>
    <row r="27" spans="1:13" ht="9" customHeight="1">
      <c r="A27" s="177"/>
      <c r="B27" s="164"/>
      <c r="C27" s="180" t="s">
        <v>466</v>
      </c>
      <c r="D27" s="181"/>
      <c r="E27" s="162">
        <v>258</v>
      </c>
      <c r="F27" s="162">
        <v>3058</v>
      </c>
      <c r="G27" s="162">
        <v>45</v>
      </c>
      <c r="H27" s="162">
        <v>1637</v>
      </c>
      <c r="I27" s="162">
        <v>60185</v>
      </c>
      <c r="J27" s="162">
        <v>98</v>
      </c>
      <c r="K27" s="162">
        <v>94</v>
      </c>
      <c r="L27" s="162">
        <v>4</v>
      </c>
      <c r="M27" s="162">
        <v>3844</v>
      </c>
    </row>
    <row r="28" spans="1:13" ht="5.25" customHeight="1">
      <c r="A28" s="177"/>
      <c r="B28" s="164"/>
      <c r="C28" s="182"/>
      <c r="D28" s="182"/>
      <c r="E28" s="162"/>
      <c r="F28" s="162"/>
      <c r="G28" s="162"/>
      <c r="H28" s="162"/>
      <c r="I28" s="162"/>
      <c r="J28" s="162"/>
      <c r="K28" s="162"/>
      <c r="L28" s="162"/>
      <c r="M28" s="162"/>
    </row>
    <row r="29" spans="1:13" ht="9" customHeight="1">
      <c r="A29" s="512" t="s">
        <v>409</v>
      </c>
      <c r="B29" s="512"/>
      <c r="C29" s="512"/>
      <c r="D29" s="512"/>
      <c r="E29" s="512"/>
      <c r="F29" s="512"/>
      <c r="G29" s="512"/>
      <c r="H29" s="512"/>
      <c r="I29" s="512"/>
      <c r="J29" s="512"/>
      <c r="K29" s="512"/>
      <c r="L29" s="512"/>
      <c r="M29" s="512"/>
    </row>
    <row r="30" spans="1:13" ht="4.5" customHeight="1">
      <c r="A30" s="164"/>
      <c r="B30" s="164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</row>
    <row r="31" spans="1:13" ht="9" customHeight="1">
      <c r="A31" s="164"/>
      <c r="B31" s="164"/>
      <c r="C31" s="183" t="s">
        <v>333</v>
      </c>
      <c r="D31" s="183"/>
      <c r="E31" s="166"/>
      <c r="F31" s="166"/>
      <c r="G31" s="166"/>
      <c r="H31" s="166"/>
      <c r="I31" s="166"/>
      <c r="J31" s="166"/>
      <c r="K31" s="166"/>
      <c r="L31" s="166"/>
      <c r="M31" s="166"/>
    </row>
    <row r="32" spans="1:13" ht="9" customHeight="1">
      <c r="A32" s="164"/>
      <c r="B32" s="164"/>
      <c r="C32" s="183"/>
      <c r="D32" s="183"/>
      <c r="E32" s="166"/>
      <c r="F32" s="166"/>
      <c r="G32" s="166"/>
      <c r="H32" s="166"/>
      <c r="I32" s="166"/>
      <c r="J32" s="166"/>
      <c r="K32" s="166"/>
      <c r="L32" s="166"/>
      <c r="M32" s="166"/>
    </row>
    <row r="33" spans="1:13" ht="9" customHeight="1">
      <c r="A33" s="164">
        <v>161</v>
      </c>
      <c r="B33" s="164"/>
      <c r="C33" s="184" t="s">
        <v>354</v>
      </c>
      <c r="D33" s="185"/>
      <c r="E33" s="162">
        <v>4</v>
      </c>
      <c r="F33" s="162">
        <v>65</v>
      </c>
      <c r="G33" s="162" t="s">
        <v>472</v>
      </c>
      <c r="H33" s="162">
        <v>16</v>
      </c>
      <c r="I33" s="162">
        <v>1013</v>
      </c>
      <c r="J33" s="162" t="s">
        <v>472</v>
      </c>
      <c r="K33" s="162" t="s">
        <v>472</v>
      </c>
      <c r="L33" s="162" t="s">
        <v>472</v>
      </c>
      <c r="M33" s="162">
        <v>78</v>
      </c>
    </row>
    <row r="34" spans="1:13" ht="9" customHeight="1">
      <c r="A34" s="164">
        <v>162</v>
      </c>
      <c r="B34" s="164"/>
      <c r="C34" s="184" t="s">
        <v>347</v>
      </c>
      <c r="D34" s="185"/>
      <c r="E34" s="162">
        <v>52</v>
      </c>
      <c r="F34" s="162">
        <v>245</v>
      </c>
      <c r="G34" s="162">
        <v>4</v>
      </c>
      <c r="H34" s="162">
        <v>584</v>
      </c>
      <c r="I34" s="162">
        <v>8152</v>
      </c>
      <c r="J34" s="162">
        <v>20</v>
      </c>
      <c r="K34" s="162">
        <v>20</v>
      </c>
      <c r="L34" s="162" t="s">
        <v>472</v>
      </c>
      <c r="M34" s="162">
        <v>364</v>
      </c>
    </row>
    <row r="35" spans="1:13" ht="9.75" customHeight="1">
      <c r="A35" s="164">
        <v>163</v>
      </c>
      <c r="B35" s="164"/>
      <c r="C35" s="184" t="s">
        <v>350</v>
      </c>
      <c r="D35" s="185"/>
      <c r="E35" s="162">
        <v>4</v>
      </c>
      <c r="F35" s="162">
        <v>20</v>
      </c>
      <c r="G35" s="162" t="s">
        <v>472</v>
      </c>
      <c r="H35" s="162">
        <v>32</v>
      </c>
      <c r="I35" s="162">
        <v>822</v>
      </c>
      <c r="J35" s="162" t="s">
        <v>472</v>
      </c>
      <c r="K35" s="162" t="s">
        <v>472</v>
      </c>
      <c r="L35" s="162" t="s">
        <v>472</v>
      </c>
      <c r="M35" s="162">
        <v>16</v>
      </c>
    </row>
    <row r="36" spans="1:13" ht="9" customHeight="1">
      <c r="A36" s="164"/>
      <c r="B36" s="164"/>
      <c r="C36" s="186" t="s">
        <v>11</v>
      </c>
      <c r="D36" s="187"/>
      <c r="E36" s="161">
        <v>60</v>
      </c>
      <c r="F36" s="161">
        <v>330</v>
      </c>
      <c r="G36" s="161">
        <v>4</v>
      </c>
      <c r="H36" s="161">
        <v>632</v>
      </c>
      <c r="I36" s="161">
        <v>9987</v>
      </c>
      <c r="J36" s="161">
        <v>20</v>
      </c>
      <c r="K36" s="161">
        <v>20</v>
      </c>
      <c r="L36" s="161" t="s">
        <v>472</v>
      </c>
      <c r="M36" s="161">
        <v>458</v>
      </c>
    </row>
    <row r="37" spans="1:13" ht="5.25" customHeight="1">
      <c r="A37" s="164"/>
      <c r="B37" s="164"/>
      <c r="C37" s="167"/>
      <c r="D37" s="167"/>
      <c r="E37" s="166"/>
      <c r="F37" s="166"/>
      <c r="G37" s="166"/>
      <c r="H37" s="166"/>
      <c r="I37" s="166"/>
      <c r="J37" s="166"/>
      <c r="K37" s="166"/>
      <c r="L37" s="166"/>
      <c r="M37" s="166"/>
    </row>
    <row r="38" spans="1:13" ht="9" customHeight="1">
      <c r="A38" s="164"/>
      <c r="B38" s="164"/>
      <c r="C38" s="166" t="s">
        <v>332</v>
      </c>
      <c r="D38" s="166"/>
      <c r="E38" s="166"/>
      <c r="F38" s="166"/>
      <c r="G38" s="166"/>
      <c r="H38" s="166"/>
      <c r="I38" s="166"/>
      <c r="J38" s="166"/>
      <c r="K38" s="166"/>
      <c r="L38" s="166"/>
      <c r="M38" s="166"/>
    </row>
    <row r="39" spans="1:13" ht="9" customHeight="1">
      <c r="A39" s="164"/>
      <c r="B39" s="164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</row>
    <row r="40" spans="1:13" ht="9.75" customHeight="1">
      <c r="A40" s="164">
        <v>171</v>
      </c>
      <c r="B40" s="164"/>
      <c r="C40" s="184" t="s">
        <v>334</v>
      </c>
      <c r="D40" s="185"/>
      <c r="E40" s="162">
        <v>1</v>
      </c>
      <c r="F40" s="162">
        <v>81</v>
      </c>
      <c r="G40" s="162" t="s">
        <v>472</v>
      </c>
      <c r="H40" s="162">
        <v>34</v>
      </c>
      <c r="I40" s="162">
        <v>1323</v>
      </c>
      <c r="J40" s="162" t="s">
        <v>472</v>
      </c>
      <c r="K40" s="162" t="s">
        <v>472</v>
      </c>
      <c r="L40" s="162" t="s">
        <v>472</v>
      </c>
      <c r="M40" s="162">
        <v>33</v>
      </c>
    </row>
    <row r="41" spans="1:13" ht="9" customHeight="1">
      <c r="A41" s="164">
        <v>172</v>
      </c>
      <c r="B41" s="164"/>
      <c r="C41" s="184" t="s">
        <v>335</v>
      </c>
      <c r="D41" s="185"/>
      <c r="E41" s="162">
        <v>3</v>
      </c>
      <c r="F41" s="162">
        <v>33</v>
      </c>
      <c r="G41" s="162" t="s">
        <v>472</v>
      </c>
      <c r="H41" s="162">
        <v>47</v>
      </c>
      <c r="I41" s="162">
        <v>1350</v>
      </c>
      <c r="J41" s="162" t="s">
        <v>472</v>
      </c>
      <c r="K41" s="162" t="s">
        <v>472</v>
      </c>
      <c r="L41" s="162" t="s">
        <v>472</v>
      </c>
      <c r="M41" s="162">
        <v>18</v>
      </c>
    </row>
    <row r="42" spans="1:13" ht="9" customHeight="1">
      <c r="A42" s="164">
        <v>173</v>
      </c>
      <c r="B42" s="164"/>
      <c r="C42" s="184" t="s">
        <v>336</v>
      </c>
      <c r="D42" s="185"/>
      <c r="E42" s="162">
        <v>2</v>
      </c>
      <c r="F42" s="162">
        <v>33</v>
      </c>
      <c r="G42" s="162" t="s">
        <v>472</v>
      </c>
      <c r="H42" s="162">
        <v>18</v>
      </c>
      <c r="I42" s="162">
        <v>750</v>
      </c>
      <c r="J42" s="162" t="s">
        <v>472</v>
      </c>
      <c r="K42" s="162" t="s">
        <v>472</v>
      </c>
      <c r="L42" s="162" t="s">
        <v>472</v>
      </c>
      <c r="M42" s="162">
        <v>48</v>
      </c>
    </row>
    <row r="43" spans="1:13" ht="9" customHeight="1">
      <c r="A43" s="164">
        <v>174</v>
      </c>
      <c r="B43" s="164"/>
      <c r="C43" s="184" t="s">
        <v>337</v>
      </c>
      <c r="D43" s="185"/>
      <c r="E43" s="162">
        <v>4</v>
      </c>
      <c r="F43" s="162">
        <v>39</v>
      </c>
      <c r="G43" s="162">
        <v>3</v>
      </c>
      <c r="H43" s="162">
        <v>15</v>
      </c>
      <c r="I43" s="162">
        <v>966</v>
      </c>
      <c r="J43" s="162" t="s">
        <v>472</v>
      </c>
      <c r="K43" s="162" t="s">
        <v>472</v>
      </c>
      <c r="L43" s="162" t="s">
        <v>472</v>
      </c>
      <c r="M43" s="162">
        <v>65</v>
      </c>
    </row>
    <row r="44" spans="1:13" ht="9" customHeight="1">
      <c r="A44" s="164">
        <v>175</v>
      </c>
      <c r="B44" s="164"/>
      <c r="C44" s="184" t="s">
        <v>338</v>
      </c>
      <c r="D44" s="185"/>
      <c r="E44" s="162">
        <v>6</v>
      </c>
      <c r="F44" s="162">
        <v>35</v>
      </c>
      <c r="G44" s="162" t="s">
        <v>472</v>
      </c>
      <c r="H44" s="162">
        <v>8</v>
      </c>
      <c r="I44" s="162">
        <v>571</v>
      </c>
      <c r="J44" s="162">
        <v>11</v>
      </c>
      <c r="K44" s="162">
        <v>11</v>
      </c>
      <c r="L44" s="162" t="s">
        <v>472</v>
      </c>
      <c r="M44" s="162">
        <v>144</v>
      </c>
    </row>
    <row r="45" spans="1:13" ht="9" customHeight="1">
      <c r="A45" s="164">
        <v>176</v>
      </c>
      <c r="B45" s="164"/>
      <c r="C45" s="184" t="s">
        <v>339</v>
      </c>
      <c r="D45" s="185"/>
      <c r="E45" s="162">
        <v>3</v>
      </c>
      <c r="F45" s="162">
        <v>21</v>
      </c>
      <c r="G45" s="162" t="s">
        <v>472</v>
      </c>
      <c r="H45" s="162">
        <v>11</v>
      </c>
      <c r="I45" s="162">
        <v>511</v>
      </c>
      <c r="J45" s="162">
        <v>1</v>
      </c>
      <c r="K45" s="162">
        <v>1</v>
      </c>
      <c r="L45" s="162" t="s">
        <v>472</v>
      </c>
      <c r="M45" s="162">
        <v>159</v>
      </c>
    </row>
    <row r="46" spans="1:13" ht="9" customHeight="1">
      <c r="A46" s="164">
        <v>177</v>
      </c>
      <c r="B46" s="164"/>
      <c r="C46" s="184" t="s">
        <v>340</v>
      </c>
      <c r="D46" s="185"/>
      <c r="E46" s="162">
        <v>1</v>
      </c>
      <c r="F46" s="162">
        <v>51</v>
      </c>
      <c r="G46" s="162" t="s">
        <v>472</v>
      </c>
      <c r="H46" s="162">
        <v>13</v>
      </c>
      <c r="I46" s="162">
        <v>782</v>
      </c>
      <c r="J46" s="162">
        <v>9</v>
      </c>
      <c r="K46" s="162">
        <v>9</v>
      </c>
      <c r="L46" s="162" t="s">
        <v>472</v>
      </c>
      <c r="M46" s="162">
        <v>28</v>
      </c>
    </row>
    <row r="47" spans="1:13" ht="9" customHeight="1">
      <c r="A47" s="164">
        <v>178</v>
      </c>
      <c r="B47" s="164"/>
      <c r="C47" s="184" t="s">
        <v>341</v>
      </c>
      <c r="D47" s="185"/>
      <c r="E47" s="162">
        <v>1</v>
      </c>
      <c r="F47" s="162">
        <v>30</v>
      </c>
      <c r="G47" s="162">
        <v>1</v>
      </c>
      <c r="H47" s="162">
        <v>64</v>
      </c>
      <c r="I47" s="162">
        <v>959</v>
      </c>
      <c r="J47" s="162" t="s">
        <v>472</v>
      </c>
      <c r="K47" s="162" t="s">
        <v>472</v>
      </c>
      <c r="L47" s="162" t="s">
        <v>472</v>
      </c>
      <c r="M47" s="162">
        <v>89</v>
      </c>
    </row>
    <row r="48" spans="1:13" ht="9.75" customHeight="1">
      <c r="A48" s="164">
        <v>179</v>
      </c>
      <c r="B48" s="164"/>
      <c r="C48" s="184" t="s">
        <v>342</v>
      </c>
      <c r="D48" s="185"/>
      <c r="E48" s="162">
        <v>4</v>
      </c>
      <c r="F48" s="162">
        <v>88</v>
      </c>
      <c r="G48" s="162" t="s">
        <v>472</v>
      </c>
      <c r="H48" s="162">
        <v>32</v>
      </c>
      <c r="I48" s="162">
        <v>2382</v>
      </c>
      <c r="J48" s="162" t="s">
        <v>472</v>
      </c>
      <c r="K48" s="162" t="s">
        <v>472</v>
      </c>
      <c r="L48" s="162" t="s">
        <v>472</v>
      </c>
      <c r="M48" s="162">
        <v>161</v>
      </c>
    </row>
    <row r="49" spans="1:13" ht="9" customHeight="1">
      <c r="A49" s="164">
        <v>180</v>
      </c>
      <c r="B49" s="164"/>
      <c r="C49" s="184" t="s">
        <v>343</v>
      </c>
      <c r="D49" s="185"/>
      <c r="E49" s="162">
        <v>1</v>
      </c>
      <c r="F49" s="162" t="s">
        <v>472</v>
      </c>
      <c r="G49" s="162" t="s">
        <v>472</v>
      </c>
      <c r="H49" s="162">
        <v>27</v>
      </c>
      <c r="I49" s="162">
        <v>713</v>
      </c>
      <c r="J49" s="162" t="s">
        <v>472</v>
      </c>
      <c r="K49" s="162" t="s">
        <v>472</v>
      </c>
      <c r="L49" s="162" t="s">
        <v>472</v>
      </c>
      <c r="M49" s="162">
        <v>25</v>
      </c>
    </row>
    <row r="50" spans="1:13" ht="9" customHeight="1">
      <c r="A50" s="164">
        <v>181</v>
      </c>
      <c r="B50" s="164"/>
      <c r="C50" s="184" t="s">
        <v>344</v>
      </c>
      <c r="D50" s="185"/>
      <c r="E50" s="162">
        <v>3</v>
      </c>
      <c r="F50" s="162">
        <v>62</v>
      </c>
      <c r="G50" s="162">
        <v>1</v>
      </c>
      <c r="H50" s="162">
        <v>41</v>
      </c>
      <c r="I50" s="162">
        <v>978</v>
      </c>
      <c r="J50" s="162">
        <v>8</v>
      </c>
      <c r="K50" s="162">
        <v>8</v>
      </c>
      <c r="L50" s="162" t="s">
        <v>472</v>
      </c>
      <c r="M50" s="162">
        <v>32</v>
      </c>
    </row>
    <row r="51" spans="1:13" ht="9" customHeight="1">
      <c r="A51" s="164">
        <v>182</v>
      </c>
      <c r="B51" s="164"/>
      <c r="C51" s="184" t="s">
        <v>345</v>
      </c>
      <c r="D51" s="185"/>
      <c r="E51" s="162">
        <v>6</v>
      </c>
      <c r="F51" s="162">
        <v>42</v>
      </c>
      <c r="G51" s="162" t="s">
        <v>472</v>
      </c>
      <c r="H51" s="162">
        <v>40</v>
      </c>
      <c r="I51" s="162">
        <v>537</v>
      </c>
      <c r="J51" s="162">
        <v>7</v>
      </c>
      <c r="K51" s="162">
        <v>7</v>
      </c>
      <c r="L51" s="162" t="s">
        <v>472</v>
      </c>
      <c r="M51" s="162">
        <v>32</v>
      </c>
    </row>
    <row r="52" spans="1:13" ht="9" customHeight="1">
      <c r="A52" s="164">
        <v>183</v>
      </c>
      <c r="B52" s="164"/>
      <c r="C52" s="184" t="s">
        <v>346</v>
      </c>
      <c r="D52" s="185"/>
      <c r="E52" s="162">
        <v>2</v>
      </c>
      <c r="F52" s="162">
        <v>48</v>
      </c>
      <c r="G52" s="162">
        <v>2</v>
      </c>
      <c r="H52" s="162">
        <v>21</v>
      </c>
      <c r="I52" s="162">
        <v>1042</v>
      </c>
      <c r="J52" s="162">
        <v>3</v>
      </c>
      <c r="K52" s="162">
        <v>1</v>
      </c>
      <c r="L52" s="162">
        <v>2</v>
      </c>
      <c r="M52" s="162">
        <v>24</v>
      </c>
    </row>
    <row r="53" spans="1:13" ht="9" customHeight="1">
      <c r="A53" s="164">
        <v>184</v>
      </c>
      <c r="B53" s="164"/>
      <c r="C53" s="184" t="s">
        <v>347</v>
      </c>
      <c r="D53" s="185"/>
      <c r="E53" s="162">
        <v>8</v>
      </c>
      <c r="F53" s="162">
        <v>67</v>
      </c>
      <c r="G53" s="162">
        <v>1</v>
      </c>
      <c r="H53" s="162">
        <v>39</v>
      </c>
      <c r="I53" s="162">
        <v>2208</v>
      </c>
      <c r="J53" s="162">
        <v>2</v>
      </c>
      <c r="K53" s="162">
        <v>2</v>
      </c>
      <c r="L53" s="162" t="s">
        <v>472</v>
      </c>
      <c r="M53" s="162">
        <v>291</v>
      </c>
    </row>
    <row r="54" spans="1:13" ht="9" customHeight="1">
      <c r="A54" s="164">
        <v>185</v>
      </c>
      <c r="B54" s="164"/>
      <c r="C54" s="184" t="s">
        <v>348</v>
      </c>
      <c r="D54" s="185"/>
      <c r="E54" s="162" t="s">
        <v>472</v>
      </c>
      <c r="F54" s="162">
        <v>30</v>
      </c>
      <c r="G54" s="162" t="s">
        <v>472</v>
      </c>
      <c r="H54" s="162">
        <v>19</v>
      </c>
      <c r="I54" s="162">
        <v>579</v>
      </c>
      <c r="J54" s="162">
        <v>1</v>
      </c>
      <c r="K54" s="162">
        <v>1</v>
      </c>
      <c r="L54" s="162" t="s">
        <v>472</v>
      </c>
      <c r="M54" s="162">
        <v>42</v>
      </c>
    </row>
    <row r="55" spans="1:13" ht="9" customHeight="1">
      <c r="A55" s="164">
        <v>186</v>
      </c>
      <c r="B55" s="164"/>
      <c r="C55" s="184" t="s">
        <v>349</v>
      </c>
      <c r="D55" s="185"/>
      <c r="E55" s="162">
        <v>4</v>
      </c>
      <c r="F55" s="162">
        <v>22</v>
      </c>
      <c r="G55" s="162" t="s">
        <v>472</v>
      </c>
      <c r="H55" s="162">
        <v>6</v>
      </c>
      <c r="I55" s="162">
        <v>647</v>
      </c>
      <c r="J55" s="162">
        <v>2</v>
      </c>
      <c r="K55" s="162">
        <v>1</v>
      </c>
      <c r="L55" s="162">
        <v>1</v>
      </c>
      <c r="M55" s="162">
        <v>81</v>
      </c>
    </row>
    <row r="56" spans="1:13" ht="9.75" customHeight="1">
      <c r="A56" s="164">
        <v>187</v>
      </c>
      <c r="B56" s="164"/>
      <c r="C56" s="184" t="s">
        <v>350</v>
      </c>
      <c r="D56" s="185"/>
      <c r="E56" s="162">
        <v>2</v>
      </c>
      <c r="F56" s="162">
        <v>54</v>
      </c>
      <c r="G56" s="162" t="s">
        <v>472</v>
      </c>
      <c r="H56" s="162">
        <v>68</v>
      </c>
      <c r="I56" s="162">
        <v>1766</v>
      </c>
      <c r="J56" s="162">
        <v>8</v>
      </c>
      <c r="K56" s="162">
        <v>8</v>
      </c>
      <c r="L56" s="162" t="s">
        <v>472</v>
      </c>
      <c r="M56" s="162">
        <v>58</v>
      </c>
    </row>
    <row r="57" spans="1:13" ht="9" customHeight="1">
      <c r="A57" s="164">
        <v>188</v>
      </c>
      <c r="B57" s="164"/>
      <c r="C57" s="184" t="s">
        <v>351</v>
      </c>
      <c r="D57" s="185"/>
      <c r="E57" s="162">
        <v>1</v>
      </c>
      <c r="F57" s="162">
        <v>27</v>
      </c>
      <c r="G57" s="162" t="s">
        <v>472</v>
      </c>
      <c r="H57" s="162">
        <v>29</v>
      </c>
      <c r="I57" s="162">
        <v>618</v>
      </c>
      <c r="J57" s="162" t="s">
        <v>472</v>
      </c>
      <c r="K57" s="162" t="s">
        <v>472</v>
      </c>
      <c r="L57" s="162" t="s">
        <v>472</v>
      </c>
      <c r="M57" s="162">
        <v>83</v>
      </c>
    </row>
    <row r="58" spans="1:13" ht="9" customHeight="1">
      <c r="A58" s="164">
        <v>189</v>
      </c>
      <c r="B58" s="164"/>
      <c r="C58" s="184" t="s">
        <v>352</v>
      </c>
      <c r="D58" s="185"/>
      <c r="E58" s="162">
        <v>3</v>
      </c>
      <c r="F58" s="162">
        <v>50</v>
      </c>
      <c r="G58" s="162" t="s">
        <v>472</v>
      </c>
      <c r="H58" s="162">
        <v>31</v>
      </c>
      <c r="I58" s="162">
        <v>1297</v>
      </c>
      <c r="J58" s="162" t="s">
        <v>472</v>
      </c>
      <c r="K58" s="162" t="s">
        <v>472</v>
      </c>
      <c r="L58" s="162" t="s">
        <v>472</v>
      </c>
      <c r="M58" s="162">
        <v>98</v>
      </c>
    </row>
    <row r="59" spans="1:13" ht="9" customHeight="1">
      <c r="A59" s="164">
        <v>190</v>
      </c>
      <c r="B59" s="164"/>
      <c r="C59" s="184" t="s">
        <v>353</v>
      </c>
      <c r="D59" s="185"/>
      <c r="E59" s="162">
        <v>2</v>
      </c>
      <c r="F59" s="162">
        <v>44</v>
      </c>
      <c r="G59" s="162" t="s">
        <v>472</v>
      </c>
      <c r="H59" s="162">
        <v>22</v>
      </c>
      <c r="I59" s="162">
        <v>1145</v>
      </c>
      <c r="J59" s="162" t="s">
        <v>472</v>
      </c>
      <c r="K59" s="162" t="s">
        <v>472</v>
      </c>
      <c r="L59" s="162" t="s">
        <v>472</v>
      </c>
      <c r="M59" s="162">
        <v>94</v>
      </c>
    </row>
    <row r="60" spans="1:13" ht="9" customHeight="1">
      <c r="A60" s="164"/>
      <c r="B60" s="164"/>
      <c r="C60" s="188" t="s">
        <v>11</v>
      </c>
      <c r="D60" s="189"/>
      <c r="E60" s="161">
        <v>57</v>
      </c>
      <c r="F60" s="161">
        <v>857</v>
      </c>
      <c r="G60" s="161">
        <v>8</v>
      </c>
      <c r="H60" s="161">
        <v>585</v>
      </c>
      <c r="I60" s="161">
        <v>21124</v>
      </c>
      <c r="J60" s="161">
        <v>52</v>
      </c>
      <c r="K60" s="161">
        <v>49</v>
      </c>
      <c r="L60" s="161">
        <v>3</v>
      </c>
      <c r="M60" s="161">
        <v>1605</v>
      </c>
    </row>
    <row r="61" spans="1:13" ht="9.75" customHeight="1">
      <c r="A61" s="190">
        <v>1</v>
      </c>
      <c r="B61" s="190"/>
      <c r="C61" s="191" t="s">
        <v>412</v>
      </c>
      <c r="D61" s="192"/>
      <c r="E61" s="161">
        <v>117</v>
      </c>
      <c r="F61" s="161">
        <v>1187</v>
      </c>
      <c r="G61" s="161">
        <v>12</v>
      </c>
      <c r="H61" s="161">
        <v>1217</v>
      </c>
      <c r="I61" s="161">
        <v>31111</v>
      </c>
      <c r="J61" s="161">
        <v>72</v>
      </c>
      <c r="K61" s="161">
        <v>69</v>
      </c>
      <c r="L61" s="161">
        <v>3</v>
      </c>
      <c r="M61" s="161">
        <v>2063</v>
      </c>
    </row>
    <row r="62" spans="1:13" ht="3.75" customHeight="1">
      <c r="A62" s="164"/>
      <c r="B62" s="164"/>
      <c r="C62" s="208"/>
      <c r="D62" s="208"/>
      <c r="E62" s="162"/>
      <c r="F62" s="162"/>
      <c r="G62" s="162"/>
      <c r="H62" s="162"/>
      <c r="I62" s="162"/>
      <c r="J62" s="162"/>
      <c r="K62" s="162"/>
      <c r="L62" s="162"/>
      <c r="M62" s="162"/>
    </row>
    <row r="63" spans="1:13" ht="9" customHeight="1">
      <c r="A63" s="512" t="s">
        <v>410</v>
      </c>
      <c r="B63" s="512"/>
      <c r="C63" s="512"/>
      <c r="D63" s="512"/>
      <c r="E63" s="512"/>
      <c r="F63" s="512"/>
      <c r="G63" s="512"/>
      <c r="H63" s="512"/>
      <c r="I63" s="512"/>
      <c r="J63" s="512"/>
      <c r="K63" s="512"/>
      <c r="L63" s="512"/>
      <c r="M63" s="512"/>
    </row>
    <row r="64" spans="1:13" ht="5.25" customHeight="1">
      <c r="A64" s="207"/>
      <c r="B64" s="207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207"/>
    </row>
    <row r="65" spans="1:13" ht="9" customHeight="1">
      <c r="A65" s="164"/>
      <c r="B65" s="164"/>
      <c r="C65" s="183" t="s">
        <v>333</v>
      </c>
      <c r="D65" s="183"/>
      <c r="E65" s="166"/>
      <c r="F65" s="166"/>
      <c r="G65" s="166"/>
      <c r="H65" s="166"/>
      <c r="I65" s="166"/>
      <c r="J65" s="166"/>
      <c r="K65" s="166"/>
      <c r="L65" s="166"/>
      <c r="M65" s="166"/>
    </row>
    <row r="66" spans="1:13" ht="6" customHeight="1">
      <c r="A66" s="164"/>
      <c r="B66" s="164"/>
      <c r="C66" s="183"/>
      <c r="D66" s="183"/>
      <c r="E66" s="166"/>
      <c r="F66" s="166"/>
      <c r="G66" s="166"/>
      <c r="H66" s="166"/>
      <c r="I66" s="166"/>
      <c r="J66" s="166"/>
      <c r="K66" s="166"/>
      <c r="L66" s="166"/>
      <c r="M66" s="166"/>
    </row>
    <row r="67" spans="1:13" ht="9.75" customHeight="1">
      <c r="A67" s="164">
        <v>261</v>
      </c>
      <c r="B67" s="164"/>
      <c r="C67" s="184" t="s">
        <v>355</v>
      </c>
      <c r="D67" s="185"/>
      <c r="E67" s="162">
        <v>1</v>
      </c>
      <c r="F67" s="162">
        <v>23</v>
      </c>
      <c r="G67" s="162">
        <v>1</v>
      </c>
      <c r="H67" s="162">
        <v>22</v>
      </c>
      <c r="I67" s="162">
        <v>379</v>
      </c>
      <c r="J67" s="162" t="s">
        <v>472</v>
      </c>
      <c r="K67" s="162" t="s">
        <v>472</v>
      </c>
      <c r="L67" s="162" t="s">
        <v>472</v>
      </c>
      <c r="M67" s="162">
        <v>54</v>
      </c>
    </row>
    <row r="68" spans="1:13" ht="9" customHeight="1">
      <c r="A68" s="164">
        <v>262</v>
      </c>
      <c r="B68" s="164"/>
      <c r="C68" s="184" t="s">
        <v>356</v>
      </c>
      <c r="D68" s="185"/>
      <c r="E68" s="162">
        <v>3</v>
      </c>
      <c r="F68" s="162">
        <v>4</v>
      </c>
      <c r="G68" s="162" t="s">
        <v>472</v>
      </c>
      <c r="H68" s="162">
        <v>6</v>
      </c>
      <c r="I68" s="162">
        <v>345</v>
      </c>
      <c r="J68" s="162" t="s">
        <v>472</v>
      </c>
      <c r="K68" s="162" t="s">
        <v>472</v>
      </c>
      <c r="L68" s="162" t="s">
        <v>472</v>
      </c>
      <c r="M68" s="162">
        <v>20</v>
      </c>
    </row>
    <row r="69" spans="1:13" ht="9" customHeight="1">
      <c r="A69" s="164">
        <v>263</v>
      </c>
      <c r="B69" s="164"/>
      <c r="C69" s="184" t="s">
        <v>357</v>
      </c>
      <c r="D69" s="185"/>
      <c r="E69" s="162">
        <v>3</v>
      </c>
      <c r="F69" s="162">
        <v>68</v>
      </c>
      <c r="G69" s="162" t="s">
        <v>472</v>
      </c>
      <c r="H69" s="162">
        <v>35</v>
      </c>
      <c r="I69" s="162">
        <v>864</v>
      </c>
      <c r="J69" s="162" t="s">
        <v>472</v>
      </c>
      <c r="K69" s="162" t="s">
        <v>472</v>
      </c>
      <c r="L69" s="162" t="s">
        <v>472</v>
      </c>
      <c r="M69" s="162">
        <v>39</v>
      </c>
    </row>
    <row r="70" spans="1:13" ht="9" customHeight="1">
      <c r="A70" s="164"/>
      <c r="B70" s="164"/>
      <c r="C70" s="186" t="s">
        <v>11</v>
      </c>
      <c r="D70" s="187"/>
      <c r="E70" s="161">
        <v>7</v>
      </c>
      <c r="F70" s="161">
        <v>95</v>
      </c>
      <c r="G70" s="161">
        <v>1</v>
      </c>
      <c r="H70" s="161">
        <v>63</v>
      </c>
      <c r="I70" s="161">
        <v>1588</v>
      </c>
      <c r="J70" s="161" t="s">
        <v>472</v>
      </c>
      <c r="K70" s="161" t="s">
        <v>472</v>
      </c>
      <c r="L70" s="161" t="s">
        <v>472</v>
      </c>
      <c r="M70" s="161">
        <v>113</v>
      </c>
    </row>
    <row r="71" spans="1:13" ht="4.5" customHeight="1">
      <c r="A71" s="164"/>
      <c r="B71" s="164"/>
      <c r="C71" s="194"/>
      <c r="D71" s="194"/>
      <c r="E71" s="162"/>
      <c r="F71" s="162"/>
      <c r="G71" s="162"/>
      <c r="H71" s="162"/>
      <c r="I71" s="162"/>
      <c r="J71" s="162"/>
      <c r="K71" s="162"/>
      <c r="L71" s="162"/>
      <c r="M71" s="162"/>
    </row>
    <row r="72" spans="1:13" ht="9" customHeight="1">
      <c r="A72" s="164"/>
      <c r="B72" s="164"/>
      <c r="C72" s="166" t="s">
        <v>332</v>
      </c>
      <c r="D72" s="166"/>
      <c r="E72" s="162"/>
      <c r="F72" s="162"/>
      <c r="G72" s="162"/>
      <c r="H72" s="162"/>
      <c r="I72" s="162"/>
      <c r="J72" s="162"/>
      <c r="K72" s="162"/>
      <c r="L72" s="162"/>
      <c r="M72" s="162"/>
    </row>
    <row r="73" spans="1:13" ht="4.5" customHeight="1">
      <c r="A73" s="164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</row>
    <row r="74" spans="1:13" ht="9" customHeight="1">
      <c r="A74" s="164">
        <v>271</v>
      </c>
      <c r="B74" s="164"/>
      <c r="C74" s="184" t="s">
        <v>358</v>
      </c>
      <c r="D74" s="185"/>
      <c r="E74" s="162">
        <v>2</v>
      </c>
      <c r="F74" s="162">
        <v>33</v>
      </c>
      <c r="G74" s="162" t="s">
        <v>472</v>
      </c>
      <c r="H74" s="162">
        <v>28</v>
      </c>
      <c r="I74" s="162">
        <v>630</v>
      </c>
      <c r="J74" s="162" t="s">
        <v>472</v>
      </c>
      <c r="K74" s="162" t="s">
        <v>472</v>
      </c>
      <c r="L74" s="162" t="s">
        <v>472</v>
      </c>
      <c r="M74" s="162">
        <v>33</v>
      </c>
    </row>
    <row r="75" spans="1:13" ht="9" customHeight="1">
      <c r="A75" s="164">
        <v>272</v>
      </c>
      <c r="B75" s="164"/>
      <c r="C75" s="184" t="s">
        <v>359</v>
      </c>
      <c r="D75" s="185"/>
      <c r="E75" s="162">
        <v>1</v>
      </c>
      <c r="F75" s="162">
        <v>29</v>
      </c>
      <c r="G75" s="162">
        <v>2</v>
      </c>
      <c r="H75" s="162">
        <v>18</v>
      </c>
      <c r="I75" s="162">
        <v>682</v>
      </c>
      <c r="J75" s="162" t="s">
        <v>472</v>
      </c>
      <c r="K75" s="162" t="s">
        <v>472</v>
      </c>
      <c r="L75" s="162" t="s">
        <v>472</v>
      </c>
      <c r="M75" s="162">
        <v>70</v>
      </c>
    </row>
    <row r="76" spans="1:13" ht="9" customHeight="1">
      <c r="A76" s="164">
        <v>273</v>
      </c>
      <c r="B76" s="164"/>
      <c r="C76" s="184" t="s">
        <v>360</v>
      </c>
      <c r="D76" s="185"/>
      <c r="E76" s="162" t="s">
        <v>472</v>
      </c>
      <c r="F76" s="162">
        <v>38</v>
      </c>
      <c r="G76" s="162" t="s">
        <v>472</v>
      </c>
      <c r="H76" s="162">
        <v>15</v>
      </c>
      <c r="I76" s="162">
        <v>931</v>
      </c>
      <c r="J76" s="162">
        <v>2</v>
      </c>
      <c r="K76" s="162">
        <v>2</v>
      </c>
      <c r="L76" s="162" t="s">
        <v>472</v>
      </c>
      <c r="M76" s="162">
        <v>47</v>
      </c>
    </row>
    <row r="77" spans="1:13" ht="9" customHeight="1">
      <c r="A77" s="164">
        <v>274</v>
      </c>
      <c r="B77" s="164"/>
      <c r="C77" s="184" t="s">
        <v>355</v>
      </c>
      <c r="D77" s="185"/>
      <c r="E77" s="162">
        <v>7</v>
      </c>
      <c r="F77" s="162">
        <v>19</v>
      </c>
      <c r="G77" s="162">
        <v>1</v>
      </c>
      <c r="H77" s="162">
        <v>12</v>
      </c>
      <c r="I77" s="162">
        <v>782</v>
      </c>
      <c r="J77" s="162">
        <v>6</v>
      </c>
      <c r="K77" s="162">
        <v>6</v>
      </c>
      <c r="L77" s="162" t="s">
        <v>472</v>
      </c>
      <c r="M77" s="162">
        <v>32</v>
      </c>
    </row>
    <row r="78" spans="1:13" ht="9" customHeight="1">
      <c r="A78" s="164">
        <v>275</v>
      </c>
      <c r="B78" s="164"/>
      <c r="C78" s="184" t="s">
        <v>356</v>
      </c>
      <c r="D78" s="185"/>
      <c r="E78" s="162">
        <v>19</v>
      </c>
      <c r="F78" s="162">
        <v>54</v>
      </c>
      <c r="G78" s="162">
        <v>4</v>
      </c>
      <c r="H78" s="162">
        <v>41</v>
      </c>
      <c r="I78" s="162">
        <v>1696</v>
      </c>
      <c r="J78" s="162">
        <v>2</v>
      </c>
      <c r="K78" s="162">
        <v>2</v>
      </c>
      <c r="L78" s="162" t="s">
        <v>472</v>
      </c>
      <c r="M78" s="162">
        <v>39</v>
      </c>
    </row>
    <row r="79" spans="1:13" ht="9" customHeight="1">
      <c r="A79" s="164">
        <v>276</v>
      </c>
      <c r="B79" s="164"/>
      <c r="C79" s="184" t="s">
        <v>361</v>
      </c>
      <c r="D79" s="185"/>
      <c r="E79" s="162">
        <v>14</v>
      </c>
      <c r="F79" s="162">
        <v>39</v>
      </c>
      <c r="G79" s="162" t="s">
        <v>472</v>
      </c>
      <c r="H79" s="162">
        <v>1</v>
      </c>
      <c r="I79" s="162">
        <v>543</v>
      </c>
      <c r="J79" s="162">
        <v>1</v>
      </c>
      <c r="K79" s="162">
        <v>1</v>
      </c>
      <c r="L79" s="162" t="s">
        <v>472</v>
      </c>
      <c r="M79" s="162">
        <v>54</v>
      </c>
    </row>
    <row r="80" spans="1:13" ht="9.75" customHeight="1">
      <c r="A80" s="164">
        <v>277</v>
      </c>
      <c r="B80" s="164"/>
      <c r="C80" s="184" t="s">
        <v>362</v>
      </c>
      <c r="D80" s="185"/>
      <c r="E80" s="162">
        <v>7</v>
      </c>
      <c r="F80" s="162">
        <v>28</v>
      </c>
      <c r="G80" s="162" t="s">
        <v>472</v>
      </c>
      <c r="H80" s="162">
        <v>24</v>
      </c>
      <c r="I80" s="162">
        <v>810</v>
      </c>
      <c r="J80" s="162" t="s">
        <v>472</v>
      </c>
      <c r="K80" s="162" t="s">
        <v>472</v>
      </c>
      <c r="L80" s="162" t="s">
        <v>472</v>
      </c>
      <c r="M80" s="162">
        <v>25</v>
      </c>
    </row>
    <row r="81" spans="1:13" ht="9" customHeight="1">
      <c r="A81" s="164">
        <v>278</v>
      </c>
      <c r="B81" s="164"/>
      <c r="C81" s="184" t="s">
        <v>363</v>
      </c>
      <c r="D81" s="185"/>
      <c r="E81" s="162">
        <v>6</v>
      </c>
      <c r="F81" s="162">
        <v>48</v>
      </c>
      <c r="G81" s="162" t="s">
        <v>472</v>
      </c>
      <c r="H81" s="162">
        <v>15</v>
      </c>
      <c r="I81" s="162">
        <v>638</v>
      </c>
      <c r="J81" s="162">
        <v>1</v>
      </c>
      <c r="K81" s="162">
        <v>1</v>
      </c>
      <c r="L81" s="162" t="s">
        <v>472</v>
      </c>
      <c r="M81" s="162">
        <v>50</v>
      </c>
    </row>
    <row r="82" spans="1:13" ht="9" customHeight="1">
      <c r="A82" s="164">
        <v>279</v>
      </c>
      <c r="B82" s="164"/>
      <c r="C82" s="184" t="s">
        <v>364</v>
      </c>
      <c r="D82" s="185"/>
      <c r="E82" s="162" t="s">
        <v>472</v>
      </c>
      <c r="F82" s="162">
        <v>32</v>
      </c>
      <c r="G82" s="162">
        <v>1</v>
      </c>
      <c r="H82" s="162">
        <v>11</v>
      </c>
      <c r="I82" s="162">
        <v>435</v>
      </c>
      <c r="J82" s="162">
        <v>1</v>
      </c>
      <c r="K82" s="162">
        <v>1</v>
      </c>
      <c r="L82" s="162" t="s">
        <v>472</v>
      </c>
      <c r="M82" s="162">
        <v>56</v>
      </c>
    </row>
    <row r="83" spans="1:13" ht="9" customHeight="1">
      <c r="A83" s="164"/>
      <c r="B83" s="164"/>
      <c r="C83" s="188" t="s">
        <v>11</v>
      </c>
      <c r="D83" s="189"/>
      <c r="E83" s="161">
        <v>56</v>
      </c>
      <c r="F83" s="161">
        <v>320</v>
      </c>
      <c r="G83" s="161">
        <v>8</v>
      </c>
      <c r="H83" s="161">
        <v>165</v>
      </c>
      <c r="I83" s="161">
        <v>7147</v>
      </c>
      <c r="J83" s="161">
        <v>13</v>
      </c>
      <c r="K83" s="161">
        <v>13</v>
      </c>
      <c r="L83" s="161" t="s">
        <v>472</v>
      </c>
      <c r="M83" s="161">
        <v>406</v>
      </c>
    </row>
    <row r="84" spans="1:13" ht="9.75" customHeight="1">
      <c r="A84" s="190">
        <v>2</v>
      </c>
      <c r="B84" s="190"/>
      <c r="C84" s="191" t="s">
        <v>411</v>
      </c>
      <c r="D84" s="192"/>
      <c r="E84" s="161">
        <v>63</v>
      </c>
      <c r="F84" s="161">
        <v>415</v>
      </c>
      <c r="G84" s="161">
        <v>9</v>
      </c>
      <c r="H84" s="161">
        <v>228</v>
      </c>
      <c r="I84" s="161">
        <v>8735</v>
      </c>
      <c r="J84" s="161">
        <v>13</v>
      </c>
      <c r="K84" s="161">
        <v>13</v>
      </c>
      <c r="L84" s="161" t="s">
        <v>472</v>
      </c>
      <c r="M84" s="161">
        <v>519</v>
      </c>
    </row>
    <row r="85" spans="1:13" ht="9.75" customHeight="1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</row>
    <row r="86" spans="1:13" ht="9.75" customHeight="1">
      <c r="A86" s="128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</row>
    <row r="87" ht="9.75" customHeight="1"/>
  </sheetData>
  <sheetProtection/>
  <mergeCells count="22">
    <mergeCell ref="A63:M63"/>
    <mergeCell ref="A1:M1"/>
    <mergeCell ref="A2:M2"/>
    <mergeCell ref="A3:M3"/>
    <mergeCell ref="E9:E14"/>
    <mergeCell ref="F9:G10"/>
    <mergeCell ref="E7:H8"/>
    <mergeCell ref="J9:J14"/>
    <mergeCell ref="A4:M4"/>
    <mergeCell ref="L9:L14"/>
    <mergeCell ref="A16:M16"/>
    <mergeCell ref="A29:M29"/>
    <mergeCell ref="I7:I14"/>
    <mergeCell ref="H9:H14"/>
    <mergeCell ref="C6:D14"/>
    <mergeCell ref="F11:F14"/>
    <mergeCell ref="G11:G14"/>
    <mergeCell ref="E6:L6"/>
    <mergeCell ref="J7:L8"/>
    <mergeCell ref="K9:K14"/>
    <mergeCell ref="M6:M14"/>
    <mergeCell ref="A6:B14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&amp;C50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82"/>
  <sheetViews>
    <sheetView view="pageLayout" workbookViewId="0" topLeftCell="A1">
      <selection activeCell="K51" sqref="K51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2.421875" style="0" customWidth="1"/>
    <col min="4" max="4" width="0.85546875" style="0" customWidth="1"/>
    <col min="5" max="6" width="6.421875" style="0" customWidth="1"/>
    <col min="7" max="8" width="7.2812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8515625" style="0" customWidth="1"/>
    <col min="13" max="13" width="7.28125" style="0" customWidth="1"/>
    <col min="17" max="17" width="8.421875" style="0" customWidth="1"/>
    <col min="18" max="18" width="11.28125" style="0" customWidth="1"/>
  </cols>
  <sheetData>
    <row r="1" spans="1:13" ht="9.75" customHeight="1">
      <c r="A1" s="433"/>
      <c r="B1" s="433"/>
      <c r="C1" s="433"/>
      <c r="D1" s="433"/>
      <c r="E1" s="434"/>
      <c r="F1" s="434"/>
      <c r="G1" s="434"/>
      <c r="H1" s="434"/>
      <c r="I1" s="434"/>
      <c r="J1" s="434"/>
      <c r="K1" s="434"/>
      <c r="L1" s="434"/>
      <c r="M1" s="434"/>
    </row>
    <row r="2" spans="1:13" ht="11.25" customHeight="1">
      <c r="A2" s="496" t="s">
        <v>456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</row>
    <row r="3" spans="1:13" ht="11.25" customHeight="1">
      <c r="A3" s="496" t="s">
        <v>629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</row>
    <row r="4" spans="1:13" ht="11.25" customHeight="1">
      <c r="A4" s="496" t="s">
        <v>623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</row>
    <row r="5" spans="1:13" ht="9.75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"/>
    </row>
    <row r="6" spans="1:13" ht="27.75" customHeight="1">
      <c r="A6" s="558" t="s">
        <v>416</v>
      </c>
      <c r="B6" s="628"/>
      <c r="C6" s="629" t="s">
        <v>327</v>
      </c>
      <c r="D6" s="628"/>
      <c r="E6" s="646" t="s">
        <v>55</v>
      </c>
      <c r="F6" s="647"/>
      <c r="G6" s="647"/>
      <c r="H6" s="647"/>
      <c r="I6" s="647"/>
      <c r="J6" s="647"/>
      <c r="K6" s="647"/>
      <c r="L6" s="648"/>
      <c r="M6" s="469" t="s">
        <v>326</v>
      </c>
    </row>
    <row r="7" spans="1:13" ht="10.5" customHeight="1">
      <c r="A7" s="564"/>
      <c r="B7" s="626"/>
      <c r="C7" s="622"/>
      <c r="D7" s="626"/>
      <c r="E7" s="640" t="s">
        <v>322</v>
      </c>
      <c r="F7" s="641"/>
      <c r="G7" s="641"/>
      <c r="H7" s="642"/>
      <c r="I7" s="465" t="s">
        <v>317</v>
      </c>
      <c r="J7" s="640" t="s">
        <v>323</v>
      </c>
      <c r="K7" s="641"/>
      <c r="L7" s="642"/>
      <c r="M7" s="622"/>
    </row>
    <row r="8" spans="1:13" ht="10.5" customHeight="1">
      <c r="A8" s="564"/>
      <c r="B8" s="626"/>
      <c r="C8" s="622"/>
      <c r="D8" s="626"/>
      <c r="E8" s="562"/>
      <c r="F8" s="643"/>
      <c r="G8" s="643"/>
      <c r="H8" s="630"/>
      <c r="I8" s="624"/>
      <c r="J8" s="562"/>
      <c r="K8" s="643"/>
      <c r="L8" s="630"/>
      <c r="M8" s="622"/>
    </row>
    <row r="9" spans="1:13" ht="9.75" customHeight="1">
      <c r="A9" s="564"/>
      <c r="B9" s="626"/>
      <c r="C9" s="622"/>
      <c r="D9" s="626"/>
      <c r="E9" s="465" t="s">
        <v>320</v>
      </c>
      <c r="F9" s="640" t="s">
        <v>321</v>
      </c>
      <c r="G9" s="642"/>
      <c r="H9" s="465" t="s">
        <v>318</v>
      </c>
      <c r="I9" s="624"/>
      <c r="J9" s="465" t="s">
        <v>319</v>
      </c>
      <c r="K9" s="465" t="s">
        <v>324</v>
      </c>
      <c r="L9" s="465" t="s">
        <v>325</v>
      </c>
      <c r="M9" s="622"/>
    </row>
    <row r="10" spans="1:13" ht="9.75" customHeight="1">
      <c r="A10" s="564"/>
      <c r="B10" s="626"/>
      <c r="C10" s="622"/>
      <c r="D10" s="626"/>
      <c r="E10" s="624"/>
      <c r="F10" s="562"/>
      <c r="G10" s="630"/>
      <c r="H10" s="624"/>
      <c r="I10" s="624"/>
      <c r="J10" s="624"/>
      <c r="K10" s="624"/>
      <c r="L10" s="624"/>
      <c r="M10" s="622"/>
    </row>
    <row r="11" spans="1:13" ht="11.25" customHeight="1">
      <c r="A11" s="564"/>
      <c r="B11" s="626"/>
      <c r="C11" s="622"/>
      <c r="D11" s="626"/>
      <c r="E11" s="624"/>
      <c r="F11" s="465" t="s">
        <v>319</v>
      </c>
      <c r="G11" s="634" t="s">
        <v>469</v>
      </c>
      <c r="H11" s="624"/>
      <c r="I11" s="624"/>
      <c r="J11" s="624"/>
      <c r="K11" s="624"/>
      <c r="L11" s="624"/>
      <c r="M11" s="622"/>
    </row>
    <row r="12" spans="1:13" ht="9.75" customHeight="1">
      <c r="A12" s="564"/>
      <c r="B12" s="626"/>
      <c r="C12" s="622"/>
      <c r="D12" s="626"/>
      <c r="E12" s="624"/>
      <c r="F12" s="624"/>
      <c r="G12" s="635"/>
      <c r="H12" s="624"/>
      <c r="I12" s="624"/>
      <c r="J12" s="624"/>
      <c r="K12" s="624"/>
      <c r="L12" s="624"/>
      <c r="M12" s="622"/>
    </row>
    <row r="13" spans="1:13" ht="9.75" customHeight="1">
      <c r="A13" s="564"/>
      <c r="B13" s="626"/>
      <c r="C13" s="622"/>
      <c r="D13" s="626"/>
      <c r="E13" s="624"/>
      <c r="F13" s="624"/>
      <c r="G13" s="635"/>
      <c r="H13" s="624"/>
      <c r="I13" s="624"/>
      <c r="J13" s="624"/>
      <c r="K13" s="624"/>
      <c r="L13" s="624"/>
      <c r="M13" s="622"/>
    </row>
    <row r="14" spans="1:13" ht="9.75" customHeight="1">
      <c r="A14" s="565"/>
      <c r="B14" s="627"/>
      <c r="C14" s="623"/>
      <c r="D14" s="627"/>
      <c r="E14" s="625"/>
      <c r="F14" s="625"/>
      <c r="G14" s="636"/>
      <c r="H14" s="625"/>
      <c r="I14" s="625"/>
      <c r="J14" s="625"/>
      <c r="K14" s="625"/>
      <c r="L14" s="625"/>
      <c r="M14" s="623"/>
    </row>
    <row r="15" spans="1:13" ht="4.5" customHeight="1">
      <c r="A15" s="159"/>
      <c r="B15" s="159"/>
      <c r="C15" s="159"/>
      <c r="D15" s="159"/>
      <c r="E15" s="159"/>
      <c r="F15" s="159"/>
      <c r="G15" s="170"/>
      <c r="H15" s="159"/>
      <c r="I15" s="159"/>
      <c r="J15" s="159"/>
      <c r="K15" s="159"/>
      <c r="L15" s="159"/>
      <c r="M15" s="170"/>
    </row>
    <row r="16" spans="1:13" ht="9" customHeight="1">
      <c r="A16" s="645" t="s">
        <v>414</v>
      </c>
      <c r="B16" s="645"/>
      <c r="C16" s="645"/>
      <c r="D16" s="645"/>
      <c r="E16" s="645"/>
      <c r="F16" s="645"/>
      <c r="G16" s="645"/>
      <c r="H16" s="645"/>
      <c r="I16" s="645"/>
      <c r="J16" s="645"/>
      <c r="K16" s="645"/>
      <c r="L16" s="645"/>
      <c r="M16" s="645"/>
    </row>
    <row r="17" spans="1:13" ht="3" customHeight="1">
      <c r="A17" s="164"/>
      <c r="B17" s="164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</row>
    <row r="18" spans="1:13" ht="9" customHeight="1">
      <c r="A18" s="164"/>
      <c r="B18" s="164"/>
      <c r="C18" s="183" t="s">
        <v>333</v>
      </c>
      <c r="D18" s="183"/>
      <c r="E18" s="194"/>
      <c r="F18" s="166"/>
      <c r="G18" s="166"/>
      <c r="H18" s="166"/>
      <c r="I18" s="166"/>
      <c r="J18" s="166"/>
      <c r="K18" s="166"/>
      <c r="L18" s="166"/>
      <c r="M18" s="166"/>
    </row>
    <row r="19" spans="1:13" ht="5.25" customHeight="1">
      <c r="A19" s="164"/>
      <c r="B19" s="164"/>
      <c r="C19" s="183"/>
      <c r="D19" s="183"/>
      <c r="E19" s="194"/>
      <c r="F19" s="166"/>
      <c r="G19" s="166"/>
      <c r="H19" s="166"/>
      <c r="I19" s="166"/>
      <c r="J19" s="166"/>
      <c r="K19" s="166"/>
      <c r="L19" s="166"/>
      <c r="M19" s="166"/>
    </row>
    <row r="20" spans="1:13" ht="9" customHeight="1">
      <c r="A20" s="164">
        <v>361</v>
      </c>
      <c r="B20" s="164"/>
      <c r="C20" s="184" t="s">
        <v>365</v>
      </c>
      <c r="D20" s="185"/>
      <c r="E20" s="162">
        <v>1</v>
      </c>
      <c r="F20" s="162">
        <v>5</v>
      </c>
      <c r="G20" s="162" t="s">
        <v>472</v>
      </c>
      <c r="H20" s="162">
        <v>6</v>
      </c>
      <c r="I20" s="162">
        <v>383</v>
      </c>
      <c r="J20" s="162" t="s">
        <v>472</v>
      </c>
      <c r="K20" s="162" t="s">
        <v>472</v>
      </c>
      <c r="L20" s="162" t="s">
        <v>472</v>
      </c>
      <c r="M20" s="162">
        <v>15</v>
      </c>
    </row>
    <row r="21" spans="1:13" ht="9" customHeight="1">
      <c r="A21" s="164">
        <v>362</v>
      </c>
      <c r="B21" s="164"/>
      <c r="C21" s="184" t="s">
        <v>366</v>
      </c>
      <c r="D21" s="185"/>
      <c r="E21" s="162">
        <v>16</v>
      </c>
      <c r="F21" s="162">
        <v>215</v>
      </c>
      <c r="G21" s="162" t="s">
        <v>472</v>
      </c>
      <c r="H21" s="162">
        <v>97</v>
      </c>
      <c r="I21" s="162">
        <v>1766</v>
      </c>
      <c r="J21" s="162" t="s">
        <v>472</v>
      </c>
      <c r="K21" s="162" t="s">
        <v>472</v>
      </c>
      <c r="L21" s="162" t="s">
        <v>472</v>
      </c>
      <c r="M21" s="162">
        <v>18</v>
      </c>
    </row>
    <row r="22" spans="1:13" ht="9" customHeight="1">
      <c r="A22" s="164">
        <v>363</v>
      </c>
      <c r="B22" s="164"/>
      <c r="C22" s="393" t="s">
        <v>633</v>
      </c>
      <c r="D22" s="185"/>
      <c r="E22" s="162" t="s">
        <v>472</v>
      </c>
      <c r="F22" s="162" t="s">
        <v>472</v>
      </c>
      <c r="G22" s="162" t="s">
        <v>472</v>
      </c>
      <c r="H22" s="162" t="s">
        <v>472</v>
      </c>
      <c r="I22" s="162">
        <v>563</v>
      </c>
      <c r="J22" s="162" t="s">
        <v>472</v>
      </c>
      <c r="K22" s="162" t="s">
        <v>472</v>
      </c>
      <c r="L22" s="162" t="s">
        <v>472</v>
      </c>
      <c r="M22" s="162">
        <v>9</v>
      </c>
    </row>
    <row r="23" spans="1:13" ht="9" customHeight="1">
      <c r="A23" s="164"/>
      <c r="B23" s="164"/>
      <c r="C23" s="186" t="s">
        <v>11</v>
      </c>
      <c r="D23" s="187"/>
      <c r="E23" s="161">
        <v>17</v>
      </c>
      <c r="F23" s="161">
        <v>220</v>
      </c>
      <c r="G23" s="161" t="s">
        <v>472</v>
      </c>
      <c r="H23" s="161">
        <v>103</v>
      </c>
      <c r="I23" s="161">
        <v>2712</v>
      </c>
      <c r="J23" s="161" t="s">
        <v>472</v>
      </c>
      <c r="K23" s="161" t="s">
        <v>472</v>
      </c>
      <c r="L23" s="161" t="s">
        <v>472</v>
      </c>
      <c r="M23" s="161">
        <v>42</v>
      </c>
    </row>
    <row r="24" spans="1:13" ht="9" customHeight="1">
      <c r="A24" s="164"/>
      <c r="B24" s="164"/>
      <c r="C24" s="194"/>
      <c r="D24" s="194"/>
      <c r="E24" s="194"/>
      <c r="F24" s="166"/>
      <c r="G24" s="166"/>
      <c r="H24" s="166"/>
      <c r="I24" s="166"/>
      <c r="J24" s="166"/>
      <c r="K24" s="166"/>
      <c r="L24" s="166"/>
      <c r="M24" s="166"/>
    </row>
    <row r="25" spans="1:13" ht="9" customHeight="1">
      <c r="A25" s="164"/>
      <c r="B25" s="164"/>
      <c r="C25" s="204" t="s">
        <v>332</v>
      </c>
      <c r="D25" s="204"/>
      <c r="E25" s="194"/>
      <c r="F25" s="166"/>
      <c r="G25" s="166"/>
      <c r="H25" s="166"/>
      <c r="I25" s="166"/>
      <c r="J25" s="166"/>
      <c r="K25" s="166"/>
      <c r="L25" s="166"/>
      <c r="M25" s="166"/>
    </row>
    <row r="26" spans="1:13" ht="9" customHeight="1">
      <c r="A26" s="164"/>
      <c r="B26" s="164"/>
      <c r="C26" s="204"/>
      <c r="D26" s="204"/>
      <c r="E26" s="194"/>
      <c r="F26" s="166"/>
      <c r="G26" s="166"/>
      <c r="H26" s="166"/>
      <c r="I26" s="166"/>
      <c r="J26" s="166"/>
      <c r="K26" s="166"/>
      <c r="L26" s="166"/>
      <c r="M26" s="166"/>
    </row>
    <row r="27" spans="1:13" ht="9" customHeight="1">
      <c r="A27" s="164">
        <v>371</v>
      </c>
      <c r="B27" s="164"/>
      <c r="C27" s="184" t="s">
        <v>367</v>
      </c>
      <c r="D27" s="185"/>
      <c r="E27" s="162">
        <v>4</v>
      </c>
      <c r="F27" s="162">
        <v>2</v>
      </c>
      <c r="G27" s="162" t="s">
        <v>472</v>
      </c>
      <c r="H27" s="162">
        <v>1</v>
      </c>
      <c r="I27" s="162">
        <v>551</v>
      </c>
      <c r="J27" s="162" t="s">
        <v>472</v>
      </c>
      <c r="K27" s="162" t="s">
        <v>472</v>
      </c>
      <c r="L27" s="162" t="s">
        <v>472</v>
      </c>
      <c r="M27" s="162">
        <v>68</v>
      </c>
    </row>
    <row r="28" spans="1:13" ht="9" customHeight="1">
      <c r="A28" s="164">
        <v>372</v>
      </c>
      <c r="B28" s="207"/>
      <c r="C28" s="184" t="s">
        <v>368</v>
      </c>
      <c r="D28" s="185"/>
      <c r="E28" s="162">
        <v>6</v>
      </c>
      <c r="F28" s="162">
        <v>85</v>
      </c>
      <c r="G28" s="162" t="s">
        <v>472</v>
      </c>
      <c r="H28" s="162">
        <v>41</v>
      </c>
      <c r="I28" s="162">
        <v>728</v>
      </c>
      <c r="J28" s="162" t="s">
        <v>472</v>
      </c>
      <c r="K28" s="162" t="s">
        <v>472</v>
      </c>
      <c r="L28" s="162" t="s">
        <v>472</v>
      </c>
      <c r="M28" s="162">
        <v>30</v>
      </c>
    </row>
    <row r="29" spans="1:13" ht="9" customHeight="1">
      <c r="A29" s="164">
        <v>373</v>
      </c>
      <c r="B29" s="164"/>
      <c r="C29" s="393" t="s">
        <v>634</v>
      </c>
      <c r="D29" s="185"/>
      <c r="E29" s="162">
        <v>1</v>
      </c>
      <c r="F29" s="162">
        <v>50</v>
      </c>
      <c r="G29" s="162">
        <v>2</v>
      </c>
      <c r="H29" s="162">
        <v>15</v>
      </c>
      <c r="I29" s="162">
        <v>706</v>
      </c>
      <c r="J29" s="162" t="s">
        <v>472</v>
      </c>
      <c r="K29" s="162" t="s">
        <v>472</v>
      </c>
      <c r="L29" s="162" t="s">
        <v>472</v>
      </c>
      <c r="M29" s="162">
        <v>39</v>
      </c>
    </row>
    <row r="30" spans="1:13" ht="9" customHeight="1">
      <c r="A30" s="164">
        <v>374</v>
      </c>
      <c r="B30" s="164"/>
      <c r="C30" s="184" t="s">
        <v>369</v>
      </c>
      <c r="D30" s="185"/>
      <c r="E30" s="162">
        <v>4</v>
      </c>
      <c r="F30" s="162">
        <v>21</v>
      </c>
      <c r="G30" s="162" t="s">
        <v>472</v>
      </c>
      <c r="H30" s="162">
        <v>7</v>
      </c>
      <c r="I30" s="162">
        <v>797</v>
      </c>
      <c r="J30" s="162" t="s">
        <v>472</v>
      </c>
      <c r="K30" s="162" t="s">
        <v>472</v>
      </c>
      <c r="L30" s="162" t="s">
        <v>472</v>
      </c>
      <c r="M30" s="162">
        <v>25</v>
      </c>
    </row>
    <row r="31" spans="1:13" ht="9" customHeight="1">
      <c r="A31" s="164">
        <v>375</v>
      </c>
      <c r="B31" s="164"/>
      <c r="C31" s="184" t="s">
        <v>366</v>
      </c>
      <c r="D31" s="185"/>
      <c r="E31" s="162">
        <v>6</v>
      </c>
      <c r="F31" s="162">
        <v>91</v>
      </c>
      <c r="G31" s="162" t="s">
        <v>472</v>
      </c>
      <c r="H31" s="162">
        <v>19</v>
      </c>
      <c r="I31" s="162">
        <v>1025</v>
      </c>
      <c r="J31" s="162">
        <v>1</v>
      </c>
      <c r="K31" s="162">
        <v>1</v>
      </c>
      <c r="L31" s="162" t="s">
        <v>472</v>
      </c>
      <c r="M31" s="162">
        <v>38</v>
      </c>
    </row>
    <row r="32" spans="1:13" ht="9" customHeight="1">
      <c r="A32" s="164">
        <v>376</v>
      </c>
      <c r="B32" s="164"/>
      <c r="C32" s="184" t="s">
        <v>370</v>
      </c>
      <c r="D32" s="185"/>
      <c r="E32" s="162">
        <v>13</v>
      </c>
      <c r="F32" s="162">
        <v>51</v>
      </c>
      <c r="G32" s="162" t="s">
        <v>472</v>
      </c>
      <c r="H32" s="162">
        <v>43</v>
      </c>
      <c r="I32" s="162">
        <v>1264</v>
      </c>
      <c r="J32" s="162">
        <v>1</v>
      </c>
      <c r="K32" s="162">
        <v>1</v>
      </c>
      <c r="L32" s="162" t="s">
        <v>472</v>
      </c>
      <c r="M32" s="162">
        <v>29</v>
      </c>
    </row>
    <row r="33" spans="1:13" ht="9" customHeight="1">
      <c r="A33" s="164">
        <v>377</v>
      </c>
      <c r="B33" s="164"/>
      <c r="C33" s="184" t="s">
        <v>371</v>
      </c>
      <c r="D33" s="185"/>
      <c r="E33" s="162" t="s">
        <v>472</v>
      </c>
      <c r="F33" s="162">
        <v>25</v>
      </c>
      <c r="G33" s="162" t="s">
        <v>472</v>
      </c>
      <c r="H33" s="162">
        <v>14</v>
      </c>
      <c r="I33" s="162">
        <v>508</v>
      </c>
      <c r="J33" s="162" t="s">
        <v>472</v>
      </c>
      <c r="K33" s="162" t="s">
        <v>472</v>
      </c>
      <c r="L33" s="162" t="s">
        <v>472</v>
      </c>
      <c r="M33" s="162">
        <v>33</v>
      </c>
    </row>
    <row r="34" spans="1:13" ht="9" customHeight="1">
      <c r="A34" s="164"/>
      <c r="B34" s="164"/>
      <c r="C34" s="186" t="s">
        <v>11</v>
      </c>
      <c r="D34" s="187"/>
      <c r="E34" s="161">
        <v>34</v>
      </c>
      <c r="F34" s="161">
        <v>325</v>
      </c>
      <c r="G34" s="161">
        <v>2</v>
      </c>
      <c r="H34" s="161">
        <v>140</v>
      </c>
      <c r="I34" s="161">
        <v>5579</v>
      </c>
      <c r="J34" s="161">
        <v>2</v>
      </c>
      <c r="K34" s="161">
        <v>2</v>
      </c>
      <c r="L34" s="161" t="s">
        <v>472</v>
      </c>
      <c r="M34" s="161">
        <v>262</v>
      </c>
    </row>
    <row r="35" spans="1:13" ht="9.75" customHeight="1">
      <c r="A35" s="190">
        <v>3</v>
      </c>
      <c r="B35" s="190"/>
      <c r="C35" s="198" t="s">
        <v>417</v>
      </c>
      <c r="D35" s="199"/>
      <c r="E35" s="161">
        <v>51</v>
      </c>
      <c r="F35" s="161">
        <v>545</v>
      </c>
      <c r="G35" s="161">
        <v>2</v>
      </c>
      <c r="H35" s="161">
        <v>243</v>
      </c>
      <c r="I35" s="161">
        <v>8291</v>
      </c>
      <c r="J35" s="161">
        <v>2</v>
      </c>
      <c r="K35" s="161">
        <v>2</v>
      </c>
      <c r="L35" s="161" t="s">
        <v>472</v>
      </c>
      <c r="M35" s="161">
        <v>304</v>
      </c>
    </row>
    <row r="36" spans="1:13" ht="4.5" customHeight="1">
      <c r="A36" s="164"/>
      <c r="B36" s="164"/>
      <c r="C36" s="210"/>
      <c r="D36" s="210"/>
      <c r="E36" s="162"/>
      <c r="F36" s="162"/>
      <c r="G36" s="162"/>
      <c r="H36" s="162"/>
      <c r="I36" s="162"/>
      <c r="J36" s="162"/>
      <c r="K36" s="162"/>
      <c r="L36" s="162"/>
      <c r="M36" s="162"/>
    </row>
    <row r="37" spans="1:13" ht="9" customHeight="1">
      <c r="A37" s="512" t="s">
        <v>415</v>
      </c>
      <c r="B37" s="512"/>
      <c r="C37" s="512"/>
      <c r="D37" s="512"/>
      <c r="E37" s="512"/>
      <c r="F37" s="512"/>
      <c r="G37" s="512"/>
      <c r="H37" s="512"/>
      <c r="I37" s="512"/>
      <c r="J37" s="512"/>
      <c r="K37" s="512"/>
      <c r="L37" s="512"/>
      <c r="M37" s="512"/>
    </row>
    <row r="38" spans="1:13" ht="4.5" customHeight="1">
      <c r="A38" s="164"/>
      <c r="B38" s="16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</row>
    <row r="39" spans="1:13" ht="9" customHeight="1">
      <c r="A39" s="164"/>
      <c r="B39" s="164"/>
      <c r="C39" s="183" t="s">
        <v>333</v>
      </c>
      <c r="D39" s="183"/>
      <c r="E39" s="144"/>
      <c r="F39" s="144"/>
      <c r="G39" s="144"/>
      <c r="H39" s="144"/>
      <c r="I39" s="144"/>
      <c r="J39" s="144"/>
      <c r="K39" s="144"/>
      <c r="L39" s="144"/>
      <c r="M39" s="144"/>
    </row>
    <row r="40" spans="1:13" ht="9" customHeight="1">
      <c r="A40" s="164"/>
      <c r="B40" s="16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</row>
    <row r="41" spans="1:13" ht="9" customHeight="1">
      <c r="A41" s="164">
        <v>461</v>
      </c>
      <c r="B41" s="164"/>
      <c r="C41" s="184" t="s">
        <v>407</v>
      </c>
      <c r="D41" s="185"/>
      <c r="E41" s="162">
        <v>1</v>
      </c>
      <c r="F41" s="162">
        <v>23</v>
      </c>
      <c r="G41" s="162" t="s">
        <v>472</v>
      </c>
      <c r="H41" s="162">
        <v>7</v>
      </c>
      <c r="I41" s="162">
        <v>347</v>
      </c>
      <c r="J41" s="162">
        <v>1</v>
      </c>
      <c r="K41" s="162">
        <v>1</v>
      </c>
      <c r="L41" s="162" t="s">
        <v>472</v>
      </c>
      <c r="M41" s="162">
        <v>29</v>
      </c>
    </row>
    <row r="42" spans="1:13" ht="9" customHeight="1">
      <c r="A42" s="164">
        <v>462</v>
      </c>
      <c r="B42" s="164"/>
      <c r="C42" s="184" t="s">
        <v>431</v>
      </c>
      <c r="D42" s="185"/>
      <c r="E42" s="162">
        <v>1</v>
      </c>
      <c r="F42" s="162">
        <v>8</v>
      </c>
      <c r="G42" s="162" t="s">
        <v>472</v>
      </c>
      <c r="H42" s="162">
        <v>14</v>
      </c>
      <c r="I42" s="162">
        <v>875</v>
      </c>
      <c r="J42" s="162" t="s">
        <v>472</v>
      </c>
      <c r="K42" s="162" t="s">
        <v>472</v>
      </c>
      <c r="L42" s="162" t="s">
        <v>472</v>
      </c>
      <c r="M42" s="162">
        <v>25</v>
      </c>
    </row>
    <row r="43" spans="1:13" ht="9" customHeight="1">
      <c r="A43" s="164">
        <v>463</v>
      </c>
      <c r="B43" s="164"/>
      <c r="C43" s="184" t="s">
        <v>432</v>
      </c>
      <c r="D43" s="185"/>
      <c r="E43" s="162">
        <v>2</v>
      </c>
      <c r="F43" s="162">
        <v>3</v>
      </c>
      <c r="G43" s="162" t="s">
        <v>472</v>
      </c>
      <c r="H43" s="162">
        <v>5</v>
      </c>
      <c r="I43" s="162">
        <v>344</v>
      </c>
      <c r="J43" s="162" t="s">
        <v>472</v>
      </c>
      <c r="K43" s="162" t="s">
        <v>472</v>
      </c>
      <c r="L43" s="162" t="s">
        <v>472</v>
      </c>
      <c r="M43" s="162">
        <v>8</v>
      </c>
    </row>
    <row r="44" spans="1:13" ht="9" customHeight="1">
      <c r="A44" s="164">
        <v>464</v>
      </c>
      <c r="B44" s="164"/>
      <c r="C44" s="184" t="s">
        <v>433</v>
      </c>
      <c r="D44" s="185"/>
      <c r="E44" s="162">
        <v>3</v>
      </c>
      <c r="F44" s="162">
        <v>34</v>
      </c>
      <c r="G44" s="162" t="s">
        <v>472</v>
      </c>
      <c r="H44" s="162">
        <v>19</v>
      </c>
      <c r="I44" s="162">
        <v>312</v>
      </c>
      <c r="J44" s="162" t="s">
        <v>472</v>
      </c>
      <c r="K44" s="162" t="s">
        <v>472</v>
      </c>
      <c r="L44" s="162" t="s">
        <v>472</v>
      </c>
      <c r="M44" s="162">
        <v>39</v>
      </c>
    </row>
    <row r="45" spans="1:13" ht="9" customHeight="1">
      <c r="A45" s="164"/>
      <c r="B45" s="164"/>
      <c r="C45" s="186" t="s">
        <v>11</v>
      </c>
      <c r="D45" s="187"/>
      <c r="E45" s="161">
        <v>7</v>
      </c>
      <c r="F45" s="161">
        <v>68</v>
      </c>
      <c r="G45" s="161" t="s">
        <v>472</v>
      </c>
      <c r="H45" s="161">
        <v>45</v>
      </c>
      <c r="I45" s="161">
        <v>1878</v>
      </c>
      <c r="J45" s="161">
        <v>1</v>
      </c>
      <c r="K45" s="161">
        <v>1</v>
      </c>
      <c r="L45" s="161" t="s">
        <v>472</v>
      </c>
      <c r="M45" s="161">
        <v>101</v>
      </c>
    </row>
    <row r="46" spans="1:13" ht="9" customHeight="1">
      <c r="A46" s="164"/>
      <c r="B46" s="164"/>
      <c r="C46" s="166"/>
      <c r="D46" s="166"/>
      <c r="E46" s="164"/>
      <c r="F46" s="164"/>
      <c r="G46" s="164"/>
      <c r="H46" s="164"/>
      <c r="I46" s="164"/>
      <c r="J46" s="164"/>
      <c r="K46" s="164"/>
      <c r="L46" s="164"/>
      <c r="M46" s="164"/>
    </row>
    <row r="47" spans="1:13" ht="9" customHeight="1">
      <c r="A47" s="164"/>
      <c r="B47" s="164"/>
      <c r="C47" s="166" t="s">
        <v>332</v>
      </c>
      <c r="D47" s="166"/>
      <c r="E47" s="164"/>
      <c r="F47" s="164"/>
      <c r="G47" s="164"/>
      <c r="H47" s="164"/>
      <c r="I47" s="164"/>
      <c r="J47" s="164"/>
      <c r="K47" s="164"/>
      <c r="L47" s="164"/>
      <c r="M47" s="164"/>
    </row>
    <row r="48" spans="1:13" ht="9" customHeight="1">
      <c r="A48" s="164"/>
      <c r="B48" s="164"/>
      <c r="C48" s="166"/>
      <c r="D48" s="166"/>
      <c r="E48" s="164"/>
      <c r="F48" s="164"/>
      <c r="G48" s="164"/>
      <c r="H48" s="164"/>
      <c r="I48" s="164"/>
      <c r="J48" s="164"/>
      <c r="K48" s="164"/>
      <c r="L48" s="164"/>
      <c r="M48" s="164"/>
    </row>
    <row r="49" spans="1:13" ht="9" customHeight="1">
      <c r="A49" s="164">
        <v>471</v>
      </c>
      <c r="B49" s="164"/>
      <c r="C49" s="184" t="s">
        <v>407</v>
      </c>
      <c r="D49" s="185"/>
      <c r="E49" s="162">
        <v>3</v>
      </c>
      <c r="F49" s="162">
        <v>49</v>
      </c>
      <c r="G49" s="162">
        <v>1</v>
      </c>
      <c r="H49" s="162">
        <v>23</v>
      </c>
      <c r="I49" s="162">
        <v>880</v>
      </c>
      <c r="J49" s="162" t="s">
        <v>472</v>
      </c>
      <c r="K49" s="162" t="s">
        <v>472</v>
      </c>
      <c r="L49" s="162" t="s">
        <v>472</v>
      </c>
      <c r="M49" s="162">
        <v>35</v>
      </c>
    </row>
    <row r="50" spans="1:13" ht="9" customHeight="1">
      <c r="A50" s="164">
        <v>472</v>
      </c>
      <c r="B50" s="164"/>
      <c r="C50" s="184" t="s">
        <v>431</v>
      </c>
      <c r="D50" s="185"/>
      <c r="E50" s="162">
        <v>1</v>
      </c>
      <c r="F50" s="162">
        <v>24</v>
      </c>
      <c r="G50" s="162">
        <v>1</v>
      </c>
      <c r="H50" s="162">
        <v>7</v>
      </c>
      <c r="I50" s="162">
        <v>776</v>
      </c>
      <c r="J50" s="162" t="s">
        <v>472</v>
      </c>
      <c r="K50" s="162" t="s">
        <v>472</v>
      </c>
      <c r="L50" s="162" t="s">
        <v>472</v>
      </c>
      <c r="M50" s="162">
        <v>54</v>
      </c>
    </row>
    <row r="51" spans="1:13" ht="9" customHeight="1">
      <c r="A51" s="164">
        <v>473</v>
      </c>
      <c r="B51" s="164"/>
      <c r="C51" s="184" t="s">
        <v>432</v>
      </c>
      <c r="D51" s="185"/>
      <c r="E51" s="162">
        <v>6</v>
      </c>
      <c r="F51" s="162">
        <v>34</v>
      </c>
      <c r="G51" s="162" t="s">
        <v>472</v>
      </c>
      <c r="H51" s="162">
        <v>15</v>
      </c>
      <c r="I51" s="162">
        <v>611</v>
      </c>
      <c r="J51" s="162">
        <v>2</v>
      </c>
      <c r="K51" s="162">
        <v>2</v>
      </c>
      <c r="L51" s="162" t="s">
        <v>472</v>
      </c>
      <c r="M51" s="162">
        <v>23</v>
      </c>
    </row>
    <row r="52" spans="1:13" ht="9" customHeight="1">
      <c r="A52" s="164">
        <v>474</v>
      </c>
      <c r="B52" s="164"/>
      <c r="C52" s="184" t="s">
        <v>434</v>
      </c>
      <c r="D52" s="185"/>
      <c r="E52" s="162">
        <v>3</v>
      </c>
      <c r="F52" s="162">
        <v>33</v>
      </c>
      <c r="G52" s="162">
        <v>1</v>
      </c>
      <c r="H52" s="162">
        <v>15</v>
      </c>
      <c r="I52" s="162">
        <v>865</v>
      </c>
      <c r="J52" s="162" t="s">
        <v>472</v>
      </c>
      <c r="K52" s="162" t="s">
        <v>472</v>
      </c>
      <c r="L52" s="162" t="s">
        <v>472</v>
      </c>
      <c r="M52" s="162">
        <v>64</v>
      </c>
    </row>
    <row r="53" spans="1:13" ht="9" customHeight="1">
      <c r="A53" s="164">
        <v>475</v>
      </c>
      <c r="B53" s="164"/>
      <c r="C53" s="184" t="s">
        <v>433</v>
      </c>
      <c r="D53" s="185"/>
      <c r="E53" s="162">
        <v>3</v>
      </c>
      <c r="F53" s="162">
        <v>43</v>
      </c>
      <c r="G53" s="162" t="s">
        <v>472</v>
      </c>
      <c r="H53" s="162">
        <v>28</v>
      </c>
      <c r="I53" s="162">
        <v>695</v>
      </c>
      <c r="J53" s="162">
        <v>2</v>
      </c>
      <c r="K53" s="162">
        <v>2</v>
      </c>
      <c r="L53" s="162" t="s">
        <v>472</v>
      </c>
      <c r="M53" s="162">
        <v>37</v>
      </c>
    </row>
    <row r="54" spans="1:13" ht="9" customHeight="1">
      <c r="A54" s="164">
        <v>476</v>
      </c>
      <c r="B54" s="164"/>
      <c r="C54" s="184" t="s">
        <v>435</v>
      </c>
      <c r="D54" s="185"/>
      <c r="E54" s="162">
        <v>2</v>
      </c>
      <c r="F54" s="162">
        <v>16</v>
      </c>
      <c r="G54" s="162" t="s">
        <v>472</v>
      </c>
      <c r="H54" s="162">
        <v>7</v>
      </c>
      <c r="I54" s="162">
        <v>100</v>
      </c>
      <c r="J54" s="162" t="s">
        <v>472</v>
      </c>
      <c r="K54" s="162" t="s">
        <v>472</v>
      </c>
      <c r="L54" s="162" t="s">
        <v>472</v>
      </c>
      <c r="M54" s="162">
        <v>26</v>
      </c>
    </row>
    <row r="55" spans="1:13" ht="9" customHeight="1">
      <c r="A55" s="164">
        <v>477</v>
      </c>
      <c r="B55" s="164"/>
      <c r="C55" s="184" t="s">
        <v>436</v>
      </c>
      <c r="D55" s="185"/>
      <c r="E55" s="162">
        <v>3</v>
      </c>
      <c r="F55" s="162">
        <v>24</v>
      </c>
      <c r="G55" s="162" t="s">
        <v>472</v>
      </c>
      <c r="H55" s="162">
        <v>5</v>
      </c>
      <c r="I55" s="162">
        <v>855</v>
      </c>
      <c r="J55" s="162">
        <v>2</v>
      </c>
      <c r="K55" s="162">
        <v>2</v>
      </c>
      <c r="L55" s="162" t="s">
        <v>472</v>
      </c>
      <c r="M55" s="162">
        <v>6</v>
      </c>
    </row>
    <row r="56" spans="1:13" ht="9" customHeight="1">
      <c r="A56" s="164">
        <v>478</v>
      </c>
      <c r="B56" s="164"/>
      <c r="C56" s="184" t="s">
        <v>437</v>
      </c>
      <c r="D56" s="185"/>
      <c r="E56" s="162">
        <v>6</v>
      </c>
      <c r="F56" s="162">
        <v>26</v>
      </c>
      <c r="G56" s="162" t="s">
        <v>472</v>
      </c>
      <c r="H56" s="162">
        <v>8</v>
      </c>
      <c r="I56" s="162">
        <v>367</v>
      </c>
      <c r="J56" s="162" t="s">
        <v>472</v>
      </c>
      <c r="K56" s="162" t="s">
        <v>472</v>
      </c>
      <c r="L56" s="162" t="s">
        <v>472</v>
      </c>
      <c r="M56" s="162">
        <v>11</v>
      </c>
    </row>
    <row r="57" spans="1:13" ht="9" customHeight="1">
      <c r="A57" s="164">
        <v>479</v>
      </c>
      <c r="B57" s="164"/>
      <c r="C57" s="184" t="s">
        <v>438</v>
      </c>
      <c r="D57" s="185"/>
      <c r="E57" s="162">
        <v>1</v>
      </c>
      <c r="F57" s="162">
        <v>29</v>
      </c>
      <c r="G57" s="162" t="s">
        <v>472</v>
      </c>
      <c r="H57" s="162">
        <v>19</v>
      </c>
      <c r="I57" s="162">
        <v>454</v>
      </c>
      <c r="J57" s="162" t="s">
        <v>472</v>
      </c>
      <c r="K57" s="162" t="s">
        <v>472</v>
      </c>
      <c r="L57" s="162" t="s">
        <v>472</v>
      </c>
      <c r="M57" s="162">
        <v>84</v>
      </c>
    </row>
    <row r="58" spans="1:13" ht="9" customHeight="1">
      <c r="A58" s="164"/>
      <c r="B58" s="164"/>
      <c r="C58" s="186" t="s">
        <v>11</v>
      </c>
      <c r="D58" s="201"/>
      <c r="E58" s="161">
        <v>28</v>
      </c>
      <c r="F58" s="161">
        <v>278</v>
      </c>
      <c r="G58" s="161">
        <v>3</v>
      </c>
      <c r="H58" s="161">
        <v>127</v>
      </c>
      <c r="I58" s="161">
        <v>5603</v>
      </c>
      <c r="J58" s="161">
        <v>6</v>
      </c>
      <c r="K58" s="161">
        <v>6</v>
      </c>
      <c r="L58" s="161" t="s">
        <v>472</v>
      </c>
      <c r="M58" s="161">
        <v>340</v>
      </c>
    </row>
    <row r="59" spans="1:13" ht="10.5" customHeight="1">
      <c r="A59" s="190">
        <v>4</v>
      </c>
      <c r="B59" s="190"/>
      <c r="C59" s="198" t="s">
        <v>418</v>
      </c>
      <c r="D59" s="199"/>
      <c r="E59" s="161">
        <v>35</v>
      </c>
      <c r="F59" s="161">
        <v>346</v>
      </c>
      <c r="G59" s="161">
        <v>3</v>
      </c>
      <c r="H59" s="161">
        <v>172</v>
      </c>
      <c r="I59" s="161">
        <v>7481</v>
      </c>
      <c r="J59" s="161">
        <v>7</v>
      </c>
      <c r="K59" s="161">
        <v>7</v>
      </c>
      <c r="L59" s="161" t="s">
        <v>472</v>
      </c>
      <c r="M59" s="161">
        <v>441</v>
      </c>
    </row>
    <row r="60" spans="1:13" ht="9" customHeight="1">
      <c r="A60" s="164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</row>
    <row r="61" spans="1:13" ht="9" customHeight="1">
      <c r="A61" s="645" t="s">
        <v>424</v>
      </c>
      <c r="B61" s="645"/>
      <c r="C61" s="645"/>
      <c r="D61" s="645"/>
      <c r="E61" s="645"/>
      <c r="F61" s="645"/>
      <c r="G61" s="645"/>
      <c r="H61" s="645"/>
      <c r="I61" s="645"/>
      <c r="J61" s="645"/>
      <c r="K61" s="645"/>
      <c r="L61" s="645"/>
      <c r="M61" s="645"/>
    </row>
    <row r="62" spans="1:13" ht="3.75" customHeight="1">
      <c r="A62" s="164"/>
      <c r="B62" s="164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</row>
    <row r="63" spans="1:13" ht="9" customHeight="1">
      <c r="A63" s="164"/>
      <c r="B63" s="164"/>
      <c r="C63" s="183" t="s">
        <v>333</v>
      </c>
      <c r="D63" s="183"/>
      <c r="E63" s="194"/>
      <c r="F63" s="166"/>
      <c r="G63" s="166"/>
      <c r="H63" s="166"/>
      <c r="I63" s="166"/>
      <c r="J63" s="166"/>
      <c r="K63" s="166"/>
      <c r="L63" s="166"/>
      <c r="M63" s="166"/>
    </row>
    <row r="64" spans="1:13" ht="9" customHeight="1">
      <c r="A64" s="164"/>
      <c r="B64" s="164"/>
      <c r="C64" s="183"/>
      <c r="D64" s="183"/>
      <c r="E64" s="194"/>
      <c r="F64" s="166"/>
      <c r="G64" s="166"/>
      <c r="H64" s="166"/>
      <c r="I64" s="166"/>
      <c r="J64" s="166"/>
      <c r="K64" s="166"/>
      <c r="L64" s="166"/>
      <c r="M64" s="166"/>
    </row>
    <row r="65" spans="1:13" ht="9" customHeight="1">
      <c r="A65" s="164">
        <v>561</v>
      </c>
      <c r="B65" s="164"/>
      <c r="C65" s="184" t="s">
        <v>372</v>
      </c>
      <c r="D65" s="185"/>
      <c r="E65" s="162">
        <v>2</v>
      </c>
      <c r="F65" s="162">
        <v>19</v>
      </c>
      <c r="G65" s="162" t="s">
        <v>472</v>
      </c>
      <c r="H65" s="162">
        <v>2</v>
      </c>
      <c r="I65" s="162">
        <v>342</v>
      </c>
      <c r="J65" s="162" t="s">
        <v>472</v>
      </c>
      <c r="K65" s="162" t="s">
        <v>472</v>
      </c>
      <c r="L65" s="162" t="s">
        <v>472</v>
      </c>
      <c r="M65" s="162">
        <v>8</v>
      </c>
    </row>
    <row r="66" spans="1:13" ht="9" customHeight="1">
      <c r="A66" s="164">
        <v>562</v>
      </c>
      <c r="B66" s="164"/>
      <c r="C66" s="184" t="s">
        <v>373</v>
      </c>
      <c r="D66" s="185"/>
      <c r="E66" s="162">
        <v>2</v>
      </c>
      <c r="F66" s="162">
        <v>23</v>
      </c>
      <c r="G66" s="162" t="s">
        <v>472</v>
      </c>
      <c r="H66" s="162">
        <v>8</v>
      </c>
      <c r="I66" s="162">
        <v>621</v>
      </c>
      <c r="J66" s="162" t="s">
        <v>472</v>
      </c>
      <c r="K66" s="162" t="s">
        <v>472</v>
      </c>
      <c r="L66" s="162" t="s">
        <v>472</v>
      </c>
      <c r="M66" s="162">
        <v>55</v>
      </c>
    </row>
    <row r="67" spans="1:13" ht="9" customHeight="1">
      <c r="A67" s="164">
        <v>563</v>
      </c>
      <c r="B67" s="164"/>
      <c r="C67" s="184" t="s">
        <v>374</v>
      </c>
      <c r="D67" s="185"/>
      <c r="E67" s="162">
        <v>20</v>
      </c>
      <c r="F67" s="162">
        <v>77</v>
      </c>
      <c r="G67" s="162" t="s">
        <v>472</v>
      </c>
      <c r="H67" s="162">
        <v>44</v>
      </c>
      <c r="I67" s="162">
        <v>921</v>
      </c>
      <c r="J67" s="162" t="s">
        <v>472</v>
      </c>
      <c r="K67" s="162" t="s">
        <v>472</v>
      </c>
      <c r="L67" s="162" t="s">
        <v>472</v>
      </c>
      <c r="M67" s="162">
        <v>90</v>
      </c>
    </row>
    <row r="68" spans="1:13" ht="9" customHeight="1">
      <c r="A68" s="164">
        <v>564</v>
      </c>
      <c r="B68" s="164"/>
      <c r="C68" s="184" t="s">
        <v>375</v>
      </c>
      <c r="D68" s="185"/>
      <c r="E68" s="162">
        <v>29</v>
      </c>
      <c r="F68" s="162">
        <v>240</v>
      </c>
      <c r="G68" s="162" t="s">
        <v>472</v>
      </c>
      <c r="H68" s="162">
        <v>109</v>
      </c>
      <c r="I68" s="162">
        <v>4588</v>
      </c>
      <c r="J68" s="162">
        <v>3</v>
      </c>
      <c r="K68" s="162">
        <v>3</v>
      </c>
      <c r="L68" s="162" t="s">
        <v>472</v>
      </c>
      <c r="M68" s="162">
        <v>209</v>
      </c>
    </row>
    <row r="69" spans="1:13" ht="9" customHeight="1">
      <c r="A69" s="164">
        <v>565</v>
      </c>
      <c r="B69" s="164"/>
      <c r="C69" s="184" t="s">
        <v>376</v>
      </c>
      <c r="D69" s="185"/>
      <c r="E69" s="162" t="s">
        <v>472</v>
      </c>
      <c r="F69" s="162">
        <v>19</v>
      </c>
      <c r="G69" s="162" t="s">
        <v>472</v>
      </c>
      <c r="H69" s="162">
        <v>4</v>
      </c>
      <c r="I69" s="162">
        <v>397</v>
      </c>
      <c r="J69" s="162" t="s">
        <v>472</v>
      </c>
      <c r="K69" s="162" t="s">
        <v>472</v>
      </c>
      <c r="L69" s="162" t="s">
        <v>472</v>
      </c>
      <c r="M69" s="162">
        <v>102</v>
      </c>
    </row>
    <row r="70" spans="1:13" ht="9" customHeight="1">
      <c r="A70" s="164"/>
      <c r="B70" s="164"/>
      <c r="C70" s="186" t="s">
        <v>11</v>
      </c>
      <c r="D70" s="187"/>
      <c r="E70" s="161">
        <v>53</v>
      </c>
      <c r="F70" s="161">
        <v>378</v>
      </c>
      <c r="G70" s="161" t="s">
        <v>472</v>
      </c>
      <c r="H70" s="161">
        <v>167</v>
      </c>
      <c r="I70" s="161">
        <v>6869</v>
      </c>
      <c r="J70" s="161">
        <v>3</v>
      </c>
      <c r="K70" s="161">
        <v>3</v>
      </c>
      <c r="L70" s="161" t="s">
        <v>472</v>
      </c>
      <c r="M70" s="161">
        <v>464</v>
      </c>
    </row>
    <row r="71" spans="1:13" ht="3.75" customHeight="1">
      <c r="A71" s="164"/>
      <c r="B71" s="164"/>
      <c r="C71" s="194"/>
      <c r="D71" s="194"/>
      <c r="E71" s="194"/>
      <c r="F71" s="166"/>
      <c r="G71" s="166"/>
      <c r="H71" s="166"/>
      <c r="I71" s="166"/>
      <c r="J71" s="166"/>
      <c r="K71" s="166"/>
      <c r="L71" s="166"/>
      <c r="M71" s="166"/>
    </row>
    <row r="72" spans="1:13" ht="9" customHeight="1">
      <c r="A72" s="164"/>
      <c r="B72" s="164"/>
      <c r="C72" s="204" t="s">
        <v>332</v>
      </c>
      <c r="D72" s="204"/>
      <c r="E72" s="194"/>
      <c r="F72" s="166"/>
      <c r="G72" s="166"/>
      <c r="H72" s="166"/>
      <c r="I72" s="166"/>
      <c r="J72" s="166"/>
      <c r="K72" s="166"/>
      <c r="L72" s="166"/>
      <c r="M72" s="166"/>
    </row>
    <row r="73" spans="1:13" ht="2.25" customHeight="1">
      <c r="A73" s="164"/>
      <c r="B73" s="164"/>
      <c r="C73" s="204"/>
      <c r="D73" s="204"/>
      <c r="E73" s="194"/>
      <c r="F73" s="166"/>
      <c r="G73" s="166"/>
      <c r="H73" s="166"/>
      <c r="I73" s="166"/>
      <c r="J73" s="166"/>
      <c r="K73" s="166"/>
      <c r="L73" s="166"/>
      <c r="M73" s="166"/>
    </row>
    <row r="74" spans="1:13" ht="9" customHeight="1">
      <c r="A74" s="164">
        <v>571</v>
      </c>
      <c r="B74" s="164"/>
      <c r="C74" s="184" t="s">
        <v>372</v>
      </c>
      <c r="D74" s="185"/>
      <c r="E74" s="162">
        <v>5</v>
      </c>
      <c r="F74" s="162">
        <v>78</v>
      </c>
      <c r="G74" s="162">
        <v>1</v>
      </c>
      <c r="H74" s="162">
        <v>26</v>
      </c>
      <c r="I74" s="162">
        <v>972</v>
      </c>
      <c r="J74" s="162" t="s">
        <v>472</v>
      </c>
      <c r="K74" s="162" t="s">
        <v>472</v>
      </c>
      <c r="L74" s="162" t="s">
        <v>472</v>
      </c>
      <c r="M74" s="162">
        <v>39</v>
      </c>
    </row>
    <row r="75" spans="1:13" ht="9" customHeight="1">
      <c r="A75" s="164">
        <v>572</v>
      </c>
      <c r="B75" s="164"/>
      <c r="C75" s="184" t="s">
        <v>377</v>
      </c>
      <c r="D75" s="185"/>
      <c r="E75" s="162">
        <v>2</v>
      </c>
      <c r="F75" s="162">
        <v>52</v>
      </c>
      <c r="G75" s="162">
        <v>1</v>
      </c>
      <c r="H75" s="162">
        <v>27</v>
      </c>
      <c r="I75" s="162">
        <v>636</v>
      </c>
      <c r="J75" s="162">
        <v>2</v>
      </c>
      <c r="K75" s="162">
        <v>2</v>
      </c>
      <c r="L75" s="162" t="s">
        <v>472</v>
      </c>
      <c r="M75" s="162">
        <v>41</v>
      </c>
    </row>
    <row r="76" spans="1:13" ht="9" customHeight="1">
      <c r="A76" s="164">
        <v>573</v>
      </c>
      <c r="B76" s="164"/>
      <c r="C76" s="184" t="s">
        <v>374</v>
      </c>
      <c r="D76" s="185"/>
      <c r="E76" s="162">
        <v>1</v>
      </c>
      <c r="F76" s="162">
        <v>53</v>
      </c>
      <c r="G76" s="162" t="s">
        <v>472</v>
      </c>
      <c r="H76" s="162">
        <v>34</v>
      </c>
      <c r="I76" s="162">
        <v>841</v>
      </c>
      <c r="J76" s="162" t="s">
        <v>472</v>
      </c>
      <c r="K76" s="162" t="s">
        <v>472</v>
      </c>
      <c r="L76" s="162" t="s">
        <v>472</v>
      </c>
      <c r="M76" s="162">
        <v>73</v>
      </c>
    </row>
    <row r="77" spans="1:13" ht="9" customHeight="1">
      <c r="A77" s="164">
        <v>574</v>
      </c>
      <c r="B77" s="164"/>
      <c r="C77" s="184" t="s">
        <v>378</v>
      </c>
      <c r="D77" s="185"/>
      <c r="E77" s="162" t="s">
        <v>472</v>
      </c>
      <c r="F77" s="162">
        <v>111</v>
      </c>
      <c r="G77" s="162" t="s">
        <v>472</v>
      </c>
      <c r="H77" s="162">
        <v>72</v>
      </c>
      <c r="I77" s="162">
        <v>543</v>
      </c>
      <c r="J77" s="162" t="s">
        <v>472</v>
      </c>
      <c r="K77" s="162" t="s">
        <v>472</v>
      </c>
      <c r="L77" s="162" t="s">
        <v>472</v>
      </c>
      <c r="M77" s="162">
        <v>22</v>
      </c>
    </row>
    <row r="78" spans="1:13" ht="9" customHeight="1">
      <c r="A78" s="164">
        <v>575</v>
      </c>
      <c r="B78" s="164"/>
      <c r="C78" s="184" t="s">
        <v>379</v>
      </c>
      <c r="D78" s="185"/>
      <c r="E78" s="162">
        <v>4</v>
      </c>
      <c r="F78" s="162">
        <v>53</v>
      </c>
      <c r="G78" s="162" t="s">
        <v>472</v>
      </c>
      <c r="H78" s="162">
        <v>22</v>
      </c>
      <c r="I78" s="162">
        <v>723</v>
      </c>
      <c r="J78" s="162" t="s">
        <v>472</v>
      </c>
      <c r="K78" s="162" t="s">
        <v>472</v>
      </c>
      <c r="L78" s="162" t="s">
        <v>472</v>
      </c>
      <c r="M78" s="162">
        <v>22</v>
      </c>
    </row>
    <row r="79" spans="1:13" ht="9" customHeight="1">
      <c r="A79" s="164">
        <v>576</v>
      </c>
      <c r="B79" s="164"/>
      <c r="C79" s="184" t="s">
        <v>380</v>
      </c>
      <c r="D79" s="185"/>
      <c r="E79" s="162">
        <v>2</v>
      </c>
      <c r="F79" s="162">
        <v>27</v>
      </c>
      <c r="G79" s="162" t="s">
        <v>472</v>
      </c>
      <c r="H79" s="162">
        <v>18</v>
      </c>
      <c r="I79" s="162">
        <v>1035</v>
      </c>
      <c r="J79" s="162" t="s">
        <v>472</v>
      </c>
      <c r="K79" s="162" t="s">
        <v>472</v>
      </c>
      <c r="L79" s="162" t="s">
        <v>472</v>
      </c>
      <c r="M79" s="162">
        <v>42</v>
      </c>
    </row>
    <row r="80" spans="1:13" ht="9" customHeight="1">
      <c r="A80" s="164">
        <v>577</v>
      </c>
      <c r="B80" s="164"/>
      <c r="C80" s="184" t="s">
        <v>381</v>
      </c>
      <c r="D80" s="185"/>
      <c r="E80" s="162">
        <v>3</v>
      </c>
      <c r="F80" s="162">
        <v>37</v>
      </c>
      <c r="G80" s="162" t="s">
        <v>472</v>
      </c>
      <c r="H80" s="162">
        <v>29</v>
      </c>
      <c r="I80" s="162">
        <v>676</v>
      </c>
      <c r="J80" s="162" t="s">
        <v>472</v>
      </c>
      <c r="K80" s="162" t="s">
        <v>472</v>
      </c>
      <c r="L80" s="162" t="s">
        <v>472</v>
      </c>
      <c r="M80" s="162">
        <v>47</v>
      </c>
    </row>
    <row r="81" spans="1:13" ht="9" customHeight="1">
      <c r="A81" s="164"/>
      <c r="B81" s="164"/>
      <c r="C81" s="186" t="s">
        <v>11</v>
      </c>
      <c r="D81" s="187"/>
      <c r="E81" s="161">
        <v>17</v>
      </c>
      <c r="F81" s="161">
        <v>411</v>
      </c>
      <c r="G81" s="161">
        <v>2</v>
      </c>
      <c r="H81" s="161">
        <v>228</v>
      </c>
      <c r="I81" s="161">
        <v>5426</v>
      </c>
      <c r="J81" s="161">
        <v>2</v>
      </c>
      <c r="K81" s="161">
        <v>2</v>
      </c>
      <c r="L81" s="161" t="s">
        <v>472</v>
      </c>
      <c r="M81" s="161">
        <v>286</v>
      </c>
    </row>
    <row r="82" spans="1:13" ht="9.75" customHeight="1">
      <c r="A82" s="190">
        <v>5</v>
      </c>
      <c r="B82" s="190"/>
      <c r="C82" s="198" t="s">
        <v>419</v>
      </c>
      <c r="D82" s="199"/>
      <c r="E82" s="161">
        <v>70</v>
      </c>
      <c r="F82" s="161">
        <v>789</v>
      </c>
      <c r="G82" s="161">
        <v>2</v>
      </c>
      <c r="H82" s="161">
        <v>395</v>
      </c>
      <c r="I82" s="161">
        <v>12295</v>
      </c>
      <c r="J82" s="161">
        <v>5</v>
      </c>
      <c r="K82" s="161">
        <v>5</v>
      </c>
      <c r="L82" s="161" t="s">
        <v>472</v>
      </c>
      <c r="M82" s="161">
        <v>750</v>
      </c>
    </row>
    <row r="83" ht="9" customHeight="1"/>
    <row r="84" ht="9" customHeight="1"/>
  </sheetData>
  <sheetProtection/>
  <mergeCells count="22">
    <mergeCell ref="A6:B14"/>
    <mergeCell ref="J7:L8"/>
    <mergeCell ref="E6:L6"/>
    <mergeCell ref="E9:E14"/>
    <mergeCell ref="H9:H14"/>
    <mergeCell ref="C6:D14"/>
    <mergeCell ref="A1:M1"/>
    <mergeCell ref="A2:M2"/>
    <mergeCell ref="A3:M3"/>
    <mergeCell ref="F9:G10"/>
    <mergeCell ref="E7:H8"/>
    <mergeCell ref="A4:M4"/>
    <mergeCell ref="A16:M16"/>
    <mergeCell ref="A37:M37"/>
    <mergeCell ref="J9:J14"/>
    <mergeCell ref="I7:I14"/>
    <mergeCell ref="A61:M61"/>
    <mergeCell ref="G11:G14"/>
    <mergeCell ref="K9:K14"/>
    <mergeCell ref="L9:L14"/>
    <mergeCell ref="M6:M14"/>
    <mergeCell ref="F11:F14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scale="99" r:id="rId1"/>
  <headerFooter alignWithMargins="0">
    <oddFooter>&amp;C51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M67"/>
  <sheetViews>
    <sheetView view="pageLayout" workbookViewId="0" topLeftCell="A1">
      <selection activeCell="H39" sqref="G39:H39"/>
    </sheetView>
  </sheetViews>
  <sheetFormatPr defaultColWidth="11.421875" defaultRowHeight="12.75"/>
  <cols>
    <col min="1" max="1" width="3.00390625" style="0" customWidth="1"/>
    <col min="2" max="2" width="0.85546875" style="0" customWidth="1"/>
    <col min="3" max="3" width="20.57421875" style="0" customWidth="1"/>
    <col min="4" max="4" width="0.85546875" style="0" customWidth="1"/>
    <col min="5" max="5" width="6.8515625" style="0" customWidth="1"/>
    <col min="6" max="6" width="6.28125" style="0" customWidth="1"/>
    <col min="7" max="8" width="7.28125" style="0" customWidth="1"/>
    <col min="9" max="12" width="6.57421875" style="0" customWidth="1"/>
    <col min="13" max="13" width="7.28125" style="0" customWidth="1"/>
    <col min="17" max="17" width="8.421875" style="0" customWidth="1"/>
    <col min="18" max="18" width="11.28125" style="0" customWidth="1"/>
  </cols>
  <sheetData>
    <row r="1" spans="1:13" ht="9.75" customHeight="1">
      <c r="A1" s="433"/>
      <c r="B1" s="433"/>
      <c r="C1" s="433"/>
      <c r="D1" s="433"/>
      <c r="E1" s="434"/>
      <c r="F1" s="434"/>
      <c r="G1" s="434"/>
      <c r="H1" s="434"/>
      <c r="I1" s="434"/>
      <c r="J1" s="434"/>
      <c r="K1" s="434"/>
      <c r="L1" s="434"/>
      <c r="M1" s="434"/>
    </row>
    <row r="2" ht="9.75" customHeight="1"/>
    <row r="3" spans="1:13" ht="11.25" customHeight="1">
      <c r="A3" s="496" t="s">
        <v>456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</row>
    <row r="4" spans="1:13" ht="11.25" customHeight="1">
      <c r="A4" s="649" t="s">
        <v>604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</row>
    <row r="5" spans="1:13" ht="11.25" customHeight="1">
      <c r="A5" s="496" t="s">
        <v>623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</row>
    <row r="6" spans="1:13" ht="9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"/>
    </row>
    <row r="7" spans="1:13" ht="28.5" customHeight="1">
      <c r="A7" s="558" t="s">
        <v>416</v>
      </c>
      <c r="B7" s="628"/>
      <c r="C7" s="629" t="s">
        <v>327</v>
      </c>
      <c r="D7" s="628"/>
      <c r="E7" s="646" t="s">
        <v>55</v>
      </c>
      <c r="F7" s="647"/>
      <c r="G7" s="647"/>
      <c r="H7" s="647"/>
      <c r="I7" s="647"/>
      <c r="J7" s="647"/>
      <c r="K7" s="647"/>
      <c r="L7" s="648"/>
      <c r="M7" s="469" t="s">
        <v>326</v>
      </c>
    </row>
    <row r="8" spans="1:13" ht="10.5" customHeight="1">
      <c r="A8" s="564"/>
      <c r="B8" s="626"/>
      <c r="C8" s="622"/>
      <c r="D8" s="626"/>
      <c r="E8" s="640" t="s">
        <v>322</v>
      </c>
      <c r="F8" s="641"/>
      <c r="G8" s="641"/>
      <c r="H8" s="642"/>
      <c r="I8" s="465" t="s">
        <v>317</v>
      </c>
      <c r="J8" s="640" t="s">
        <v>323</v>
      </c>
      <c r="K8" s="641"/>
      <c r="L8" s="642"/>
      <c r="M8" s="622"/>
    </row>
    <row r="9" spans="1:13" ht="10.5" customHeight="1">
      <c r="A9" s="564"/>
      <c r="B9" s="626"/>
      <c r="C9" s="622"/>
      <c r="D9" s="626"/>
      <c r="E9" s="562"/>
      <c r="F9" s="643"/>
      <c r="G9" s="643"/>
      <c r="H9" s="630"/>
      <c r="I9" s="624"/>
      <c r="J9" s="562"/>
      <c r="K9" s="643"/>
      <c r="L9" s="630"/>
      <c r="M9" s="622"/>
    </row>
    <row r="10" spans="1:13" ht="9.75" customHeight="1">
      <c r="A10" s="564"/>
      <c r="B10" s="626"/>
      <c r="C10" s="622"/>
      <c r="D10" s="626"/>
      <c r="E10" s="465" t="s">
        <v>320</v>
      </c>
      <c r="F10" s="469" t="s">
        <v>321</v>
      </c>
      <c r="G10" s="628"/>
      <c r="H10" s="465" t="s">
        <v>318</v>
      </c>
      <c r="I10" s="624"/>
      <c r="J10" s="465" t="s">
        <v>319</v>
      </c>
      <c r="K10" s="465" t="s">
        <v>324</v>
      </c>
      <c r="L10" s="465" t="s">
        <v>325</v>
      </c>
      <c r="M10" s="622"/>
    </row>
    <row r="11" spans="1:13" ht="9.75" customHeight="1">
      <c r="A11" s="564"/>
      <c r="B11" s="626"/>
      <c r="C11" s="622"/>
      <c r="D11" s="626"/>
      <c r="E11" s="624"/>
      <c r="F11" s="623"/>
      <c r="G11" s="627"/>
      <c r="H11" s="624"/>
      <c r="I11" s="624"/>
      <c r="J11" s="624"/>
      <c r="K11" s="624"/>
      <c r="L11" s="624"/>
      <c r="M11" s="622"/>
    </row>
    <row r="12" spans="1:13" ht="11.25" customHeight="1">
      <c r="A12" s="564"/>
      <c r="B12" s="626"/>
      <c r="C12" s="622"/>
      <c r="D12" s="626"/>
      <c r="E12" s="624"/>
      <c r="F12" s="465" t="s">
        <v>319</v>
      </c>
      <c r="G12" s="634" t="s">
        <v>469</v>
      </c>
      <c r="H12" s="624"/>
      <c r="I12" s="624"/>
      <c r="J12" s="624"/>
      <c r="K12" s="624"/>
      <c r="L12" s="624"/>
      <c r="M12" s="622"/>
    </row>
    <row r="13" spans="1:13" ht="9.75" customHeight="1">
      <c r="A13" s="564"/>
      <c r="B13" s="626"/>
      <c r="C13" s="622"/>
      <c r="D13" s="626"/>
      <c r="E13" s="624"/>
      <c r="F13" s="624"/>
      <c r="G13" s="635"/>
      <c r="H13" s="624"/>
      <c r="I13" s="624"/>
      <c r="J13" s="624"/>
      <c r="K13" s="624"/>
      <c r="L13" s="624"/>
      <c r="M13" s="622"/>
    </row>
    <row r="14" spans="1:13" ht="9.75" customHeight="1">
      <c r="A14" s="564"/>
      <c r="B14" s="626"/>
      <c r="C14" s="622"/>
      <c r="D14" s="626"/>
      <c r="E14" s="624"/>
      <c r="F14" s="624"/>
      <c r="G14" s="635"/>
      <c r="H14" s="624"/>
      <c r="I14" s="624"/>
      <c r="J14" s="624"/>
      <c r="K14" s="624"/>
      <c r="L14" s="624"/>
      <c r="M14" s="622"/>
    </row>
    <row r="15" spans="1:13" ht="9.75" customHeight="1">
      <c r="A15" s="565"/>
      <c r="B15" s="627"/>
      <c r="C15" s="623"/>
      <c r="D15" s="627"/>
      <c r="E15" s="625"/>
      <c r="F15" s="625"/>
      <c r="G15" s="636"/>
      <c r="H15" s="625"/>
      <c r="I15" s="625"/>
      <c r="J15" s="625"/>
      <c r="K15" s="625"/>
      <c r="L15" s="625"/>
      <c r="M15" s="623"/>
    </row>
    <row r="16" spans="1:13" ht="0" customHeight="1" hidden="1">
      <c r="A16" s="159"/>
      <c r="B16" s="159"/>
      <c r="C16" s="159"/>
      <c r="D16" s="159"/>
      <c r="E16" s="159"/>
      <c r="F16" s="159"/>
      <c r="G16" s="170"/>
      <c r="H16" s="159"/>
      <c r="I16" s="159"/>
      <c r="J16" s="159"/>
      <c r="K16" s="159"/>
      <c r="L16" s="159"/>
      <c r="M16" s="170"/>
    </row>
    <row r="17" spans="1:13" ht="0" customHeight="1" hidden="1">
      <c r="A17" s="159"/>
      <c r="B17" s="159"/>
      <c r="C17" s="159"/>
      <c r="D17" s="159"/>
      <c r="E17" s="159"/>
      <c r="F17" s="159"/>
      <c r="G17" s="170"/>
      <c r="H17" s="159"/>
      <c r="I17" s="159"/>
      <c r="J17" s="159"/>
      <c r="K17" s="159"/>
      <c r="L17" s="159"/>
      <c r="M17" s="170"/>
    </row>
    <row r="18" spans="1:13" ht="0" customHeight="1" hidden="1">
      <c r="A18" s="159"/>
      <c r="B18" s="159"/>
      <c r="C18" s="159"/>
      <c r="D18" s="159"/>
      <c r="E18" s="159"/>
      <c r="F18" s="159"/>
      <c r="G18" s="170"/>
      <c r="H18" s="159"/>
      <c r="I18" s="159"/>
      <c r="J18" s="159"/>
      <c r="K18" s="159"/>
      <c r="L18" s="159"/>
      <c r="M18" s="170"/>
    </row>
    <row r="19" spans="1:13" ht="9.75" customHeight="1">
      <c r="A19" s="164"/>
      <c r="B19" s="164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</row>
    <row r="20" spans="1:13" ht="9.75" customHeight="1">
      <c r="A20" s="512" t="s">
        <v>420</v>
      </c>
      <c r="B20" s="512"/>
      <c r="C20" s="512"/>
      <c r="D20" s="512"/>
      <c r="E20" s="512"/>
      <c r="F20" s="512"/>
      <c r="G20" s="512"/>
      <c r="H20" s="512"/>
      <c r="I20" s="512"/>
      <c r="J20" s="512"/>
      <c r="K20" s="512"/>
      <c r="L20" s="512"/>
      <c r="M20" s="512"/>
    </row>
    <row r="21" spans="1:13" ht="9.75" customHeight="1">
      <c r="A21" s="164"/>
      <c r="B21" s="16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</row>
    <row r="22" spans="1:13" ht="9.75" customHeight="1">
      <c r="A22" s="164"/>
      <c r="B22" s="164"/>
      <c r="C22" s="183" t="s">
        <v>333</v>
      </c>
      <c r="D22" s="183"/>
      <c r="E22" s="144"/>
      <c r="F22" s="144"/>
      <c r="G22" s="144"/>
      <c r="H22" s="144"/>
      <c r="I22" s="144"/>
      <c r="J22" s="144"/>
      <c r="K22" s="144"/>
      <c r="L22" s="144"/>
      <c r="M22" s="144"/>
    </row>
    <row r="23" spans="1:13" ht="9.75" customHeight="1">
      <c r="A23" s="164"/>
      <c r="B23" s="164"/>
      <c r="C23" s="183"/>
      <c r="D23" s="183"/>
      <c r="E23" s="144"/>
      <c r="F23" s="144"/>
      <c r="G23" s="144"/>
      <c r="H23" s="144"/>
      <c r="I23" s="144"/>
      <c r="J23" s="144"/>
      <c r="K23" s="144"/>
      <c r="L23" s="144"/>
      <c r="M23" s="144"/>
    </row>
    <row r="24" spans="1:13" ht="9.75" customHeight="1">
      <c r="A24" s="164">
        <v>661</v>
      </c>
      <c r="B24" s="164"/>
      <c r="C24" s="184" t="s">
        <v>382</v>
      </c>
      <c r="D24" s="185"/>
      <c r="E24" s="162">
        <v>2</v>
      </c>
      <c r="F24" s="162">
        <v>61</v>
      </c>
      <c r="G24" s="162" t="s">
        <v>472</v>
      </c>
      <c r="H24" s="162">
        <v>10</v>
      </c>
      <c r="I24" s="162">
        <v>496</v>
      </c>
      <c r="J24" s="162" t="s">
        <v>472</v>
      </c>
      <c r="K24" s="162" t="s">
        <v>472</v>
      </c>
      <c r="L24" s="162" t="s">
        <v>472</v>
      </c>
      <c r="M24" s="162">
        <v>16</v>
      </c>
    </row>
    <row r="25" spans="1:13" ht="9.75" customHeight="1">
      <c r="A25" s="164">
        <v>662</v>
      </c>
      <c r="B25" s="164"/>
      <c r="C25" s="184" t="s">
        <v>383</v>
      </c>
      <c r="D25" s="185"/>
      <c r="E25" s="162">
        <v>2</v>
      </c>
      <c r="F25" s="162">
        <v>35</v>
      </c>
      <c r="G25" s="162" t="s">
        <v>472</v>
      </c>
      <c r="H25" s="162">
        <v>11</v>
      </c>
      <c r="I25" s="162">
        <v>530</v>
      </c>
      <c r="J25" s="162" t="s">
        <v>472</v>
      </c>
      <c r="K25" s="162" t="s">
        <v>472</v>
      </c>
      <c r="L25" s="162" t="s">
        <v>472</v>
      </c>
      <c r="M25" s="162">
        <v>20</v>
      </c>
    </row>
    <row r="26" spans="1:13" ht="9.75" customHeight="1">
      <c r="A26" s="164">
        <v>663</v>
      </c>
      <c r="B26" s="164"/>
      <c r="C26" s="184" t="s">
        <v>384</v>
      </c>
      <c r="D26" s="185"/>
      <c r="E26" s="162">
        <v>1</v>
      </c>
      <c r="F26" s="162">
        <v>65</v>
      </c>
      <c r="G26" s="162" t="s">
        <v>472</v>
      </c>
      <c r="H26" s="162">
        <v>39</v>
      </c>
      <c r="I26" s="162">
        <v>1119</v>
      </c>
      <c r="J26" s="162" t="s">
        <v>472</v>
      </c>
      <c r="K26" s="162" t="s">
        <v>472</v>
      </c>
      <c r="L26" s="162" t="s">
        <v>472</v>
      </c>
      <c r="M26" s="162">
        <v>44</v>
      </c>
    </row>
    <row r="27" spans="1:13" ht="9.75" customHeight="1">
      <c r="A27" s="164"/>
      <c r="B27" s="164"/>
      <c r="C27" s="186" t="s">
        <v>11</v>
      </c>
      <c r="D27" s="187"/>
      <c r="E27" s="161">
        <v>5</v>
      </c>
      <c r="F27" s="161">
        <v>161</v>
      </c>
      <c r="G27" s="161" t="s">
        <v>472</v>
      </c>
      <c r="H27" s="161">
        <v>60</v>
      </c>
      <c r="I27" s="161">
        <v>2145</v>
      </c>
      <c r="J27" s="161" t="s">
        <v>472</v>
      </c>
      <c r="K27" s="161" t="s">
        <v>472</v>
      </c>
      <c r="L27" s="161" t="s">
        <v>472</v>
      </c>
      <c r="M27" s="161">
        <v>80</v>
      </c>
    </row>
    <row r="28" spans="1:13" ht="9.75" customHeight="1">
      <c r="A28" s="164"/>
      <c r="B28" s="164"/>
      <c r="C28" s="166"/>
      <c r="D28" s="166"/>
      <c r="E28" s="164"/>
      <c r="F28" s="164"/>
      <c r="G28" s="164"/>
      <c r="H28" s="164"/>
      <c r="I28" s="164"/>
      <c r="J28" s="164"/>
      <c r="K28" s="164"/>
      <c r="L28" s="164"/>
      <c r="M28" s="164"/>
    </row>
    <row r="29" spans="1:13" ht="9.75" customHeight="1">
      <c r="A29" s="164"/>
      <c r="B29" s="164"/>
      <c r="C29" s="166" t="s">
        <v>332</v>
      </c>
      <c r="D29" s="166"/>
      <c r="E29" s="164"/>
      <c r="F29" s="164"/>
      <c r="G29" s="164"/>
      <c r="H29" s="164"/>
      <c r="I29" s="164"/>
      <c r="J29" s="164"/>
      <c r="K29" s="164"/>
      <c r="L29" s="164"/>
      <c r="M29" s="164"/>
    </row>
    <row r="30" spans="1:13" ht="9.75" customHeight="1">
      <c r="A30" s="164"/>
      <c r="B30" s="164"/>
      <c r="C30" s="166"/>
      <c r="D30" s="166"/>
      <c r="E30" s="164"/>
      <c r="F30" s="164"/>
      <c r="G30" s="164"/>
      <c r="H30" s="164"/>
      <c r="I30" s="164"/>
      <c r="J30" s="164"/>
      <c r="K30" s="164"/>
      <c r="L30" s="164"/>
      <c r="M30" s="164"/>
    </row>
    <row r="31" spans="1:13" ht="9.75" customHeight="1">
      <c r="A31" s="164">
        <v>671</v>
      </c>
      <c r="B31" s="164"/>
      <c r="C31" s="184" t="s">
        <v>382</v>
      </c>
      <c r="D31" s="185"/>
      <c r="E31" s="162">
        <v>4</v>
      </c>
      <c r="F31" s="162">
        <v>56</v>
      </c>
      <c r="G31" s="162" t="s">
        <v>472</v>
      </c>
      <c r="H31" s="162">
        <v>33</v>
      </c>
      <c r="I31" s="162">
        <v>874</v>
      </c>
      <c r="J31" s="162" t="s">
        <v>472</v>
      </c>
      <c r="K31" s="162" t="s">
        <v>472</v>
      </c>
      <c r="L31" s="162" t="s">
        <v>472</v>
      </c>
      <c r="M31" s="162">
        <v>20</v>
      </c>
    </row>
    <row r="32" spans="1:13" ht="9.75" customHeight="1">
      <c r="A32" s="164">
        <v>672</v>
      </c>
      <c r="B32" s="164"/>
      <c r="C32" s="184" t="s">
        <v>385</v>
      </c>
      <c r="D32" s="185"/>
      <c r="E32" s="162">
        <v>1</v>
      </c>
      <c r="F32" s="162">
        <v>76</v>
      </c>
      <c r="G32" s="162" t="s">
        <v>472</v>
      </c>
      <c r="H32" s="162">
        <v>12</v>
      </c>
      <c r="I32" s="162">
        <v>728</v>
      </c>
      <c r="J32" s="162" t="s">
        <v>472</v>
      </c>
      <c r="K32" s="162" t="s">
        <v>472</v>
      </c>
      <c r="L32" s="162" t="s">
        <v>472</v>
      </c>
      <c r="M32" s="162">
        <v>36</v>
      </c>
    </row>
    <row r="33" spans="1:13" ht="9.75" customHeight="1">
      <c r="A33" s="164">
        <v>673</v>
      </c>
      <c r="B33" s="164"/>
      <c r="C33" s="184" t="s">
        <v>386</v>
      </c>
      <c r="D33" s="185"/>
      <c r="E33" s="162">
        <v>2</v>
      </c>
      <c r="F33" s="162">
        <v>54</v>
      </c>
      <c r="G33" s="162">
        <v>2</v>
      </c>
      <c r="H33" s="162">
        <v>39</v>
      </c>
      <c r="I33" s="162">
        <v>522</v>
      </c>
      <c r="J33" s="162" t="s">
        <v>472</v>
      </c>
      <c r="K33" s="162" t="s">
        <v>472</v>
      </c>
      <c r="L33" s="162" t="s">
        <v>472</v>
      </c>
      <c r="M33" s="162">
        <v>15</v>
      </c>
    </row>
    <row r="34" spans="1:13" ht="9.75" customHeight="1">
      <c r="A34" s="164">
        <v>674</v>
      </c>
      <c r="B34" s="164"/>
      <c r="C34" s="184" t="s">
        <v>387</v>
      </c>
      <c r="D34" s="185"/>
      <c r="E34" s="162">
        <v>2</v>
      </c>
      <c r="F34" s="162">
        <v>53</v>
      </c>
      <c r="G34" s="162" t="s">
        <v>472</v>
      </c>
      <c r="H34" s="162">
        <v>29</v>
      </c>
      <c r="I34" s="162">
        <v>621</v>
      </c>
      <c r="J34" s="162">
        <v>1</v>
      </c>
      <c r="K34" s="162">
        <v>1</v>
      </c>
      <c r="L34" s="162" t="s">
        <v>472</v>
      </c>
      <c r="M34" s="162">
        <v>15</v>
      </c>
    </row>
    <row r="35" spans="1:13" ht="9.75" customHeight="1">
      <c r="A35" s="164">
        <v>675</v>
      </c>
      <c r="B35" s="164"/>
      <c r="C35" s="184" t="s">
        <v>388</v>
      </c>
      <c r="D35" s="185"/>
      <c r="E35" s="162">
        <v>4</v>
      </c>
      <c r="F35" s="162">
        <v>39</v>
      </c>
      <c r="G35" s="162" t="s">
        <v>472</v>
      </c>
      <c r="H35" s="162">
        <v>19</v>
      </c>
      <c r="I35" s="162">
        <v>782</v>
      </c>
      <c r="J35" s="162" t="s">
        <v>472</v>
      </c>
      <c r="K35" s="162" t="s">
        <v>472</v>
      </c>
      <c r="L35" s="162" t="s">
        <v>472</v>
      </c>
      <c r="M35" s="162">
        <v>37</v>
      </c>
    </row>
    <row r="36" spans="1:13" ht="9.75" customHeight="1">
      <c r="A36" s="164">
        <v>676</v>
      </c>
      <c r="B36" s="164"/>
      <c r="C36" s="184" t="s">
        <v>389</v>
      </c>
      <c r="D36" s="185"/>
      <c r="E36" s="162">
        <v>4</v>
      </c>
      <c r="F36" s="162">
        <v>28</v>
      </c>
      <c r="G36" s="162" t="s">
        <v>472</v>
      </c>
      <c r="H36" s="162">
        <v>16</v>
      </c>
      <c r="I36" s="162">
        <v>720</v>
      </c>
      <c r="J36" s="162">
        <v>1</v>
      </c>
      <c r="K36" s="162">
        <v>1</v>
      </c>
      <c r="L36" s="162" t="s">
        <v>472</v>
      </c>
      <c r="M36" s="162">
        <v>40</v>
      </c>
    </row>
    <row r="37" spans="1:13" ht="9.75" customHeight="1">
      <c r="A37" s="164">
        <v>677</v>
      </c>
      <c r="B37" s="164"/>
      <c r="C37" s="184" t="s">
        <v>390</v>
      </c>
      <c r="D37" s="185"/>
      <c r="E37" s="162" t="s">
        <v>472</v>
      </c>
      <c r="F37" s="162">
        <v>40</v>
      </c>
      <c r="G37" s="162" t="s">
        <v>472</v>
      </c>
      <c r="H37" s="162">
        <v>12</v>
      </c>
      <c r="I37" s="162">
        <v>682</v>
      </c>
      <c r="J37" s="162" t="s">
        <v>472</v>
      </c>
      <c r="K37" s="162" t="s">
        <v>472</v>
      </c>
      <c r="L37" s="162" t="s">
        <v>472</v>
      </c>
      <c r="M37" s="162">
        <v>20</v>
      </c>
    </row>
    <row r="38" spans="1:13" ht="9.75" customHeight="1">
      <c r="A38" s="164">
        <v>678</v>
      </c>
      <c r="B38" s="164"/>
      <c r="C38" s="184" t="s">
        <v>383</v>
      </c>
      <c r="D38" s="185"/>
      <c r="E38" s="162">
        <v>2</v>
      </c>
      <c r="F38" s="162">
        <v>72</v>
      </c>
      <c r="G38" s="162">
        <v>2</v>
      </c>
      <c r="H38" s="162">
        <v>30</v>
      </c>
      <c r="I38" s="162">
        <v>656</v>
      </c>
      <c r="J38" s="162" t="s">
        <v>472</v>
      </c>
      <c r="K38" s="162" t="s">
        <v>472</v>
      </c>
      <c r="L38" s="162" t="s">
        <v>472</v>
      </c>
      <c r="M38" s="162">
        <v>156</v>
      </c>
    </row>
    <row r="39" spans="1:13" ht="9.75" customHeight="1">
      <c r="A39" s="164">
        <v>679</v>
      </c>
      <c r="B39" s="164"/>
      <c r="C39" s="184" t="s">
        <v>384</v>
      </c>
      <c r="D39" s="185"/>
      <c r="E39" s="162">
        <v>1</v>
      </c>
      <c r="F39" s="162">
        <v>62</v>
      </c>
      <c r="G39" s="162" t="s">
        <v>472</v>
      </c>
      <c r="H39" s="162">
        <v>27</v>
      </c>
      <c r="I39" s="162">
        <v>704</v>
      </c>
      <c r="J39" s="162">
        <v>1</v>
      </c>
      <c r="K39" s="162" t="s">
        <v>472</v>
      </c>
      <c r="L39" s="162">
        <v>1</v>
      </c>
      <c r="M39" s="162">
        <v>28</v>
      </c>
    </row>
    <row r="40" spans="1:13" ht="9.75" customHeight="1">
      <c r="A40" s="164"/>
      <c r="B40" s="164"/>
      <c r="C40" s="186" t="s">
        <v>11</v>
      </c>
      <c r="D40" s="187"/>
      <c r="E40" s="161">
        <v>20</v>
      </c>
      <c r="F40" s="161">
        <v>480</v>
      </c>
      <c r="G40" s="161">
        <v>4</v>
      </c>
      <c r="H40" s="161">
        <v>217</v>
      </c>
      <c r="I40" s="161">
        <v>6289</v>
      </c>
      <c r="J40" s="161">
        <v>3</v>
      </c>
      <c r="K40" s="161">
        <v>2</v>
      </c>
      <c r="L40" s="161">
        <v>1</v>
      </c>
      <c r="M40" s="161">
        <v>367</v>
      </c>
    </row>
    <row r="41" spans="1:13" ht="9.75" customHeight="1">
      <c r="A41" s="190">
        <v>6</v>
      </c>
      <c r="B41" s="190"/>
      <c r="C41" s="198" t="s">
        <v>422</v>
      </c>
      <c r="D41" s="199"/>
      <c r="E41" s="161">
        <v>25</v>
      </c>
      <c r="F41" s="161">
        <v>641</v>
      </c>
      <c r="G41" s="161">
        <v>4</v>
      </c>
      <c r="H41" s="161">
        <v>277</v>
      </c>
      <c r="I41" s="161">
        <v>8434</v>
      </c>
      <c r="J41" s="161">
        <v>3</v>
      </c>
      <c r="K41" s="161">
        <v>2</v>
      </c>
      <c r="L41" s="161">
        <v>1</v>
      </c>
      <c r="M41" s="161">
        <v>447</v>
      </c>
    </row>
    <row r="42" spans="1:13" ht="9.75" customHeight="1">
      <c r="A42" s="164"/>
      <c r="B42" s="164"/>
      <c r="C42" s="512"/>
      <c r="D42" s="512"/>
      <c r="E42" s="512"/>
      <c r="F42" s="512"/>
      <c r="G42" s="512"/>
      <c r="H42" s="512"/>
      <c r="I42" s="512"/>
      <c r="J42" s="512"/>
      <c r="K42" s="512"/>
      <c r="L42" s="512"/>
      <c r="M42" s="512"/>
    </row>
    <row r="43" spans="1:13" ht="9.75" customHeight="1">
      <c r="A43" s="512" t="s">
        <v>421</v>
      </c>
      <c r="B43" s="512"/>
      <c r="C43" s="512"/>
      <c r="D43" s="512"/>
      <c r="E43" s="512"/>
      <c r="F43" s="512"/>
      <c r="G43" s="512"/>
      <c r="H43" s="512"/>
      <c r="I43" s="512"/>
      <c r="J43" s="512"/>
      <c r="K43" s="512"/>
      <c r="L43" s="512"/>
      <c r="M43" s="512"/>
    </row>
    <row r="44" spans="1:13" ht="9.75" customHeight="1">
      <c r="A44" s="164"/>
      <c r="B44" s="16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</row>
    <row r="45" spans="1:13" ht="9.75" customHeight="1">
      <c r="A45" s="164"/>
      <c r="B45" s="164"/>
      <c r="C45" s="183" t="s">
        <v>333</v>
      </c>
      <c r="D45" s="183"/>
      <c r="E45" s="166"/>
      <c r="F45" s="166"/>
      <c r="G45" s="166"/>
      <c r="H45" s="166"/>
      <c r="I45" s="166"/>
      <c r="J45" s="166"/>
      <c r="K45" s="166"/>
      <c r="L45" s="166"/>
      <c r="M45" s="166"/>
    </row>
    <row r="46" spans="1:13" ht="9.75" customHeight="1">
      <c r="A46" s="164"/>
      <c r="B46" s="164"/>
      <c r="C46" s="183"/>
      <c r="D46" s="183"/>
      <c r="E46" s="166"/>
      <c r="F46" s="166"/>
      <c r="G46" s="166"/>
      <c r="H46" s="166"/>
      <c r="I46" s="166"/>
      <c r="J46" s="166"/>
      <c r="K46" s="166"/>
      <c r="L46" s="166"/>
      <c r="M46" s="166"/>
    </row>
    <row r="47" spans="1:13" ht="9.75" customHeight="1">
      <c r="A47" s="164">
        <v>761</v>
      </c>
      <c r="B47" s="164"/>
      <c r="C47" s="184" t="s">
        <v>391</v>
      </c>
      <c r="D47" s="185"/>
      <c r="E47" s="162">
        <v>3</v>
      </c>
      <c r="F47" s="162">
        <v>6</v>
      </c>
      <c r="G47" s="162" t="s">
        <v>472</v>
      </c>
      <c r="H47" s="162">
        <v>8</v>
      </c>
      <c r="I47" s="162">
        <v>1004</v>
      </c>
      <c r="J47" s="162">
        <v>41</v>
      </c>
      <c r="K47" s="162">
        <v>23</v>
      </c>
      <c r="L47" s="162">
        <v>18</v>
      </c>
      <c r="M47" s="162">
        <v>230</v>
      </c>
    </row>
    <row r="48" spans="1:13" ht="9.75" customHeight="1">
      <c r="A48" s="164">
        <v>762</v>
      </c>
      <c r="B48" s="164"/>
      <c r="C48" s="184" t="s">
        <v>392</v>
      </c>
      <c r="D48" s="185"/>
      <c r="E48" s="162">
        <v>8</v>
      </c>
      <c r="F48" s="162">
        <v>4</v>
      </c>
      <c r="G48" s="162" t="s">
        <v>472</v>
      </c>
      <c r="H48" s="162" t="s">
        <v>472</v>
      </c>
      <c r="I48" s="162">
        <v>443</v>
      </c>
      <c r="J48" s="162" t="s">
        <v>472</v>
      </c>
      <c r="K48" s="162" t="s">
        <v>472</v>
      </c>
      <c r="L48" s="162" t="s">
        <v>472</v>
      </c>
      <c r="M48" s="162">
        <v>36</v>
      </c>
    </row>
    <row r="49" spans="1:13" ht="9.75" customHeight="1">
      <c r="A49" s="164">
        <v>763</v>
      </c>
      <c r="B49" s="164"/>
      <c r="C49" s="393" t="s">
        <v>625</v>
      </c>
      <c r="D49" s="185"/>
      <c r="E49" s="162">
        <v>2</v>
      </c>
      <c r="F49" s="162">
        <v>44</v>
      </c>
      <c r="G49" s="162" t="s">
        <v>472</v>
      </c>
      <c r="H49" s="162">
        <v>10</v>
      </c>
      <c r="I49" s="162">
        <v>541</v>
      </c>
      <c r="J49" s="162" t="s">
        <v>472</v>
      </c>
      <c r="K49" s="162" t="s">
        <v>472</v>
      </c>
      <c r="L49" s="162" t="s">
        <v>472</v>
      </c>
      <c r="M49" s="162">
        <v>28</v>
      </c>
    </row>
    <row r="50" spans="1:13" ht="9.75" customHeight="1">
      <c r="A50" s="164">
        <v>764</v>
      </c>
      <c r="B50" s="164"/>
      <c r="C50" s="184" t="s">
        <v>393</v>
      </c>
      <c r="D50" s="185"/>
      <c r="E50" s="162">
        <v>2</v>
      </c>
      <c r="F50" s="162">
        <v>15</v>
      </c>
      <c r="G50" s="162" t="s">
        <v>472</v>
      </c>
      <c r="H50" s="162">
        <v>5</v>
      </c>
      <c r="I50" s="162">
        <v>496</v>
      </c>
      <c r="J50" s="162" t="s">
        <v>472</v>
      </c>
      <c r="K50" s="162" t="s">
        <v>472</v>
      </c>
      <c r="L50" s="162" t="s">
        <v>472</v>
      </c>
      <c r="M50" s="162">
        <v>22</v>
      </c>
    </row>
    <row r="51" spans="1:13" ht="9.75" customHeight="1">
      <c r="A51" s="164"/>
      <c r="B51" s="164"/>
      <c r="C51" s="186" t="s">
        <v>11</v>
      </c>
      <c r="D51" s="211"/>
      <c r="E51" s="290">
        <f>SUM(E47:E50)</f>
        <v>15</v>
      </c>
      <c r="F51" s="290">
        <f>SUM(F47:F50)</f>
        <v>69</v>
      </c>
      <c r="G51" s="396">
        <f aca="true" t="shared" si="0" ref="G51:M51">SUM(G47:G50)</f>
        <v>0</v>
      </c>
      <c r="H51" s="290">
        <f t="shared" si="0"/>
        <v>23</v>
      </c>
      <c r="I51" s="290">
        <f t="shared" si="0"/>
        <v>2484</v>
      </c>
      <c r="J51" s="290">
        <f t="shared" si="0"/>
        <v>41</v>
      </c>
      <c r="K51" s="290">
        <f t="shared" si="0"/>
        <v>23</v>
      </c>
      <c r="L51" s="290">
        <f t="shared" si="0"/>
        <v>18</v>
      </c>
      <c r="M51" s="290">
        <f t="shared" si="0"/>
        <v>316</v>
      </c>
    </row>
    <row r="52" spans="1:13" ht="9.75" customHeight="1">
      <c r="A52" s="164"/>
      <c r="B52" s="164"/>
      <c r="C52" s="166"/>
      <c r="D52" s="166"/>
      <c r="E52" s="161"/>
      <c r="F52" s="161"/>
      <c r="G52" s="161"/>
      <c r="H52" s="161"/>
      <c r="I52" s="161"/>
      <c r="J52" s="161"/>
      <c r="K52" s="161"/>
      <c r="L52" s="161"/>
      <c r="M52" s="161"/>
    </row>
    <row r="53" spans="1:13" ht="9.75" customHeight="1">
      <c r="A53" s="164"/>
      <c r="B53" s="164"/>
      <c r="C53" s="204" t="s">
        <v>332</v>
      </c>
      <c r="D53" s="204"/>
      <c r="E53" s="162"/>
      <c r="F53" s="162"/>
      <c r="G53" s="162"/>
      <c r="H53" s="162"/>
      <c r="I53" s="162"/>
      <c r="J53" s="162"/>
      <c r="K53" s="162"/>
      <c r="L53" s="162"/>
      <c r="M53" s="162"/>
    </row>
    <row r="54" spans="1:13" ht="9.75" customHeight="1">
      <c r="A54" s="164"/>
      <c r="B54" s="164"/>
      <c r="C54" s="204"/>
      <c r="D54" s="204"/>
      <c r="E54" s="162"/>
      <c r="F54" s="162"/>
      <c r="G54" s="162"/>
      <c r="H54" s="162"/>
      <c r="I54" s="162"/>
      <c r="J54" s="162"/>
      <c r="K54" s="162"/>
      <c r="L54" s="162"/>
      <c r="M54" s="162"/>
    </row>
    <row r="55" spans="1:13" ht="9.75" customHeight="1">
      <c r="A55" s="164">
        <v>771</v>
      </c>
      <c r="B55" s="164"/>
      <c r="C55" s="184" t="s">
        <v>394</v>
      </c>
      <c r="D55" s="185"/>
      <c r="E55" s="162">
        <v>1</v>
      </c>
      <c r="F55" s="162">
        <v>30</v>
      </c>
      <c r="G55" s="162" t="s">
        <v>472</v>
      </c>
      <c r="H55" s="162">
        <v>4</v>
      </c>
      <c r="I55" s="162">
        <v>427</v>
      </c>
      <c r="J55" s="162">
        <v>1</v>
      </c>
      <c r="K55" s="162">
        <v>1</v>
      </c>
      <c r="L55" s="162" t="s">
        <v>472</v>
      </c>
      <c r="M55" s="162">
        <v>50</v>
      </c>
    </row>
    <row r="56" spans="1:13" ht="9.75" customHeight="1">
      <c r="A56" s="164">
        <v>772</v>
      </c>
      <c r="B56" s="164"/>
      <c r="C56" s="184" t="s">
        <v>391</v>
      </c>
      <c r="D56" s="185"/>
      <c r="E56" s="162">
        <v>3</v>
      </c>
      <c r="F56" s="162">
        <v>13</v>
      </c>
      <c r="G56" s="162">
        <v>13</v>
      </c>
      <c r="H56" s="162">
        <v>3</v>
      </c>
      <c r="I56" s="162">
        <v>1496</v>
      </c>
      <c r="J56" s="162" t="s">
        <v>472</v>
      </c>
      <c r="K56" s="162" t="s">
        <v>472</v>
      </c>
      <c r="L56" s="162" t="s">
        <v>472</v>
      </c>
      <c r="M56" s="162">
        <v>88</v>
      </c>
    </row>
    <row r="57" spans="1:13" ht="9.75" customHeight="1">
      <c r="A57" s="164">
        <v>773</v>
      </c>
      <c r="B57" s="164"/>
      <c r="C57" s="184" t="s">
        <v>395</v>
      </c>
      <c r="D57" s="185"/>
      <c r="E57" s="162">
        <v>2</v>
      </c>
      <c r="F57" s="162">
        <v>24</v>
      </c>
      <c r="G57" s="162" t="s">
        <v>472</v>
      </c>
      <c r="H57" s="162">
        <v>21</v>
      </c>
      <c r="I57" s="162">
        <v>763</v>
      </c>
      <c r="J57" s="162">
        <v>3</v>
      </c>
      <c r="K57" s="162">
        <v>3</v>
      </c>
      <c r="L57" s="162" t="s">
        <v>472</v>
      </c>
      <c r="M57" s="162">
        <v>44</v>
      </c>
    </row>
    <row r="58" spans="1:13" ht="9.75" customHeight="1">
      <c r="A58" s="164">
        <v>774</v>
      </c>
      <c r="B58" s="164"/>
      <c r="C58" s="184" t="s">
        <v>396</v>
      </c>
      <c r="D58" s="185"/>
      <c r="E58" s="162">
        <v>4</v>
      </c>
      <c r="F58" s="162">
        <v>26</v>
      </c>
      <c r="G58" s="162" t="s">
        <v>472</v>
      </c>
      <c r="H58" s="162">
        <v>20</v>
      </c>
      <c r="I58" s="162">
        <v>726</v>
      </c>
      <c r="J58" s="162" t="s">
        <v>472</v>
      </c>
      <c r="K58" s="162" t="s">
        <v>472</v>
      </c>
      <c r="L58" s="162" t="s">
        <v>472</v>
      </c>
      <c r="M58" s="162">
        <v>45</v>
      </c>
    </row>
    <row r="59" spans="1:13" ht="9.75" customHeight="1">
      <c r="A59" s="164">
        <v>775</v>
      </c>
      <c r="B59" s="164"/>
      <c r="C59" s="184" t="s">
        <v>397</v>
      </c>
      <c r="D59" s="185"/>
      <c r="E59" s="162">
        <v>19</v>
      </c>
      <c r="F59" s="162">
        <v>38</v>
      </c>
      <c r="G59" s="162" t="s">
        <v>472</v>
      </c>
      <c r="H59" s="162">
        <v>33</v>
      </c>
      <c r="I59" s="162">
        <v>1785</v>
      </c>
      <c r="J59" s="162" t="s">
        <v>472</v>
      </c>
      <c r="K59" s="162" t="s">
        <v>472</v>
      </c>
      <c r="L59" s="162" t="s">
        <v>472</v>
      </c>
      <c r="M59" s="162">
        <v>103</v>
      </c>
    </row>
    <row r="60" spans="1:13" ht="9.75" customHeight="1">
      <c r="A60" s="164">
        <v>776</v>
      </c>
      <c r="B60" s="164"/>
      <c r="C60" s="184" t="s">
        <v>398</v>
      </c>
      <c r="D60" s="185"/>
      <c r="E60" s="162">
        <v>5</v>
      </c>
      <c r="F60" s="162">
        <v>51</v>
      </c>
      <c r="G60" s="162" t="s">
        <v>472</v>
      </c>
      <c r="H60" s="162">
        <v>17</v>
      </c>
      <c r="I60" s="162">
        <v>539</v>
      </c>
      <c r="J60" s="162" t="s">
        <v>472</v>
      </c>
      <c r="K60" s="162" t="s">
        <v>472</v>
      </c>
      <c r="L60" s="162" t="s">
        <v>472</v>
      </c>
      <c r="M60" s="162">
        <v>77</v>
      </c>
    </row>
    <row r="61" spans="1:13" ht="9.75" customHeight="1">
      <c r="A61" s="164">
        <v>777</v>
      </c>
      <c r="B61" s="164"/>
      <c r="C61" s="184" t="s">
        <v>399</v>
      </c>
      <c r="D61" s="185"/>
      <c r="E61" s="162">
        <v>1</v>
      </c>
      <c r="F61" s="162">
        <v>30</v>
      </c>
      <c r="G61" s="162" t="s">
        <v>472</v>
      </c>
      <c r="H61" s="162">
        <v>14</v>
      </c>
      <c r="I61" s="162">
        <v>1114</v>
      </c>
      <c r="J61" s="162">
        <v>6</v>
      </c>
      <c r="K61" s="162">
        <v>6</v>
      </c>
      <c r="L61" s="162" t="s">
        <v>472</v>
      </c>
      <c r="M61" s="162">
        <v>31</v>
      </c>
    </row>
    <row r="62" spans="1:13" ht="9.75" customHeight="1">
      <c r="A62" s="164">
        <v>778</v>
      </c>
      <c r="B62" s="164"/>
      <c r="C62" s="184" t="s">
        <v>400</v>
      </c>
      <c r="D62" s="185"/>
      <c r="E62" s="162">
        <v>2</v>
      </c>
      <c r="F62" s="162">
        <v>33</v>
      </c>
      <c r="G62" s="162" t="s">
        <v>472</v>
      </c>
      <c r="H62" s="162">
        <v>14</v>
      </c>
      <c r="I62" s="162">
        <v>753</v>
      </c>
      <c r="J62" s="162">
        <v>3</v>
      </c>
      <c r="K62" s="162">
        <v>3</v>
      </c>
      <c r="L62" s="162" t="s">
        <v>472</v>
      </c>
      <c r="M62" s="162">
        <v>74</v>
      </c>
    </row>
    <row r="63" spans="1:13" ht="9.75" customHeight="1">
      <c r="A63" s="164">
        <v>779</v>
      </c>
      <c r="B63" s="164"/>
      <c r="C63" s="184" t="s">
        <v>401</v>
      </c>
      <c r="D63" s="185"/>
      <c r="E63" s="162">
        <v>7</v>
      </c>
      <c r="F63" s="162">
        <v>81</v>
      </c>
      <c r="G63" s="162">
        <v>2</v>
      </c>
      <c r="H63" s="162">
        <v>31</v>
      </c>
      <c r="I63" s="162">
        <v>668</v>
      </c>
      <c r="J63" s="162">
        <v>5</v>
      </c>
      <c r="K63" s="162">
        <v>5</v>
      </c>
      <c r="L63" s="162" t="s">
        <v>472</v>
      </c>
      <c r="M63" s="162">
        <v>14</v>
      </c>
    </row>
    <row r="64" spans="1:13" ht="9.75" customHeight="1">
      <c r="A64" s="164">
        <v>780</v>
      </c>
      <c r="B64" s="164"/>
      <c r="C64" s="184" t="s">
        <v>402</v>
      </c>
      <c r="D64" s="185"/>
      <c r="E64" s="162">
        <v>2</v>
      </c>
      <c r="F64" s="162">
        <v>61</v>
      </c>
      <c r="G64" s="162">
        <v>3</v>
      </c>
      <c r="H64" s="162">
        <v>18</v>
      </c>
      <c r="I64" s="162">
        <v>746</v>
      </c>
      <c r="J64" s="162">
        <v>2</v>
      </c>
      <c r="K64" s="162">
        <v>2</v>
      </c>
      <c r="L64" s="162" t="s">
        <v>472</v>
      </c>
      <c r="M64" s="162">
        <v>52</v>
      </c>
    </row>
    <row r="65" spans="1:13" ht="9.75" customHeight="1">
      <c r="A65" s="164"/>
      <c r="B65" s="164"/>
      <c r="C65" s="186" t="s">
        <v>11</v>
      </c>
      <c r="D65" s="187"/>
      <c r="E65" s="161">
        <v>46</v>
      </c>
      <c r="F65" s="161">
        <v>387</v>
      </c>
      <c r="G65" s="161">
        <v>18</v>
      </c>
      <c r="H65" s="161">
        <v>175</v>
      </c>
      <c r="I65" s="161">
        <v>9017</v>
      </c>
      <c r="J65" s="161">
        <v>20</v>
      </c>
      <c r="K65" s="161">
        <v>20</v>
      </c>
      <c r="L65" s="161" t="s">
        <v>472</v>
      </c>
      <c r="M65" s="161">
        <v>578</v>
      </c>
    </row>
    <row r="66" spans="1:13" ht="9.75" customHeight="1">
      <c r="A66" s="190">
        <v>7</v>
      </c>
      <c r="B66" s="190"/>
      <c r="C66" s="198" t="s">
        <v>423</v>
      </c>
      <c r="D66" s="199"/>
      <c r="E66" s="161">
        <v>61</v>
      </c>
      <c r="F66" s="161">
        <v>456</v>
      </c>
      <c r="G66" s="161">
        <v>18</v>
      </c>
      <c r="H66" s="161">
        <v>198</v>
      </c>
      <c r="I66" s="161">
        <v>11501</v>
      </c>
      <c r="J66" s="161">
        <v>61</v>
      </c>
      <c r="K66" s="161">
        <v>43</v>
      </c>
      <c r="L66" s="161">
        <v>18</v>
      </c>
      <c r="M66" s="161">
        <v>894</v>
      </c>
    </row>
    <row r="67" ht="9.75" customHeight="1">
      <c r="E67" s="141"/>
    </row>
    <row r="68" ht="9.75" customHeight="1"/>
    <row r="69" ht="9.75" customHeight="1"/>
    <row r="70" ht="9.75" customHeight="1"/>
  </sheetData>
  <sheetProtection/>
  <mergeCells count="22">
    <mergeCell ref="E10:E15"/>
    <mergeCell ref="G12:G15"/>
    <mergeCell ref="C7:D15"/>
    <mergeCell ref="K10:K15"/>
    <mergeCell ref="C42:M42"/>
    <mergeCell ref="M7:M15"/>
    <mergeCell ref="E7:L7"/>
    <mergeCell ref="A43:M43"/>
    <mergeCell ref="A7:B15"/>
    <mergeCell ref="J10:J15"/>
    <mergeCell ref="I8:I15"/>
    <mergeCell ref="J8:L9"/>
    <mergeCell ref="A20:M20"/>
    <mergeCell ref="F12:F15"/>
    <mergeCell ref="A1:M1"/>
    <mergeCell ref="A3:M3"/>
    <mergeCell ref="A4:M4"/>
    <mergeCell ref="F10:G11"/>
    <mergeCell ref="E8:H9"/>
    <mergeCell ref="A5:M5"/>
    <mergeCell ref="L10:L15"/>
    <mergeCell ref="H10:H15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&amp;C52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N83"/>
  <sheetViews>
    <sheetView view="pageLayout" workbookViewId="0" topLeftCell="A1">
      <selection activeCell="A4" sqref="A4:J4"/>
    </sheetView>
  </sheetViews>
  <sheetFormatPr defaultColWidth="11.421875" defaultRowHeight="12.75"/>
  <cols>
    <col min="1" max="1" width="3.00390625" style="0" customWidth="1"/>
    <col min="2" max="2" width="0.85546875" style="0" customWidth="1"/>
    <col min="3" max="3" width="22.7109375" style="0" customWidth="1"/>
    <col min="4" max="4" width="0.85546875" style="0" customWidth="1"/>
    <col min="5" max="5" width="9.7109375" style="0" customWidth="1"/>
    <col min="6" max="6" width="9.00390625" style="0" customWidth="1"/>
    <col min="7" max="8" width="9.7109375" style="0" customWidth="1"/>
    <col min="9" max="9" width="8.7109375" style="0" customWidth="1"/>
    <col min="10" max="10" width="8.57421875" style="0" customWidth="1"/>
    <col min="17" max="17" width="8.421875" style="0" customWidth="1"/>
    <col min="18" max="18" width="11.28125" style="0" customWidth="1"/>
  </cols>
  <sheetData>
    <row r="1" spans="1:14" ht="11.25" customHeight="1">
      <c r="A1" s="433"/>
      <c r="B1" s="433"/>
      <c r="C1" s="433"/>
      <c r="D1" s="433"/>
      <c r="E1" s="433"/>
      <c r="F1" s="433"/>
      <c r="G1" s="433"/>
      <c r="H1" s="433"/>
      <c r="I1" s="433"/>
      <c r="J1" s="433"/>
      <c r="K1" s="131"/>
      <c r="L1" s="131"/>
      <c r="M1" s="131"/>
      <c r="N1" s="131"/>
    </row>
    <row r="2" spans="1:10" ht="15" customHeight="1">
      <c r="A2" s="410" t="s">
        <v>601</v>
      </c>
      <c r="B2" s="410"/>
      <c r="C2" s="410"/>
      <c r="D2" s="410"/>
      <c r="E2" s="410"/>
      <c r="F2" s="410"/>
      <c r="G2" s="410"/>
      <c r="H2" s="410"/>
      <c r="I2" s="410"/>
      <c r="J2" s="410"/>
    </row>
    <row r="3" spans="1:10" ht="35.25" customHeight="1">
      <c r="A3" s="651" t="s">
        <v>635</v>
      </c>
      <c r="B3" s="410"/>
      <c r="C3" s="410"/>
      <c r="D3" s="410"/>
      <c r="E3" s="410"/>
      <c r="F3" s="410"/>
      <c r="G3" s="410"/>
      <c r="H3" s="410"/>
      <c r="I3" s="410"/>
      <c r="J3" s="410"/>
    </row>
    <row r="4" spans="1:10" ht="13.5" customHeight="1">
      <c r="A4" s="410" t="s">
        <v>403</v>
      </c>
      <c r="B4" s="410"/>
      <c r="C4" s="410"/>
      <c r="D4" s="410"/>
      <c r="E4" s="410"/>
      <c r="F4" s="410"/>
      <c r="G4" s="410"/>
      <c r="H4" s="410"/>
      <c r="I4" s="410"/>
      <c r="J4" s="410"/>
    </row>
    <row r="5" ht="3.75" customHeight="1"/>
    <row r="6" spans="1:10" ht="10.5" customHeight="1">
      <c r="A6" s="654" t="s">
        <v>416</v>
      </c>
      <c r="B6" s="655"/>
      <c r="C6" s="653" t="s">
        <v>327</v>
      </c>
      <c r="D6" s="628"/>
      <c r="E6" s="465" t="s">
        <v>481</v>
      </c>
      <c r="F6" s="465" t="s">
        <v>602</v>
      </c>
      <c r="G6" s="469" t="s">
        <v>603</v>
      </c>
      <c r="H6" s="558"/>
      <c r="I6" s="558"/>
      <c r="J6" s="558"/>
    </row>
    <row r="7" spans="1:10" ht="10.5" customHeight="1">
      <c r="A7" s="656"/>
      <c r="B7" s="657"/>
      <c r="C7" s="622"/>
      <c r="D7" s="626"/>
      <c r="E7" s="458"/>
      <c r="F7" s="458"/>
      <c r="G7" s="471"/>
      <c r="H7" s="460"/>
      <c r="I7" s="460"/>
      <c r="J7" s="460"/>
    </row>
    <row r="8" spans="1:10" ht="10.5" customHeight="1">
      <c r="A8" s="656"/>
      <c r="B8" s="657"/>
      <c r="C8" s="622"/>
      <c r="D8" s="626"/>
      <c r="E8" s="458"/>
      <c r="F8" s="458"/>
      <c r="G8" s="472"/>
      <c r="H8" s="461"/>
      <c r="I8" s="461"/>
      <c r="J8" s="461"/>
    </row>
    <row r="9" spans="1:10" ht="10.5" customHeight="1">
      <c r="A9" s="656"/>
      <c r="B9" s="657"/>
      <c r="C9" s="622"/>
      <c r="D9" s="626"/>
      <c r="E9" s="458"/>
      <c r="F9" s="458"/>
      <c r="G9" s="470" t="s">
        <v>527</v>
      </c>
      <c r="H9" s="465" t="s">
        <v>528</v>
      </c>
      <c r="I9" s="465" t="s">
        <v>529</v>
      </c>
      <c r="J9" s="469" t="s">
        <v>530</v>
      </c>
    </row>
    <row r="10" spans="1:10" ht="10.5" customHeight="1">
      <c r="A10" s="656"/>
      <c r="B10" s="657"/>
      <c r="C10" s="622"/>
      <c r="D10" s="626"/>
      <c r="E10" s="458"/>
      <c r="F10" s="458"/>
      <c r="G10" s="466"/>
      <c r="H10" s="458"/>
      <c r="I10" s="458"/>
      <c r="J10" s="471"/>
    </row>
    <row r="11" spans="1:10" ht="10.5" customHeight="1">
      <c r="A11" s="656"/>
      <c r="B11" s="657"/>
      <c r="C11" s="622"/>
      <c r="D11" s="626"/>
      <c r="E11" s="458"/>
      <c r="F11" s="458"/>
      <c r="G11" s="466"/>
      <c r="H11" s="458"/>
      <c r="I11" s="458"/>
      <c r="J11" s="471"/>
    </row>
    <row r="12" spans="1:10" ht="10.5" customHeight="1">
      <c r="A12" s="656"/>
      <c r="B12" s="657"/>
      <c r="C12" s="622"/>
      <c r="D12" s="626"/>
      <c r="E12" s="458"/>
      <c r="F12" s="458"/>
      <c r="G12" s="466"/>
      <c r="H12" s="458"/>
      <c r="I12" s="458"/>
      <c r="J12" s="471"/>
    </row>
    <row r="13" spans="1:10" ht="10.5" customHeight="1">
      <c r="A13" s="656"/>
      <c r="B13" s="657"/>
      <c r="C13" s="622"/>
      <c r="D13" s="626"/>
      <c r="E13" s="458"/>
      <c r="F13" s="458"/>
      <c r="G13" s="466"/>
      <c r="H13" s="458"/>
      <c r="I13" s="458"/>
      <c r="J13" s="471"/>
    </row>
    <row r="14" spans="1:10" ht="10.5" customHeight="1">
      <c r="A14" s="658"/>
      <c r="B14" s="659"/>
      <c r="C14" s="623"/>
      <c r="D14" s="627"/>
      <c r="E14" s="459"/>
      <c r="F14" s="459"/>
      <c r="G14" s="467"/>
      <c r="H14" s="459"/>
      <c r="I14" s="459"/>
      <c r="J14" s="472"/>
    </row>
    <row r="15" spans="1:10" ht="4.5" customHeight="1">
      <c r="A15" s="164"/>
      <c r="B15" s="164"/>
      <c r="C15" s="166"/>
      <c r="D15" s="166"/>
      <c r="E15" s="166"/>
      <c r="F15" s="166"/>
      <c r="G15" s="166"/>
      <c r="H15" s="166"/>
      <c r="I15" s="166"/>
      <c r="J15" s="166"/>
    </row>
    <row r="16" spans="1:10" ht="9" customHeight="1">
      <c r="A16" s="512" t="s">
        <v>408</v>
      </c>
      <c r="B16" s="512"/>
      <c r="C16" s="512"/>
      <c r="D16" s="512"/>
      <c r="E16" s="512"/>
      <c r="F16" s="512"/>
      <c r="G16" s="512"/>
      <c r="H16" s="512"/>
      <c r="I16" s="512"/>
      <c r="J16" s="512"/>
    </row>
    <row r="17" spans="1:10" ht="4.5" customHeight="1">
      <c r="A17" s="164"/>
      <c r="B17" s="164"/>
      <c r="C17" s="166"/>
      <c r="D17" s="166"/>
      <c r="E17" s="166"/>
      <c r="F17" s="166"/>
      <c r="G17" s="166"/>
      <c r="H17" s="166"/>
      <c r="I17" s="166"/>
      <c r="J17" s="166"/>
    </row>
    <row r="18" spans="1:10" ht="9" customHeight="1">
      <c r="A18" s="166">
        <v>1</v>
      </c>
      <c r="B18" s="164"/>
      <c r="C18" s="171" t="s">
        <v>328</v>
      </c>
      <c r="D18" s="172"/>
      <c r="E18" s="162">
        <f aca="true" t="shared" si="0" ref="E18:J18">E60</f>
        <v>7312</v>
      </c>
      <c r="F18" s="162">
        <f t="shared" si="0"/>
        <v>3708</v>
      </c>
      <c r="G18" s="162">
        <f t="shared" si="0"/>
        <v>1932</v>
      </c>
      <c r="H18" s="162">
        <f t="shared" si="0"/>
        <v>1942</v>
      </c>
      <c r="I18" s="162">
        <f t="shared" si="0"/>
        <v>1753</v>
      </c>
      <c r="J18" s="162">
        <f t="shared" si="0"/>
        <v>1685</v>
      </c>
    </row>
    <row r="19" spans="1:10" ht="9" customHeight="1">
      <c r="A19" s="166">
        <v>2</v>
      </c>
      <c r="B19" s="164"/>
      <c r="C19" s="171" t="s">
        <v>329</v>
      </c>
      <c r="D19" s="172"/>
      <c r="E19" s="162">
        <f aca="true" t="shared" si="1" ref="E19:J19">E83</f>
        <v>1187</v>
      </c>
      <c r="F19" s="162">
        <f t="shared" si="1"/>
        <v>579</v>
      </c>
      <c r="G19" s="162">
        <f t="shared" si="1"/>
        <v>138</v>
      </c>
      <c r="H19" s="162">
        <f t="shared" si="1"/>
        <v>136</v>
      </c>
      <c r="I19" s="162">
        <f t="shared" si="1"/>
        <v>467</v>
      </c>
      <c r="J19" s="162">
        <f t="shared" si="1"/>
        <v>446</v>
      </c>
    </row>
    <row r="20" spans="1:10" ht="9" customHeight="1">
      <c r="A20" s="166">
        <v>3</v>
      </c>
      <c r="B20" s="164"/>
      <c r="C20" s="171" t="s">
        <v>445</v>
      </c>
      <c r="D20" s="172"/>
      <c r="E20" s="162">
        <f>'Tab18.2'!E35</f>
        <v>1486</v>
      </c>
      <c r="F20" s="162">
        <f>'Tab18.2'!F35</f>
        <v>752</v>
      </c>
      <c r="G20" s="162">
        <f>'Tab18.2'!G35</f>
        <v>150</v>
      </c>
      <c r="H20" s="162">
        <f>'Tab18.2'!H35</f>
        <v>222</v>
      </c>
      <c r="I20" s="162">
        <f>'Tab18.2'!I35</f>
        <v>535</v>
      </c>
      <c r="J20" s="162">
        <f>'Tab18.2'!J35</f>
        <v>579</v>
      </c>
    </row>
    <row r="21" spans="1:10" ht="9" customHeight="1">
      <c r="A21" s="166">
        <v>4</v>
      </c>
      <c r="B21" s="164"/>
      <c r="C21" s="171" t="s">
        <v>446</v>
      </c>
      <c r="D21" s="172"/>
      <c r="E21" s="162">
        <f>'Tab18.2'!E58</f>
        <v>1093</v>
      </c>
      <c r="F21" s="162">
        <f>'Tab18.2'!F58</f>
        <v>559</v>
      </c>
      <c r="G21" s="162">
        <f>'Tab18.2'!G58</f>
        <v>93</v>
      </c>
      <c r="H21" s="162">
        <f>'Tab18.2'!H58</f>
        <v>222</v>
      </c>
      <c r="I21" s="162">
        <f>'Tab18.2'!I58</f>
        <v>417</v>
      </c>
      <c r="J21" s="162">
        <f>'Tab18.2'!J58</f>
        <v>361</v>
      </c>
    </row>
    <row r="22" spans="1:10" ht="9" customHeight="1">
      <c r="A22" s="166">
        <v>5</v>
      </c>
      <c r="B22" s="164"/>
      <c r="C22" s="171" t="s">
        <v>447</v>
      </c>
      <c r="D22" s="172"/>
      <c r="E22" s="162">
        <f>'Tab18.2'!E80</f>
        <v>2518</v>
      </c>
      <c r="F22" s="162">
        <f>'Tab18.2'!F80</f>
        <v>1398</v>
      </c>
      <c r="G22" s="162">
        <f>'Tab18.2'!G80</f>
        <v>202</v>
      </c>
      <c r="H22" s="162">
        <f>'Tab18.2'!H80</f>
        <v>619</v>
      </c>
      <c r="I22" s="162">
        <f>'Tab18.2'!I80</f>
        <v>921</v>
      </c>
      <c r="J22" s="162">
        <f>'Tab18.2'!J80</f>
        <v>776</v>
      </c>
    </row>
    <row r="23" spans="1:10" ht="9" customHeight="1">
      <c r="A23" s="166">
        <v>6</v>
      </c>
      <c r="B23" s="164"/>
      <c r="C23" s="171" t="s">
        <v>448</v>
      </c>
      <c r="D23" s="172"/>
      <c r="E23" s="162">
        <f>'Tab18.3'!E37</f>
        <v>968</v>
      </c>
      <c r="F23" s="162">
        <f>'Tab18.3'!F37</f>
        <v>494</v>
      </c>
      <c r="G23" s="162">
        <f>'Tab18.3'!G37</f>
        <v>172</v>
      </c>
      <c r="H23" s="162">
        <f>'Tab18.3'!H37</f>
        <v>203</v>
      </c>
      <c r="I23" s="162">
        <f>'Tab18.3'!I37</f>
        <v>297</v>
      </c>
      <c r="J23" s="162">
        <f>'Tab18.3'!J37</f>
        <v>296</v>
      </c>
    </row>
    <row r="24" spans="1:10" ht="9" customHeight="1">
      <c r="A24" s="166">
        <v>7</v>
      </c>
      <c r="B24" s="164"/>
      <c r="C24" s="171" t="s">
        <v>449</v>
      </c>
      <c r="D24" s="172"/>
      <c r="E24" s="162">
        <f>'Tab18.3'!E61</f>
        <v>1367</v>
      </c>
      <c r="F24" s="162">
        <f>'Tab18.3'!F61</f>
        <v>657</v>
      </c>
      <c r="G24" s="162">
        <f>'Tab18.3'!G61</f>
        <v>265</v>
      </c>
      <c r="H24" s="162">
        <f>'Tab18.3'!H61</f>
        <v>237</v>
      </c>
      <c r="I24" s="162">
        <f>'Tab18.3'!I61</f>
        <v>481</v>
      </c>
      <c r="J24" s="162">
        <f>'Tab18.3'!J61</f>
        <v>384</v>
      </c>
    </row>
    <row r="25" spans="1:10" ht="9" customHeight="1">
      <c r="A25" s="166">
        <v>9</v>
      </c>
      <c r="B25" s="164"/>
      <c r="C25" s="175" t="s">
        <v>330</v>
      </c>
      <c r="D25" s="176"/>
      <c r="E25" s="161">
        <f aca="true" t="shared" si="2" ref="E25:J25">SUM(E18:E24)</f>
        <v>15931</v>
      </c>
      <c r="F25" s="161">
        <f t="shared" si="2"/>
        <v>8147</v>
      </c>
      <c r="G25" s="161">
        <f t="shared" si="2"/>
        <v>2952</v>
      </c>
      <c r="H25" s="161">
        <f t="shared" si="2"/>
        <v>3581</v>
      </c>
      <c r="I25" s="161">
        <f t="shared" si="2"/>
        <v>4871</v>
      </c>
      <c r="J25" s="161">
        <f t="shared" si="2"/>
        <v>4527</v>
      </c>
    </row>
    <row r="26" spans="1:10" ht="9" customHeight="1">
      <c r="A26" s="177"/>
      <c r="B26" s="164"/>
      <c r="C26" s="178" t="s">
        <v>331</v>
      </c>
      <c r="D26" s="179"/>
      <c r="E26" s="162">
        <f>E35+E69+'Tab18.2'!E23+'Tab18.2'!E44+'Tab18.2'!E68+'Tab18.3'!E23+'Tab18.3'!E46</f>
        <v>7495</v>
      </c>
      <c r="F26" s="162">
        <f>F35+F69+'Tab18.2'!F23+'Tab18.2'!F44+'Tab18.2'!F68+'Tab18.3'!F23+'Tab18.3'!F46</f>
        <v>3801</v>
      </c>
      <c r="G26" s="162">
        <f>G35+G69+'Tab18.2'!G23+'Tab18.2'!G44+'Tab18.2'!G68+'Tab18.3'!G23+'Tab18.3'!G46</f>
        <v>1966</v>
      </c>
      <c r="H26" s="162">
        <f>H35+H69+'Tab18.2'!H23+'Tab18.2'!H44+'Tab18.2'!H68+'Tab18.3'!H23+'Tab18.3'!H46</f>
        <v>2061</v>
      </c>
      <c r="I26" s="162">
        <f>I35+I69+'Tab18.2'!I23+'Tab18.2'!I44+'Tab18.2'!I68+'Tab18.3'!I23+'Tab18.3'!I46</f>
        <v>1861</v>
      </c>
      <c r="J26" s="162">
        <f>J35+J69+'Tab18.2'!J23+'Tab18.2'!J44+'Tab18.2'!J68+'Tab18.3'!J23+'Tab18.3'!J46</f>
        <v>1607</v>
      </c>
    </row>
    <row r="27" spans="1:10" ht="9" customHeight="1">
      <c r="A27" s="177"/>
      <c r="B27" s="164"/>
      <c r="C27" s="180" t="s">
        <v>466</v>
      </c>
      <c r="D27" s="181"/>
      <c r="E27" s="162">
        <f>E59+E82+'Tab18.2'!E34+'Tab18.2'!E57+'Tab18.2'!E79+'Tab18.3'!E36+'Tab18.3'!E60</f>
        <v>8436</v>
      </c>
      <c r="F27" s="162">
        <f>F59+F82+'Tab18.2'!F34+'Tab18.2'!F57+'Tab18.2'!F79+'Tab18.3'!F36+'Tab18.3'!F60</f>
        <v>4346</v>
      </c>
      <c r="G27" s="162">
        <f>G59+G82+'Tab18.2'!G34+'Tab18.2'!G57+'Tab18.2'!G79+'Tab18.3'!G36+'Tab18.3'!G60</f>
        <v>986</v>
      </c>
      <c r="H27" s="162">
        <f>H59+H82+'Tab18.2'!H34+'Tab18.2'!H57+'Tab18.2'!H79+'Tab18.3'!H36+'Tab18.3'!H60</f>
        <v>1520</v>
      </c>
      <c r="I27" s="162">
        <f>I59+I82+'Tab18.2'!I34+'Tab18.2'!I57+'Tab18.2'!I79+'Tab18.3'!I36+'Tab18.3'!I60</f>
        <v>3010</v>
      </c>
      <c r="J27" s="162">
        <f>J59+J82+'Tab18.2'!J34+'Tab18.2'!J57+'Tab18.2'!J79+'Tab18.3'!J36+'Tab18.3'!J60</f>
        <v>2920</v>
      </c>
    </row>
    <row r="28" spans="1:10" ht="4.5" customHeight="1">
      <c r="A28" s="177"/>
      <c r="B28" s="164"/>
      <c r="C28" s="182"/>
      <c r="D28" s="182"/>
      <c r="E28" s="162"/>
      <c r="F28" s="162"/>
      <c r="G28" s="162"/>
      <c r="H28" s="162"/>
      <c r="I28" s="162"/>
      <c r="J28" s="162"/>
    </row>
    <row r="29" spans="1:10" ht="9" customHeight="1">
      <c r="A29" s="652" t="s">
        <v>409</v>
      </c>
      <c r="B29" s="652"/>
      <c r="C29" s="652"/>
      <c r="D29" s="652"/>
      <c r="E29" s="652"/>
      <c r="F29" s="652"/>
      <c r="G29" s="652"/>
      <c r="H29" s="652"/>
      <c r="I29" s="652"/>
      <c r="J29" s="652"/>
    </row>
    <row r="30" spans="1:10" ht="9" customHeight="1">
      <c r="A30" s="164"/>
      <c r="B30" s="164"/>
      <c r="C30" s="183" t="s">
        <v>333</v>
      </c>
      <c r="D30" s="183"/>
      <c r="E30" s="162"/>
      <c r="F30" s="162"/>
      <c r="G30" s="162"/>
      <c r="H30" s="162"/>
      <c r="I30" s="162"/>
      <c r="J30" s="162"/>
    </row>
    <row r="31" spans="1:10" ht="9" customHeight="1">
      <c r="A31" s="164"/>
      <c r="B31" s="164"/>
      <c r="C31" s="183"/>
      <c r="D31" s="183"/>
      <c r="E31" s="162"/>
      <c r="F31" s="162"/>
      <c r="G31" s="162"/>
      <c r="H31" s="162"/>
      <c r="I31" s="162"/>
      <c r="J31" s="162"/>
    </row>
    <row r="32" spans="1:10" ht="9" customHeight="1">
      <c r="A32" s="164">
        <v>161</v>
      </c>
      <c r="B32" s="164"/>
      <c r="C32" s="184" t="s">
        <v>354</v>
      </c>
      <c r="D32" s="185"/>
      <c r="E32" s="162">
        <v>83</v>
      </c>
      <c r="F32" s="162">
        <v>40</v>
      </c>
      <c r="G32" s="162">
        <v>16</v>
      </c>
      <c r="H32" s="162">
        <v>20</v>
      </c>
      <c r="I32" s="162">
        <v>28</v>
      </c>
      <c r="J32" s="162">
        <v>19</v>
      </c>
    </row>
    <row r="33" spans="1:10" ht="9" customHeight="1">
      <c r="A33" s="164">
        <v>162</v>
      </c>
      <c r="B33" s="164"/>
      <c r="C33" s="184" t="s">
        <v>347</v>
      </c>
      <c r="D33" s="185"/>
      <c r="E33" s="162">
        <v>4317</v>
      </c>
      <c r="F33" s="162">
        <v>2184</v>
      </c>
      <c r="G33" s="162">
        <v>1547</v>
      </c>
      <c r="H33" s="162">
        <v>1391</v>
      </c>
      <c r="I33" s="162">
        <v>712</v>
      </c>
      <c r="J33" s="162">
        <v>667</v>
      </c>
    </row>
    <row r="34" spans="1:10" ht="9" customHeight="1">
      <c r="A34" s="164">
        <v>163</v>
      </c>
      <c r="B34" s="164"/>
      <c r="C34" s="184" t="s">
        <v>350</v>
      </c>
      <c r="D34" s="185"/>
      <c r="E34" s="162">
        <v>252</v>
      </c>
      <c r="F34" s="162">
        <v>112</v>
      </c>
      <c r="G34" s="162">
        <v>24</v>
      </c>
      <c r="H34" s="162">
        <v>66</v>
      </c>
      <c r="I34" s="162">
        <v>47</v>
      </c>
      <c r="J34" s="162">
        <v>115</v>
      </c>
    </row>
    <row r="35" spans="1:10" ht="9" customHeight="1">
      <c r="A35" s="164"/>
      <c r="B35" s="164"/>
      <c r="C35" s="186" t="s">
        <v>11</v>
      </c>
      <c r="D35" s="187"/>
      <c r="E35" s="161">
        <f aca="true" t="shared" si="3" ref="E35:J35">SUM(E32:E34)</f>
        <v>4652</v>
      </c>
      <c r="F35" s="161">
        <f t="shared" si="3"/>
        <v>2336</v>
      </c>
      <c r="G35" s="161">
        <f t="shared" si="3"/>
        <v>1587</v>
      </c>
      <c r="H35" s="161">
        <f t="shared" si="3"/>
        <v>1477</v>
      </c>
      <c r="I35" s="161">
        <f t="shared" si="3"/>
        <v>787</v>
      </c>
      <c r="J35" s="161">
        <f t="shared" si="3"/>
        <v>801</v>
      </c>
    </row>
    <row r="36" spans="1:10" ht="4.5" customHeight="1">
      <c r="A36" s="164"/>
      <c r="B36" s="164"/>
      <c r="C36" s="167"/>
      <c r="D36" s="167"/>
      <c r="E36" s="162"/>
      <c r="F36" s="162"/>
      <c r="G36" s="162"/>
      <c r="H36" s="162"/>
      <c r="I36" s="162"/>
      <c r="J36" s="162"/>
    </row>
    <row r="37" spans="1:10" ht="9" customHeight="1">
      <c r="A37" s="164"/>
      <c r="B37" s="164"/>
      <c r="C37" s="166" t="s">
        <v>332</v>
      </c>
      <c r="D37" s="166"/>
      <c r="E37" s="162"/>
      <c r="F37" s="162"/>
      <c r="G37" s="162"/>
      <c r="H37" s="162"/>
      <c r="I37" s="162"/>
      <c r="J37" s="162"/>
    </row>
    <row r="38" spans="1:10" ht="3.75" customHeight="1">
      <c r="A38" s="164"/>
      <c r="B38" s="164"/>
      <c r="C38" s="166"/>
      <c r="D38" s="166"/>
      <c r="E38" s="162"/>
      <c r="F38" s="162"/>
      <c r="G38" s="162"/>
      <c r="H38" s="162"/>
      <c r="I38" s="162"/>
      <c r="J38" s="162"/>
    </row>
    <row r="39" spans="1:10" ht="9" customHeight="1">
      <c r="A39" s="164">
        <v>171</v>
      </c>
      <c r="B39" s="164"/>
      <c r="C39" s="184" t="s">
        <v>334</v>
      </c>
      <c r="D39" s="185"/>
      <c r="E39" s="162">
        <v>339</v>
      </c>
      <c r="F39" s="162">
        <v>174</v>
      </c>
      <c r="G39" s="162">
        <v>22</v>
      </c>
      <c r="H39" s="162">
        <v>75</v>
      </c>
      <c r="I39" s="162">
        <v>122</v>
      </c>
      <c r="J39" s="162">
        <v>120</v>
      </c>
    </row>
    <row r="40" spans="1:10" ht="9" customHeight="1">
      <c r="A40" s="164">
        <v>172</v>
      </c>
      <c r="B40" s="164"/>
      <c r="C40" s="184" t="s">
        <v>335</v>
      </c>
      <c r="D40" s="185"/>
      <c r="E40" s="162">
        <v>149</v>
      </c>
      <c r="F40" s="162">
        <v>95</v>
      </c>
      <c r="G40" s="162">
        <v>24</v>
      </c>
      <c r="H40" s="162">
        <v>19</v>
      </c>
      <c r="I40" s="162">
        <v>40</v>
      </c>
      <c r="J40" s="162">
        <v>66</v>
      </c>
    </row>
    <row r="41" spans="1:10" ht="9" customHeight="1">
      <c r="A41" s="164">
        <v>173</v>
      </c>
      <c r="B41" s="164"/>
      <c r="C41" s="184" t="s">
        <v>336</v>
      </c>
      <c r="D41" s="185"/>
      <c r="E41" s="162">
        <v>118</v>
      </c>
      <c r="F41" s="162">
        <v>62</v>
      </c>
      <c r="G41" s="162">
        <v>20</v>
      </c>
      <c r="H41" s="162">
        <v>23</v>
      </c>
      <c r="I41" s="162">
        <v>35</v>
      </c>
      <c r="J41" s="162">
        <v>40</v>
      </c>
    </row>
    <row r="42" spans="1:10" ht="9" customHeight="1">
      <c r="A42" s="164">
        <v>174</v>
      </c>
      <c r="B42" s="164"/>
      <c r="C42" s="184" t="s">
        <v>337</v>
      </c>
      <c r="D42" s="185"/>
      <c r="E42" s="162">
        <v>72</v>
      </c>
      <c r="F42" s="162">
        <v>36</v>
      </c>
      <c r="G42" s="162">
        <v>15</v>
      </c>
      <c r="H42" s="162">
        <v>21</v>
      </c>
      <c r="I42" s="162">
        <v>24</v>
      </c>
      <c r="J42" s="162">
        <v>12</v>
      </c>
    </row>
    <row r="43" spans="1:10" ht="9" customHeight="1">
      <c r="A43" s="164">
        <v>175</v>
      </c>
      <c r="B43" s="164"/>
      <c r="C43" s="184" t="s">
        <v>338</v>
      </c>
      <c r="D43" s="185"/>
      <c r="E43" s="162">
        <v>73</v>
      </c>
      <c r="F43" s="162">
        <v>41</v>
      </c>
      <c r="G43" s="162">
        <v>11</v>
      </c>
      <c r="H43" s="162">
        <v>25</v>
      </c>
      <c r="I43" s="162">
        <v>24</v>
      </c>
      <c r="J43" s="162">
        <v>13</v>
      </c>
    </row>
    <row r="44" spans="1:10" ht="9" customHeight="1">
      <c r="A44" s="164">
        <v>176</v>
      </c>
      <c r="B44" s="164"/>
      <c r="C44" s="184" t="s">
        <v>339</v>
      </c>
      <c r="D44" s="185"/>
      <c r="E44" s="162">
        <v>170</v>
      </c>
      <c r="F44" s="162">
        <v>77</v>
      </c>
      <c r="G44" s="162">
        <v>24</v>
      </c>
      <c r="H44" s="162">
        <v>40</v>
      </c>
      <c r="I44" s="162">
        <v>70</v>
      </c>
      <c r="J44" s="162">
        <v>36</v>
      </c>
    </row>
    <row r="45" spans="1:10" ht="9" customHeight="1">
      <c r="A45" s="164">
        <v>177</v>
      </c>
      <c r="B45" s="164"/>
      <c r="C45" s="184" t="s">
        <v>340</v>
      </c>
      <c r="D45" s="185"/>
      <c r="E45" s="162">
        <v>257</v>
      </c>
      <c r="F45" s="162">
        <v>146</v>
      </c>
      <c r="G45" s="162">
        <v>73</v>
      </c>
      <c r="H45" s="162">
        <v>18</v>
      </c>
      <c r="I45" s="162">
        <v>76</v>
      </c>
      <c r="J45" s="162">
        <v>90</v>
      </c>
    </row>
    <row r="46" spans="1:10" ht="9" customHeight="1">
      <c r="A46" s="164">
        <v>178</v>
      </c>
      <c r="B46" s="164"/>
      <c r="C46" s="184" t="s">
        <v>341</v>
      </c>
      <c r="D46" s="185"/>
      <c r="E46" s="162">
        <v>101</v>
      </c>
      <c r="F46" s="162">
        <v>50</v>
      </c>
      <c r="G46" s="162">
        <v>12</v>
      </c>
      <c r="H46" s="162">
        <v>10</v>
      </c>
      <c r="I46" s="162">
        <v>38</v>
      </c>
      <c r="J46" s="162">
        <v>41</v>
      </c>
    </row>
    <row r="47" spans="1:10" ht="9" customHeight="1">
      <c r="A47" s="164">
        <v>179</v>
      </c>
      <c r="B47" s="164"/>
      <c r="C47" s="184" t="s">
        <v>342</v>
      </c>
      <c r="D47" s="185"/>
      <c r="E47" s="162">
        <v>140</v>
      </c>
      <c r="F47" s="162">
        <v>75</v>
      </c>
      <c r="G47" s="162">
        <v>10</v>
      </c>
      <c r="H47" s="162">
        <v>34</v>
      </c>
      <c r="I47" s="162">
        <v>45</v>
      </c>
      <c r="J47" s="162">
        <v>51</v>
      </c>
    </row>
    <row r="48" spans="1:10" ht="9" customHeight="1">
      <c r="A48" s="164">
        <v>180</v>
      </c>
      <c r="B48" s="164"/>
      <c r="C48" s="184" t="s">
        <v>343</v>
      </c>
      <c r="D48" s="185"/>
      <c r="E48" s="162">
        <v>44</v>
      </c>
      <c r="F48" s="162">
        <v>25</v>
      </c>
      <c r="G48" s="162">
        <v>3</v>
      </c>
      <c r="H48" s="162">
        <v>20</v>
      </c>
      <c r="I48" s="162">
        <v>20</v>
      </c>
      <c r="J48" s="162">
        <v>1</v>
      </c>
    </row>
    <row r="49" spans="1:10" ht="9" customHeight="1">
      <c r="A49" s="164">
        <v>181</v>
      </c>
      <c r="B49" s="164"/>
      <c r="C49" s="184" t="s">
        <v>344</v>
      </c>
      <c r="D49" s="185"/>
      <c r="E49" s="162">
        <v>135</v>
      </c>
      <c r="F49" s="162">
        <v>63</v>
      </c>
      <c r="G49" s="162">
        <v>12</v>
      </c>
      <c r="H49" s="162">
        <v>28</v>
      </c>
      <c r="I49" s="162">
        <v>53</v>
      </c>
      <c r="J49" s="162">
        <v>42</v>
      </c>
    </row>
    <row r="50" spans="1:10" ht="9" customHeight="1">
      <c r="A50" s="164">
        <v>182</v>
      </c>
      <c r="B50" s="164"/>
      <c r="C50" s="184" t="s">
        <v>345</v>
      </c>
      <c r="D50" s="185"/>
      <c r="E50" s="162">
        <v>96</v>
      </c>
      <c r="F50" s="162">
        <v>53</v>
      </c>
      <c r="G50" s="162">
        <v>10</v>
      </c>
      <c r="H50" s="162">
        <v>7</v>
      </c>
      <c r="I50" s="162">
        <v>29</v>
      </c>
      <c r="J50" s="162">
        <v>50</v>
      </c>
    </row>
    <row r="51" spans="1:10" ht="9" customHeight="1">
      <c r="A51" s="164">
        <v>183</v>
      </c>
      <c r="B51" s="164"/>
      <c r="C51" s="184" t="s">
        <v>346</v>
      </c>
      <c r="D51" s="185"/>
      <c r="E51" s="162">
        <v>205</v>
      </c>
      <c r="F51" s="162">
        <v>114</v>
      </c>
      <c r="G51" s="162">
        <v>16</v>
      </c>
      <c r="H51" s="162">
        <v>37</v>
      </c>
      <c r="I51" s="162">
        <v>105</v>
      </c>
      <c r="J51" s="162">
        <v>47</v>
      </c>
    </row>
    <row r="52" spans="1:10" ht="9" customHeight="1">
      <c r="A52" s="164">
        <v>184</v>
      </c>
      <c r="B52" s="164"/>
      <c r="C52" s="184" t="s">
        <v>347</v>
      </c>
      <c r="D52" s="185"/>
      <c r="E52" s="162">
        <v>122</v>
      </c>
      <c r="F52" s="162">
        <v>63</v>
      </c>
      <c r="G52" s="162">
        <v>16</v>
      </c>
      <c r="H52" s="162">
        <v>14</v>
      </c>
      <c r="I52" s="162">
        <v>39</v>
      </c>
      <c r="J52" s="162">
        <v>53</v>
      </c>
    </row>
    <row r="53" spans="1:10" ht="9" customHeight="1">
      <c r="A53" s="164">
        <v>185</v>
      </c>
      <c r="B53" s="164"/>
      <c r="C53" s="184" t="s">
        <v>348</v>
      </c>
      <c r="D53" s="185"/>
      <c r="E53" s="162">
        <v>74</v>
      </c>
      <c r="F53" s="162">
        <v>36</v>
      </c>
      <c r="G53" s="162">
        <v>16</v>
      </c>
      <c r="H53" s="162">
        <v>15</v>
      </c>
      <c r="I53" s="162">
        <v>26</v>
      </c>
      <c r="J53" s="162">
        <v>17</v>
      </c>
    </row>
    <row r="54" spans="1:10" ht="9" customHeight="1">
      <c r="A54" s="164">
        <v>186</v>
      </c>
      <c r="B54" s="164"/>
      <c r="C54" s="184" t="s">
        <v>349</v>
      </c>
      <c r="D54" s="185"/>
      <c r="E54" s="162">
        <v>124</v>
      </c>
      <c r="F54" s="162">
        <v>59</v>
      </c>
      <c r="G54" s="162">
        <v>5</v>
      </c>
      <c r="H54" s="162">
        <v>12</v>
      </c>
      <c r="I54" s="162">
        <v>66</v>
      </c>
      <c r="J54" s="162">
        <v>41</v>
      </c>
    </row>
    <row r="55" spans="1:10" ht="9" customHeight="1">
      <c r="A55" s="164">
        <v>187</v>
      </c>
      <c r="B55" s="164"/>
      <c r="C55" s="184" t="s">
        <v>350</v>
      </c>
      <c r="D55" s="185"/>
      <c r="E55" s="162">
        <v>210</v>
      </c>
      <c r="F55" s="162">
        <v>107</v>
      </c>
      <c r="G55" s="162">
        <v>17</v>
      </c>
      <c r="H55" s="162">
        <v>30</v>
      </c>
      <c r="I55" s="162">
        <v>73</v>
      </c>
      <c r="J55" s="162">
        <v>90</v>
      </c>
    </row>
    <row r="56" spans="1:10" ht="9" customHeight="1">
      <c r="A56" s="164">
        <v>188</v>
      </c>
      <c r="B56" s="164"/>
      <c r="C56" s="184" t="s">
        <v>351</v>
      </c>
      <c r="D56" s="185"/>
      <c r="E56" s="162">
        <v>22</v>
      </c>
      <c r="F56" s="162">
        <v>6</v>
      </c>
      <c r="G56" s="162" t="s">
        <v>472</v>
      </c>
      <c r="H56" s="162">
        <v>3</v>
      </c>
      <c r="I56" s="162">
        <v>14</v>
      </c>
      <c r="J56" s="162">
        <v>5</v>
      </c>
    </row>
    <row r="57" spans="1:10" ht="9" customHeight="1">
      <c r="A57" s="164">
        <v>189</v>
      </c>
      <c r="B57" s="164"/>
      <c r="C57" s="184" t="s">
        <v>352</v>
      </c>
      <c r="D57" s="185"/>
      <c r="E57" s="162">
        <v>116</v>
      </c>
      <c r="F57" s="162">
        <v>40</v>
      </c>
      <c r="G57" s="162">
        <v>25</v>
      </c>
      <c r="H57" s="162">
        <v>23</v>
      </c>
      <c r="I57" s="162">
        <v>36</v>
      </c>
      <c r="J57" s="162">
        <v>32</v>
      </c>
    </row>
    <row r="58" spans="1:10" ht="9" customHeight="1">
      <c r="A58" s="164">
        <v>190</v>
      </c>
      <c r="B58" s="164"/>
      <c r="C58" s="184" t="s">
        <v>353</v>
      </c>
      <c r="D58" s="185"/>
      <c r="E58" s="162">
        <v>93</v>
      </c>
      <c r="F58" s="162">
        <v>50</v>
      </c>
      <c r="G58" s="162">
        <v>14</v>
      </c>
      <c r="H58" s="162">
        <v>11</v>
      </c>
      <c r="I58" s="162">
        <v>31</v>
      </c>
      <c r="J58" s="162">
        <v>37</v>
      </c>
    </row>
    <row r="59" spans="1:10" ht="9" customHeight="1">
      <c r="A59" s="164"/>
      <c r="B59" s="164"/>
      <c r="C59" s="188" t="s">
        <v>11</v>
      </c>
      <c r="D59" s="189"/>
      <c r="E59" s="161">
        <f aca="true" t="shared" si="4" ref="E59:J59">SUM(E39:E58)</f>
        <v>2660</v>
      </c>
      <c r="F59" s="161">
        <f t="shared" si="4"/>
        <v>1372</v>
      </c>
      <c r="G59" s="161">
        <f t="shared" si="4"/>
        <v>345</v>
      </c>
      <c r="H59" s="161">
        <f t="shared" si="4"/>
        <v>465</v>
      </c>
      <c r="I59" s="161">
        <f t="shared" si="4"/>
        <v>966</v>
      </c>
      <c r="J59" s="161">
        <f t="shared" si="4"/>
        <v>884</v>
      </c>
    </row>
    <row r="60" spans="1:10" ht="9" customHeight="1">
      <c r="A60" s="190">
        <v>1</v>
      </c>
      <c r="B60" s="164"/>
      <c r="C60" s="191" t="s">
        <v>412</v>
      </c>
      <c r="D60" s="192"/>
      <c r="E60" s="161">
        <f aca="true" t="shared" si="5" ref="E60:J60">E35+E59</f>
        <v>7312</v>
      </c>
      <c r="F60" s="161">
        <f t="shared" si="5"/>
        <v>3708</v>
      </c>
      <c r="G60" s="161">
        <f t="shared" si="5"/>
        <v>1932</v>
      </c>
      <c r="H60" s="161">
        <f t="shared" si="5"/>
        <v>1942</v>
      </c>
      <c r="I60" s="161">
        <f t="shared" si="5"/>
        <v>1753</v>
      </c>
      <c r="J60" s="161">
        <f t="shared" si="5"/>
        <v>1685</v>
      </c>
    </row>
    <row r="61" spans="1:10" ht="4.5" customHeight="1">
      <c r="A61" s="164"/>
      <c r="B61" s="164"/>
      <c r="C61" s="212"/>
      <c r="D61" s="212"/>
      <c r="E61" s="162"/>
      <c r="F61" s="162"/>
      <c r="G61" s="162"/>
      <c r="H61" s="162"/>
      <c r="I61" s="162"/>
      <c r="J61" s="162"/>
    </row>
    <row r="62" spans="1:10" ht="9" customHeight="1">
      <c r="A62" s="650" t="s">
        <v>410</v>
      </c>
      <c r="B62" s="650"/>
      <c r="C62" s="650"/>
      <c r="D62" s="650"/>
      <c r="E62" s="650"/>
      <c r="F62" s="650"/>
      <c r="G62" s="650"/>
      <c r="H62" s="650"/>
      <c r="I62" s="650"/>
      <c r="J62" s="650"/>
    </row>
    <row r="63" spans="1:10" ht="2.25" customHeight="1">
      <c r="A63" s="164"/>
      <c r="B63" s="164"/>
      <c r="C63" s="166"/>
      <c r="D63" s="166"/>
      <c r="E63" s="162"/>
      <c r="F63" s="162"/>
      <c r="G63" s="162"/>
      <c r="H63" s="162"/>
      <c r="I63" s="162"/>
      <c r="J63" s="162"/>
    </row>
    <row r="64" spans="1:10" ht="9" customHeight="1">
      <c r="A64" s="164"/>
      <c r="B64" s="164"/>
      <c r="C64" s="183" t="s">
        <v>333</v>
      </c>
      <c r="D64" s="183"/>
      <c r="E64" s="162"/>
      <c r="F64" s="162"/>
      <c r="G64" s="162"/>
      <c r="H64" s="162"/>
      <c r="I64" s="162"/>
      <c r="J64" s="162"/>
    </row>
    <row r="65" spans="1:10" ht="4.5" customHeight="1">
      <c r="A65" s="164"/>
      <c r="B65" s="164"/>
      <c r="C65" s="183"/>
      <c r="D65" s="183"/>
      <c r="E65" s="162"/>
      <c r="F65" s="162"/>
      <c r="G65" s="162"/>
      <c r="H65" s="162"/>
      <c r="I65" s="162"/>
      <c r="J65" s="162"/>
    </row>
    <row r="66" spans="1:10" ht="9" customHeight="1">
      <c r="A66" s="164">
        <v>261</v>
      </c>
      <c r="B66" s="164"/>
      <c r="C66" s="184" t="s">
        <v>355</v>
      </c>
      <c r="D66" s="185"/>
      <c r="E66" s="162">
        <v>71</v>
      </c>
      <c r="F66" s="162">
        <v>30</v>
      </c>
      <c r="G66" s="162">
        <v>5</v>
      </c>
      <c r="H66" s="162">
        <v>3</v>
      </c>
      <c r="I66" s="162">
        <v>32</v>
      </c>
      <c r="J66" s="162">
        <v>31</v>
      </c>
    </row>
    <row r="67" spans="1:10" ht="9" customHeight="1">
      <c r="A67" s="164">
        <v>262</v>
      </c>
      <c r="B67" s="164"/>
      <c r="C67" s="184" t="s">
        <v>356</v>
      </c>
      <c r="D67" s="185"/>
      <c r="E67" s="162">
        <v>57</v>
      </c>
      <c r="F67" s="162">
        <v>35</v>
      </c>
      <c r="G67" s="162">
        <v>21</v>
      </c>
      <c r="H67" s="162">
        <v>7</v>
      </c>
      <c r="I67" s="162">
        <v>20</v>
      </c>
      <c r="J67" s="162">
        <v>9</v>
      </c>
    </row>
    <row r="68" spans="1:10" ht="9" customHeight="1">
      <c r="A68" s="164">
        <v>263</v>
      </c>
      <c r="B68" s="164"/>
      <c r="C68" s="184" t="s">
        <v>357</v>
      </c>
      <c r="D68" s="185"/>
      <c r="E68" s="162">
        <v>33</v>
      </c>
      <c r="F68" s="162">
        <v>16</v>
      </c>
      <c r="G68" s="162">
        <v>1</v>
      </c>
      <c r="H68" s="162">
        <v>7</v>
      </c>
      <c r="I68" s="162">
        <v>4</v>
      </c>
      <c r="J68" s="162">
        <v>21</v>
      </c>
    </row>
    <row r="69" spans="1:10" ht="9" customHeight="1">
      <c r="A69" s="164"/>
      <c r="B69" s="164"/>
      <c r="C69" s="186" t="s">
        <v>11</v>
      </c>
      <c r="D69" s="187"/>
      <c r="E69" s="161">
        <f aca="true" t="shared" si="6" ref="E69:J69">SUM(E66:E68)</f>
        <v>161</v>
      </c>
      <c r="F69" s="161">
        <f t="shared" si="6"/>
        <v>81</v>
      </c>
      <c r="G69" s="161">
        <f t="shared" si="6"/>
        <v>27</v>
      </c>
      <c r="H69" s="161">
        <f t="shared" si="6"/>
        <v>17</v>
      </c>
      <c r="I69" s="161">
        <f t="shared" si="6"/>
        <v>56</v>
      </c>
      <c r="J69" s="161">
        <f t="shared" si="6"/>
        <v>61</v>
      </c>
    </row>
    <row r="70" spans="1:10" ht="3.75" customHeight="1">
      <c r="A70" s="164"/>
      <c r="B70" s="164"/>
      <c r="C70" s="205"/>
      <c r="D70" s="205"/>
      <c r="E70" s="162"/>
      <c r="F70" s="162"/>
      <c r="G70" s="162"/>
      <c r="H70" s="162"/>
      <c r="I70" s="162"/>
      <c r="J70" s="162"/>
    </row>
    <row r="71" spans="1:10" ht="9" customHeight="1">
      <c r="A71" s="164"/>
      <c r="B71" s="164"/>
      <c r="C71" s="166" t="s">
        <v>332</v>
      </c>
      <c r="D71" s="166"/>
      <c r="E71" s="162"/>
      <c r="F71" s="162"/>
      <c r="G71" s="162"/>
      <c r="H71" s="162"/>
      <c r="I71" s="162"/>
      <c r="J71" s="162"/>
    </row>
    <row r="72" spans="1:10" ht="3" customHeight="1">
      <c r="A72" s="164"/>
      <c r="B72" s="164"/>
      <c r="C72" s="194"/>
      <c r="D72" s="194"/>
      <c r="E72" s="164"/>
      <c r="F72" s="164"/>
      <c r="G72" s="164"/>
      <c r="H72" s="164"/>
      <c r="I72" s="164"/>
      <c r="J72" s="164"/>
    </row>
    <row r="73" spans="1:10" ht="9" customHeight="1">
      <c r="A73" s="164">
        <v>271</v>
      </c>
      <c r="B73" s="164"/>
      <c r="C73" s="184" t="s">
        <v>358</v>
      </c>
      <c r="D73" s="185"/>
      <c r="E73" s="165">
        <v>230</v>
      </c>
      <c r="F73" s="165">
        <v>106</v>
      </c>
      <c r="G73" s="165">
        <v>18</v>
      </c>
      <c r="H73" s="165">
        <v>18</v>
      </c>
      <c r="I73" s="165">
        <v>121</v>
      </c>
      <c r="J73" s="165">
        <v>73</v>
      </c>
    </row>
    <row r="74" spans="1:10" ht="9" customHeight="1">
      <c r="A74" s="164">
        <v>272</v>
      </c>
      <c r="B74" s="164"/>
      <c r="C74" s="184" t="s">
        <v>359</v>
      </c>
      <c r="D74" s="185"/>
      <c r="E74" s="165">
        <v>59</v>
      </c>
      <c r="F74" s="165">
        <v>24</v>
      </c>
      <c r="G74" s="165">
        <v>16</v>
      </c>
      <c r="H74" s="165">
        <v>23</v>
      </c>
      <c r="I74" s="165">
        <v>9</v>
      </c>
      <c r="J74" s="165">
        <v>11</v>
      </c>
    </row>
    <row r="75" spans="1:10" ht="9" customHeight="1">
      <c r="A75" s="164">
        <v>273</v>
      </c>
      <c r="B75" s="164"/>
      <c r="C75" s="184" t="s">
        <v>360</v>
      </c>
      <c r="D75" s="185"/>
      <c r="E75" s="165">
        <v>132</v>
      </c>
      <c r="F75" s="165">
        <v>62</v>
      </c>
      <c r="G75" s="165">
        <v>12</v>
      </c>
      <c r="H75" s="165">
        <v>26</v>
      </c>
      <c r="I75" s="165">
        <v>42</v>
      </c>
      <c r="J75" s="165">
        <v>52</v>
      </c>
    </row>
    <row r="76" spans="1:10" ht="9" customHeight="1">
      <c r="A76" s="164">
        <v>274</v>
      </c>
      <c r="B76" s="164"/>
      <c r="C76" s="184" t="s">
        <v>355</v>
      </c>
      <c r="D76" s="185"/>
      <c r="E76" s="165">
        <v>155</v>
      </c>
      <c r="F76" s="165">
        <v>77</v>
      </c>
      <c r="G76" s="165">
        <v>23</v>
      </c>
      <c r="H76" s="165">
        <v>15</v>
      </c>
      <c r="I76" s="165">
        <v>51</v>
      </c>
      <c r="J76" s="165">
        <v>66</v>
      </c>
    </row>
    <row r="77" spans="1:10" ht="9" customHeight="1">
      <c r="A77" s="164">
        <v>275</v>
      </c>
      <c r="B77" s="164"/>
      <c r="C77" s="184" t="s">
        <v>356</v>
      </c>
      <c r="D77" s="185"/>
      <c r="E77" s="165">
        <v>43</v>
      </c>
      <c r="F77" s="165">
        <v>22</v>
      </c>
      <c r="G77" s="165">
        <v>5</v>
      </c>
      <c r="H77" s="165">
        <v>6</v>
      </c>
      <c r="I77" s="165">
        <v>11</v>
      </c>
      <c r="J77" s="165">
        <v>21</v>
      </c>
    </row>
    <row r="78" spans="1:10" ht="9" customHeight="1">
      <c r="A78" s="164">
        <v>276</v>
      </c>
      <c r="B78" s="164"/>
      <c r="C78" s="184" t="s">
        <v>361</v>
      </c>
      <c r="D78" s="185"/>
      <c r="E78" s="165">
        <v>110</v>
      </c>
      <c r="F78" s="165">
        <v>47</v>
      </c>
      <c r="G78" s="165">
        <v>4</v>
      </c>
      <c r="H78" s="165">
        <v>7</v>
      </c>
      <c r="I78" s="165">
        <v>73</v>
      </c>
      <c r="J78" s="165">
        <v>26</v>
      </c>
    </row>
    <row r="79" spans="1:10" ht="9" customHeight="1">
      <c r="A79" s="164">
        <v>277</v>
      </c>
      <c r="B79" s="164"/>
      <c r="C79" s="184" t="s">
        <v>362</v>
      </c>
      <c r="D79" s="185"/>
      <c r="E79" s="165">
        <v>58</v>
      </c>
      <c r="F79" s="165">
        <v>29</v>
      </c>
      <c r="G79" s="165">
        <v>14</v>
      </c>
      <c r="H79" s="165">
        <v>14</v>
      </c>
      <c r="I79" s="165">
        <v>20</v>
      </c>
      <c r="J79" s="165">
        <v>10</v>
      </c>
    </row>
    <row r="80" spans="1:10" ht="9" customHeight="1">
      <c r="A80" s="164">
        <v>278</v>
      </c>
      <c r="B80" s="164"/>
      <c r="C80" s="184" t="s">
        <v>363</v>
      </c>
      <c r="D80" s="185"/>
      <c r="E80" s="165">
        <v>151</v>
      </c>
      <c r="F80" s="165">
        <v>79</v>
      </c>
      <c r="G80" s="165">
        <v>4</v>
      </c>
      <c r="H80" s="165">
        <v>6</v>
      </c>
      <c r="I80" s="165">
        <v>48</v>
      </c>
      <c r="J80" s="165">
        <v>93</v>
      </c>
    </row>
    <row r="81" spans="1:10" ht="9" customHeight="1">
      <c r="A81" s="164">
        <v>279</v>
      </c>
      <c r="B81" s="164"/>
      <c r="C81" s="184" t="s">
        <v>364</v>
      </c>
      <c r="D81" s="185"/>
      <c r="E81" s="165">
        <v>88</v>
      </c>
      <c r="F81" s="165">
        <v>52</v>
      </c>
      <c r="G81" s="165">
        <v>15</v>
      </c>
      <c r="H81" s="165">
        <v>4</v>
      </c>
      <c r="I81" s="165">
        <v>36</v>
      </c>
      <c r="J81" s="165">
        <v>33</v>
      </c>
    </row>
    <row r="82" spans="1:10" ht="9" customHeight="1">
      <c r="A82" s="164"/>
      <c r="B82" s="164"/>
      <c r="C82" s="188" t="s">
        <v>11</v>
      </c>
      <c r="D82" s="189"/>
      <c r="E82" s="213">
        <f aca="true" t="shared" si="7" ref="E82:J82">SUM(E73:E81)</f>
        <v>1026</v>
      </c>
      <c r="F82" s="213">
        <f t="shared" si="7"/>
        <v>498</v>
      </c>
      <c r="G82" s="213">
        <f t="shared" si="7"/>
        <v>111</v>
      </c>
      <c r="H82" s="213">
        <f t="shared" si="7"/>
        <v>119</v>
      </c>
      <c r="I82" s="213">
        <f t="shared" si="7"/>
        <v>411</v>
      </c>
      <c r="J82" s="213">
        <f t="shared" si="7"/>
        <v>385</v>
      </c>
    </row>
    <row r="83" spans="1:10" ht="9" customHeight="1">
      <c r="A83" s="190">
        <v>2</v>
      </c>
      <c r="B83" s="190"/>
      <c r="C83" s="191" t="s">
        <v>411</v>
      </c>
      <c r="D83" s="192"/>
      <c r="E83" s="339">
        <f aca="true" t="shared" si="8" ref="E83:J83">E69+E82</f>
        <v>1187</v>
      </c>
      <c r="F83" s="339">
        <f t="shared" si="8"/>
        <v>579</v>
      </c>
      <c r="G83" s="339">
        <f t="shared" si="8"/>
        <v>138</v>
      </c>
      <c r="H83" s="339">
        <f t="shared" si="8"/>
        <v>136</v>
      </c>
      <c r="I83" s="339">
        <f t="shared" si="8"/>
        <v>467</v>
      </c>
      <c r="J83" s="339">
        <f t="shared" si="8"/>
        <v>446</v>
      </c>
    </row>
  </sheetData>
  <sheetProtection/>
  <mergeCells count="16">
    <mergeCell ref="G6:J8"/>
    <mergeCell ref="J9:J14"/>
    <mergeCell ref="I9:I14"/>
    <mergeCell ref="H9:H14"/>
    <mergeCell ref="G9:G14"/>
    <mergeCell ref="F6:F14"/>
    <mergeCell ref="A62:J62"/>
    <mergeCell ref="A1:J1"/>
    <mergeCell ref="A2:J2"/>
    <mergeCell ref="A3:J3"/>
    <mergeCell ref="A4:J4"/>
    <mergeCell ref="A16:J16"/>
    <mergeCell ref="A29:J29"/>
    <mergeCell ref="E6:E14"/>
    <mergeCell ref="C6:D14"/>
    <mergeCell ref="A6:B14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3"/>
  <headerFooter alignWithMargins="0">
    <oddFooter>&amp;C53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view="pageLayout" workbookViewId="0" topLeftCell="A1">
      <selection activeCell="K23" sqref="K23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17.421875" style="0" customWidth="1"/>
    <col min="4" max="4" width="0.85546875" style="0" customWidth="1"/>
    <col min="5" max="18" width="10.00390625" style="0" customWidth="1"/>
    <col min="19" max="19" width="0.85546875" style="0" customWidth="1"/>
    <col min="20" max="20" width="3.7109375" style="0" customWidth="1"/>
  </cols>
  <sheetData>
    <row r="1" spans="1:20" ht="12.75">
      <c r="A1" s="433"/>
      <c r="B1" s="434"/>
      <c r="C1" s="434"/>
      <c r="D1" s="434"/>
      <c r="E1" s="434"/>
      <c r="F1" s="434"/>
      <c r="G1" s="434"/>
      <c r="H1" s="434"/>
      <c r="I1" s="434"/>
      <c r="J1" s="434"/>
      <c r="K1" s="433"/>
      <c r="L1" s="434"/>
      <c r="M1" s="434"/>
      <c r="N1" s="434"/>
      <c r="O1" s="434"/>
      <c r="P1" s="434"/>
      <c r="Q1" s="434"/>
      <c r="R1" s="434"/>
      <c r="S1" s="434"/>
      <c r="T1" s="434"/>
    </row>
    <row r="3" spans="1:20" ht="12.75">
      <c r="A3" s="432" t="s">
        <v>98</v>
      </c>
      <c r="B3" s="432"/>
      <c r="C3" s="432"/>
      <c r="D3" s="432"/>
      <c r="E3" s="432"/>
      <c r="F3" s="432"/>
      <c r="G3" s="432"/>
      <c r="H3" s="432"/>
      <c r="I3" s="432"/>
      <c r="J3" s="432"/>
      <c r="K3" s="431" t="s">
        <v>99</v>
      </c>
      <c r="L3" s="431"/>
      <c r="M3" s="431"/>
      <c r="N3" s="431"/>
      <c r="O3" s="431"/>
      <c r="P3" s="431"/>
      <c r="Q3" s="431"/>
      <c r="R3" s="431"/>
      <c r="S3" s="431"/>
      <c r="T3" s="431"/>
    </row>
    <row r="4" spans="1:20" ht="12.75">
      <c r="A4" s="432" t="s">
        <v>453</v>
      </c>
      <c r="B4" s="432"/>
      <c r="C4" s="432"/>
      <c r="D4" s="432"/>
      <c r="E4" s="432"/>
      <c r="F4" s="432"/>
      <c r="G4" s="432"/>
      <c r="H4" s="432"/>
      <c r="I4" s="432"/>
      <c r="J4" s="432"/>
      <c r="K4" s="431" t="s">
        <v>454</v>
      </c>
      <c r="L4" s="431"/>
      <c r="M4" s="431"/>
      <c r="N4" s="431"/>
      <c r="O4" s="431"/>
      <c r="P4" s="431"/>
      <c r="Q4" s="431"/>
      <c r="R4" s="431"/>
      <c r="S4" s="431"/>
      <c r="T4" s="431"/>
    </row>
    <row r="5" spans="1:20" ht="12.75">
      <c r="A5" s="435" t="s">
        <v>460</v>
      </c>
      <c r="B5" s="432"/>
      <c r="C5" s="432"/>
      <c r="D5" s="432"/>
      <c r="E5" s="432"/>
      <c r="F5" s="432"/>
      <c r="G5" s="432"/>
      <c r="H5" s="432"/>
      <c r="I5" s="432"/>
      <c r="J5" s="432"/>
      <c r="K5" s="431" t="s">
        <v>607</v>
      </c>
      <c r="L5" s="431"/>
      <c r="M5" s="431"/>
      <c r="N5" s="431"/>
      <c r="O5" s="431"/>
      <c r="P5" s="431"/>
      <c r="Q5" s="431"/>
      <c r="R5" s="431"/>
      <c r="S5" s="431"/>
      <c r="T5" s="431"/>
    </row>
    <row r="6" spans="1:20" ht="12.75">
      <c r="A6" s="432" t="s">
        <v>101</v>
      </c>
      <c r="B6" s="432"/>
      <c r="C6" s="432"/>
      <c r="D6" s="432"/>
      <c r="E6" s="432"/>
      <c r="F6" s="432"/>
      <c r="G6" s="432"/>
      <c r="H6" s="432"/>
      <c r="I6" s="432"/>
      <c r="J6" s="432"/>
      <c r="K6" s="431" t="s">
        <v>82</v>
      </c>
      <c r="L6" s="431"/>
      <c r="M6" s="431"/>
      <c r="N6" s="431"/>
      <c r="O6" s="431"/>
      <c r="P6" s="431"/>
      <c r="Q6" s="431"/>
      <c r="R6" s="431"/>
      <c r="S6" s="431"/>
      <c r="T6" s="431"/>
    </row>
    <row r="7" spans="1:20" ht="12.75">
      <c r="A7" s="1"/>
      <c r="B7" s="42"/>
      <c r="C7" s="1"/>
      <c r="D7" s="1"/>
      <c r="E7" s="1"/>
      <c r="F7" s="1"/>
      <c r="G7" s="1"/>
      <c r="H7" s="44"/>
      <c r="I7" s="44"/>
      <c r="J7" s="1"/>
      <c r="K7" s="44"/>
      <c r="L7" s="44"/>
      <c r="M7" s="44"/>
      <c r="N7" s="44"/>
      <c r="O7" s="1"/>
      <c r="P7" s="1"/>
      <c r="Q7" s="1"/>
      <c r="R7" s="1"/>
      <c r="S7" s="1"/>
      <c r="T7" s="1"/>
    </row>
    <row r="8" spans="1:20" ht="12.75" customHeight="1">
      <c r="A8" s="412" t="s">
        <v>165</v>
      </c>
      <c r="B8" s="413"/>
      <c r="C8" s="425" t="s">
        <v>159</v>
      </c>
      <c r="D8" s="413"/>
      <c r="E8" s="413" t="s">
        <v>459</v>
      </c>
      <c r="F8" s="52"/>
      <c r="G8" s="31"/>
      <c r="H8" s="31"/>
      <c r="I8" s="31"/>
      <c r="J8" s="60" t="s">
        <v>63</v>
      </c>
      <c r="K8" s="31" t="s">
        <v>102</v>
      </c>
      <c r="L8" s="31"/>
      <c r="M8" s="31"/>
      <c r="N8" s="31"/>
      <c r="O8" s="31"/>
      <c r="P8" s="53"/>
      <c r="Q8" s="426" t="s">
        <v>103</v>
      </c>
      <c r="R8" s="427"/>
      <c r="S8" s="428"/>
      <c r="T8" s="412" t="s">
        <v>155</v>
      </c>
    </row>
    <row r="9" spans="1:20" ht="12.75" customHeight="1">
      <c r="A9" s="406"/>
      <c r="B9" s="414"/>
      <c r="C9" s="416"/>
      <c r="D9" s="414"/>
      <c r="E9" s="414"/>
      <c r="F9" s="404" t="s">
        <v>104</v>
      </c>
      <c r="G9" s="403" t="s">
        <v>149</v>
      </c>
      <c r="H9" s="404" t="s">
        <v>105</v>
      </c>
      <c r="I9" s="404" t="s">
        <v>106</v>
      </c>
      <c r="J9" s="406" t="s">
        <v>107</v>
      </c>
      <c r="K9" s="414" t="s">
        <v>108</v>
      </c>
      <c r="L9" s="404" t="s">
        <v>109</v>
      </c>
      <c r="M9" s="404" t="s">
        <v>110</v>
      </c>
      <c r="N9" s="414" t="s">
        <v>111</v>
      </c>
      <c r="O9" s="404" t="s">
        <v>112</v>
      </c>
      <c r="P9" s="404" t="s">
        <v>113</v>
      </c>
      <c r="Q9" s="429" t="s">
        <v>63</v>
      </c>
      <c r="R9" s="398"/>
      <c r="S9" s="430"/>
      <c r="T9" s="406"/>
    </row>
    <row r="10" spans="1:20" ht="12.75" customHeight="1">
      <c r="A10" s="406"/>
      <c r="B10" s="414"/>
      <c r="C10" s="416"/>
      <c r="D10" s="414"/>
      <c r="E10" s="414"/>
      <c r="F10" s="404"/>
      <c r="G10" s="405"/>
      <c r="H10" s="404"/>
      <c r="I10" s="404"/>
      <c r="J10" s="406"/>
      <c r="K10" s="414"/>
      <c r="L10" s="404"/>
      <c r="M10" s="404"/>
      <c r="N10" s="414"/>
      <c r="O10" s="404"/>
      <c r="P10" s="404"/>
      <c r="Q10" s="403" t="s">
        <v>114</v>
      </c>
      <c r="R10" s="406" t="s">
        <v>115</v>
      </c>
      <c r="S10" s="28"/>
      <c r="T10" s="406"/>
    </row>
    <row r="11" spans="1:20" ht="12.75">
      <c r="A11" s="406"/>
      <c r="B11" s="414"/>
      <c r="C11" s="416"/>
      <c r="D11" s="414"/>
      <c r="E11" s="414"/>
      <c r="F11" s="404"/>
      <c r="G11" s="404" t="s">
        <v>154</v>
      </c>
      <c r="H11" s="404"/>
      <c r="I11" s="404"/>
      <c r="J11" s="406"/>
      <c r="K11" s="414"/>
      <c r="L11" s="404"/>
      <c r="M11" s="404"/>
      <c r="N11" s="414"/>
      <c r="O11" s="404"/>
      <c r="P11" s="404"/>
      <c r="Q11" s="404"/>
      <c r="R11" s="406"/>
      <c r="S11" s="86"/>
      <c r="T11" s="406"/>
    </row>
    <row r="12" spans="1:20" ht="12.75">
      <c r="A12" s="406"/>
      <c r="B12" s="414"/>
      <c r="C12" s="416"/>
      <c r="D12" s="414"/>
      <c r="E12" s="414"/>
      <c r="F12" s="404"/>
      <c r="G12" s="404"/>
      <c r="H12" s="404"/>
      <c r="I12" s="404"/>
      <c r="J12" s="406"/>
      <c r="K12" s="414"/>
      <c r="L12" s="404"/>
      <c r="M12" s="404"/>
      <c r="N12" s="414"/>
      <c r="O12" s="404"/>
      <c r="P12" s="404"/>
      <c r="Q12" s="404"/>
      <c r="R12" s="406"/>
      <c r="S12" s="86"/>
      <c r="T12" s="406"/>
    </row>
    <row r="13" spans="1:20" ht="12.75">
      <c r="A13" s="406"/>
      <c r="B13" s="414"/>
      <c r="C13" s="416"/>
      <c r="D13" s="414"/>
      <c r="E13" s="414"/>
      <c r="F13" s="404"/>
      <c r="G13" s="404"/>
      <c r="H13" s="404"/>
      <c r="I13" s="404"/>
      <c r="J13" s="406"/>
      <c r="K13" s="414"/>
      <c r="L13" s="404"/>
      <c r="M13" s="404"/>
      <c r="N13" s="414"/>
      <c r="O13" s="404"/>
      <c r="P13" s="404"/>
      <c r="Q13" s="404"/>
      <c r="R13" s="406"/>
      <c r="S13" s="86"/>
      <c r="T13" s="406"/>
    </row>
    <row r="14" spans="1:20" ht="12.75">
      <c r="A14" s="406"/>
      <c r="B14" s="414"/>
      <c r="C14" s="416"/>
      <c r="D14" s="414"/>
      <c r="E14" s="414"/>
      <c r="F14" s="404"/>
      <c r="G14" s="404"/>
      <c r="H14" s="404"/>
      <c r="I14" s="404"/>
      <c r="J14" s="406"/>
      <c r="K14" s="414"/>
      <c r="L14" s="404"/>
      <c r="M14" s="404"/>
      <c r="N14" s="414"/>
      <c r="O14" s="404"/>
      <c r="P14" s="404"/>
      <c r="Q14" s="404"/>
      <c r="R14" s="406"/>
      <c r="S14" s="86"/>
      <c r="T14" s="406"/>
    </row>
    <row r="15" spans="1:20" ht="12.75">
      <c r="A15" s="406"/>
      <c r="B15" s="414"/>
      <c r="C15" s="416"/>
      <c r="D15" s="414"/>
      <c r="E15" s="414"/>
      <c r="F15" s="404"/>
      <c r="G15" s="404"/>
      <c r="H15" s="404"/>
      <c r="I15" s="404"/>
      <c r="J15" s="406"/>
      <c r="K15" s="414"/>
      <c r="L15" s="404"/>
      <c r="M15" s="404"/>
      <c r="N15" s="414"/>
      <c r="O15" s="404"/>
      <c r="P15" s="404"/>
      <c r="Q15" s="404"/>
      <c r="R15" s="406"/>
      <c r="S15" s="86"/>
      <c r="T15" s="406"/>
    </row>
    <row r="16" spans="1:20" ht="12.75">
      <c r="A16" s="407"/>
      <c r="B16" s="415"/>
      <c r="C16" s="417"/>
      <c r="D16" s="415"/>
      <c r="E16" s="415"/>
      <c r="F16" s="405"/>
      <c r="G16" s="405"/>
      <c r="H16" s="405"/>
      <c r="I16" s="405"/>
      <c r="J16" s="407"/>
      <c r="K16" s="415"/>
      <c r="L16" s="405"/>
      <c r="M16" s="405"/>
      <c r="N16" s="415"/>
      <c r="O16" s="405"/>
      <c r="P16" s="405"/>
      <c r="Q16" s="405"/>
      <c r="R16" s="407"/>
      <c r="S16" s="87"/>
      <c r="T16" s="407"/>
    </row>
    <row r="17" spans="1:20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1:20" ht="12.75">
      <c r="A18" s="422" t="s">
        <v>164</v>
      </c>
      <c r="B18" s="422"/>
      <c r="C18" s="422"/>
      <c r="D18" s="422"/>
      <c r="E18" s="422"/>
      <c r="F18" s="422"/>
      <c r="G18" s="422"/>
      <c r="H18" s="422"/>
      <c r="I18" s="422"/>
      <c r="J18" s="422"/>
      <c r="K18" s="423" t="s">
        <v>161</v>
      </c>
      <c r="L18" s="423"/>
      <c r="M18" s="423"/>
      <c r="N18" s="423"/>
      <c r="O18" s="423"/>
      <c r="P18" s="423"/>
      <c r="Q18" s="423"/>
      <c r="R18" s="423"/>
      <c r="S18" s="423"/>
      <c r="T18" s="423"/>
    </row>
    <row r="19" spans="1:20" ht="12.75">
      <c r="A19" s="14"/>
      <c r="B19" s="3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12.75">
      <c r="A20" s="81">
        <v>21</v>
      </c>
      <c r="B20" s="80"/>
      <c r="C20" s="88" t="s">
        <v>157</v>
      </c>
      <c r="D20" s="145"/>
      <c r="E20" s="64">
        <v>3163</v>
      </c>
      <c r="F20" s="64">
        <v>147</v>
      </c>
      <c r="G20" s="64">
        <v>90</v>
      </c>
      <c r="H20" s="64">
        <v>1761</v>
      </c>
      <c r="I20" s="35" t="s">
        <v>479</v>
      </c>
      <c r="J20" s="64">
        <v>22</v>
      </c>
      <c r="K20" s="64">
        <v>823</v>
      </c>
      <c r="L20" s="64">
        <v>18</v>
      </c>
      <c r="M20" s="64">
        <v>255</v>
      </c>
      <c r="N20" s="64">
        <v>106</v>
      </c>
      <c r="O20" s="35" t="s">
        <v>479</v>
      </c>
      <c r="P20" s="64">
        <v>31</v>
      </c>
      <c r="Q20" s="64">
        <v>948</v>
      </c>
      <c r="R20" s="64">
        <v>371</v>
      </c>
      <c r="S20" s="67"/>
      <c r="T20" s="56">
        <v>21</v>
      </c>
    </row>
    <row r="21" spans="1:20" ht="12.75">
      <c r="A21" s="81">
        <v>22</v>
      </c>
      <c r="B21" s="80"/>
      <c r="C21" s="88" t="s">
        <v>314</v>
      </c>
      <c r="D21" s="145"/>
      <c r="E21" s="64">
        <v>4037</v>
      </c>
      <c r="F21" s="64">
        <v>81</v>
      </c>
      <c r="G21" s="64">
        <v>58</v>
      </c>
      <c r="H21" s="64">
        <v>2981</v>
      </c>
      <c r="I21" s="35" t="s">
        <v>479</v>
      </c>
      <c r="J21" s="64">
        <v>31</v>
      </c>
      <c r="K21" s="64">
        <v>717</v>
      </c>
      <c r="L21" s="64">
        <v>9</v>
      </c>
      <c r="M21" s="64">
        <v>173</v>
      </c>
      <c r="N21" s="64">
        <v>44</v>
      </c>
      <c r="O21" s="35" t="s">
        <v>479</v>
      </c>
      <c r="P21" s="64">
        <v>1</v>
      </c>
      <c r="Q21" s="64">
        <v>794</v>
      </c>
      <c r="R21" s="64">
        <v>220</v>
      </c>
      <c r="S21" s="67"/>
      <c r="T21" s="56">
        <v>22</v>
      </c>
    </row>
    <row r="22" spans="1:20" ht="12.75">
      <c r="A22" s="81">
        <v>23</v>
      </c>
      <c r="B22" s="80"/>
      <c r="C22" s="88" t="s">
        <v>315</v>
      </c>
      <c r="D22" s="145"/>
      <c r="E22" s="64">
        <v>4868</v>
      </c>
      <c r="F22" s="64">
        <v>149</v>
      </c>
      <c r="G22" s="64">
        <v>85</v>
      </c>
      <c r="H22" s="64">
        <v>3277</v>
      </c>
      <c r="I22" s="64">
        <v>14</v>
      </c>
      <c r="J22" s="64">
        <v>63</v>
      </c>
      <c r="K22" s="64">
        <v>663</v>
      </c>
      <c r="L22" s="64">
        <v>139</v>
      </c>
      <c r="M22" s="64">
        <v>121</v>
      </c>
      <c r="N22" s="64">
        <v>78</v>
      </c>
      <c r="O22" s="35" t="s">
        <v>479</v>
      </c>
      <c r="P22" s="64">
        <v>364</v>
      </c>
      <c r="Q22" s="64">
        <v>970</v>
      </c>
      <c r="R22" s="64">
        <v>207</v>
      </c>
      <c r="S22" s="67"/>
      <c r="T22" s="56">
        <v>23</v>
      </c>
    </row>
    <row r="23" spans="1:20" ht="12.75">
      <c r="A23" s="81">
        <v>24</v>
      </c>
      <c r="B23" s="80"/>
      <c r="C23" s="88" t="s">
        <v>166</v>
      </c>
      <c r="D23" s="145"/>
      <c r="E23" s="64">
        <v>5055</v>
      </c>
      <c r="F23" s="64">
        <v>121</v>
      </c>
      <c r="G23" s="64">
        <v>77</v>
      </c>
      <c r="H23" s="64">
        <v>3239</v>
      </c>
      <c r="I23" s="64">
        <v>28</v>
      </c>
      <c r="J23" s="64">
        <v>170</v>
      </c>
      <c r="K23" s="64">
        <v>683</v>
      </c>
      <c r="L23" s="64">
        <v>100</v>
      </c>
      <c r="M23" s="64">
        <v>101</v>
      </c>
      <c r="N23" s="64">
        <v>125</v>
      </c>
      <c r="O23" s="64">
        <v>3</v>
      </c>
      <c r="P23" s="64">
        <v>485</v>
      </c>
      <c r="Q23" s="64">
        <v>1044</v>
      </c>
      <c r="R23" s="64">
        <v>235</v>
      </c>
      <c r="S23" s="67"/>
      <c r="T23" s="56">
        <v>24</v>
      </c>
    </row>
    <row r="24" spans="1:20" ht="12.75">
      <c r="A24" s="81">
        <v>25</v>
      </c>
      <c r="B24" s="80"/>
      <c r="C24" s="88" t="s">
        <v>167</v>
      </c>
      <c r="D24" s="145"/>
      <c r="E24" s="64">
        <v>5502</v>
      </c>
      <c r="F24" s="64">
        <v>89</v>
      </c>
      <c r="G24" s="64">
        <v>61</v>
      </c>
      <c r="H24" s="64">
        <v>3517</v>
      </c>
      <c r="I24" s="64">
        <v>60</v>
      </c>
      <c r="J24" s="64">
        <v>490</v>
      </c>
      <c r="K24" s="64">
        <v>606</v>
      </c>
      <c r="L24" s="64">
        <v>23</v>
      </c>
      <c r="M24" s="64">
        <v>129</v>
      </c>
      <c r="N24" s="64">
        <v>325</v>
      </c>
      <c r="O24" s="64">
        <v>19</v>
      </c>
      <c r="P24" s="64">
        <v>244</v>
      </c>
      <c r="Q24" s="64">
        <v>1233</v>
      </c>
      <c r="R24" s="64">
        <v>462</v>
      </c>
      <c r="S24" s="67"/>
      <c r="T24" s="56">
        <v>25</v>
      </c>
    </row>
    <row r="25" spans="1:20" ht="12.75">
      <c r="A25" s="81">
        <v>26</v>
      </c>
      <c r="B25" s="80"/>
      <c r="C25" s="88" t="s">
        <v>168</v>
      </c>
      <c r="D25" s="145"/>
      <c r="E25" s="64">
        <v>5167</v>
      </c>
      <c r="F25" s="64">
        <v>82</v>
      </c>
      <c r="G25" s="35">
        <v>52</v>
      </c>
      <c r="H25" s="64">
        <v>2954</v>
      </c>
      <c r="I25" s="64">
        <v>15</v>
      </c>
      <c r="J25" s="64">
        <v>710</v>
      </c>
      <c r="K25" s="64">
        <v>449</v>
      </c>
      <c r="L25" s="64">
        <v>4</v>
      </c>
      <c r="M25" s="64">
        <v>141</v>
      </c>
      <c r="N25" s="64">
        <v>518</v>
      </c>
      <c r="O25" s="64">
        <v>35</v>
      </c>
      <c r="P25" s="64">
        <v>259</v>
      </c>
      <c r="Q25" s="64">
        <v>1224</v>
      </c>
      <c r="R25" s="64">
        <v>665</v>
      </c>
      <c r="S25" s="67"/>
      <c r="T25" s="56">
        <v>26</v>
      </c>
    </row>
    <row r="26" spans="1:20" ht="12.75">
      <c r="A26" s="81">
        <v>27</v>
      </c>
      <c r="B26" s="80"/>
      <c r="C26" s="88" t="s">
        <v>441</v>
      </c>
      <c r="D26" s="145"/>
      <c r="E26" s="64">
        <v>2132</v>
      </c>
      <c r="F26" s="64">
        <v>37</v>
      </c>
      <c r="G26" s="35">
        <v>21</v>
      </c>
      <c r="H26" s="64">
        <v>1284</v>
      </c>
      <c r="I26" s="64">
        <v>4</v>
      </c>
      <c r="J26" s="64">
        <v>293</v>
      </c>
      <c r="K26" s="64">
        <v>89</v>
      </c>
      <c r="L26" s="35" t="s">
        <v>472</v>
      </c>
      <c r="M26" s="64">
        <v>63</v>
      </c>
      <c r="N26" s="64">
        <v>183</v>
      </c>
      <c r="O26" s="64">
        <v>9</v>
      </c>
      <c r="P26" s="64">
        <v>170</v>
      </c>
      <c r="Q26" s="64">
        <v>399</v>
      </c>
      <c r="R26" s="64">
        <v>250</v>
      </c>
      <c r="S26" s="67"/>
      <c r="T26" s="56">
        <v>27</v>
      </c>
    </row>
    <row r="27" spans="1:20" ht="12.75">
      <c r="A27" s="81">
        <v>28</v>
      </c>
      <c r="B27" s="80"/>
      <c r="C27" s="89" t="s">
        <v>1</v>
      </c>
      <c r="D27" s="95"/>
      <c r="E27" s="65">
        <f>SUM(E20:E26)</f>
        <v>29924</v>
      </c>
      <c r="F27" s="65">
        <f aca="true" t="shared" si="0" ref="F27:R27">SUM(F20:F26)</f>
        <v>706</v>
      </c>
      <c r="G27" s="65">
        <f t="shared" si="0"/>
        <v>444</v>
      </c>
      <c r="H27" s="65">
        <f t="shared" si="0"/>
        <v>19013</v>
      </c>
      <c r="I27" s="65">
        <f t="shared" si="0"/>
        <v>121</v>
      </c>
      <c r="J27" s="65">
        <f t="shared" si="0"/>
        <v>1779</v>
      </c>
      <c r="K27" s="65">
        <f t="shared" si="0"/>
        <v>4030</v>
      </c>
      <c r="L27" s="65">
        <f t="shared" si="0"/>
        <v>293</v>
      </c>
      <c r="M27" s="65">
        <f t="shared" si="0"/>
        <v>983</v>
      </c>
      <c r="N27" s="65">
        <f t="shared" si="0"/>
        <v>1379</v>
      </c>
      <c r="O27" s="65">
        <f t="shared" si="0"/>
        <v>66</v>
      </c>
      <c r="P27" s="65">
        <f t="shared" si="0"/>
        <v>1554</v>
      </c>
      <c r="Q27" s="65">
        <f t="shared" si="0"/>
        <v>6612</v>
      </c>
      <c r="R27" s="65">
        <f t="shared" si="0"/>
        <v>2410</v>
      </c>
      <c r="S27" s="68"/>
      <c r="T27" s="56">
        <v>28</v>
      </c>
    </row>
    <row r="28" spans="1:20" ht="12.75">
      <c r="A28" s="419"/>
      <c r="B28" s="420"/>
      <c r="C28" s="79"/>
      <c r="D28" s="80"/>
      <c r="E28" s="143"/>
      <c r="F28" s="143"/>
      <c r="G28" s="142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67"/>
      <c r="T28" s="56"/>
    </row>
    <row r="29" spans="1:20" ht="12.75">
      <c r="A29" s="81">
        <v>29</v>
      </c>
      <c r="B29" s="80"/>
      <c r="C29" s="79" t="s">
        <v>156</v>
      </c>
      <c r="D29" s="80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7"/>
      <c r="T29" s="66"/>
    </row>
    <row r="30" spans="1:20" ht="12.75">
      <c r="A30" s="419"/>
      <c r="B30" s="420"/>
      <c r="C30" s="79" t="s">
        <v>118</v>
      </c>
      <c r="D30" s="80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47"/>
      <c r="S30" s="67"/>
      <c r="T30" s="56"/>
    </row>
    <row r="31" spans="1:20" ht="12.75">
      <c r="A31" s="419"/>
      <c r="B31" s="420"/>
      <c r="C31" s="90" t="s">
        <v>119</v>
      </c>
      <c r="D31" s="96"/>
      <c r="E31" s="64">
        <v>8276</v>
      </c>
      <c r="F31" s="64">
        <v>253</v>
      </c>
      <c r="G31" s="35">
        <v>142</v>
      </c>
      <c r="H31" s="64">
        <v>4914</v>
      </c>
      <c r="I31" s="64">
        <v>47</v>
      </c>
      <c r="J31" s="64">
        <v>460</v>
      </c>
      <c r="K31" s="64">
        <v>1362</v>
      </c>
      <c r="L31" s="64">
        <v>102</v>
      </c>
      <c r="M31" s="64">
        <v>239</v>
      </c>
      <c r="N31" s="64">
        <v>531</v>
      </c>
      <c r="O31" s="64">
        <v>28</v>
      </c>
      <c r="P31" s="64">
        <v>340</v>
      </c>
      <c r="Q31" s="64">
        <v>2129</v>
      </c>
      <c r="R31" s="64">
        <v>781</v>
      </c>
      <c r="S31" s="67"/>
      <c r="T31" s="56">
        <v>29</v>
      </c>
    </row>
    <row r="32" spans="1:20" ht="12.75">
      <c r="A32" s="81">
        <v>30</v>
      </c>
      <c r="B32" s="80"/>
      <c r="C32" s="79" t="s">
        <v>158</v>
      </c>
      <c r="D32" s="80"/>
      <c r="S32" s="67"/>
      <c r="T32" s="66"/>
    </row>
    <row r="33" spans="1:20" ht="12.75">
      <c r="A33" s="419"/>
      <c r="B33" s="420"/>
      <c r="C33" s="79" t="s">
        <v>246</v>
      </c>
      <c r="D33" s="80"/>
      <c r="E33" s="64"/>
      <c r="F33" s="64"/>
      <c r="G33" s="35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7"/>
      <c r="T33" s="56"/>
    </row>
    <row r="34" spans="1:20" ht="12.75">
      <c r="A34" s="419"/>
      <c r="B34" s="420"/>
      <c r="C34" s="90" t="s">
        <v>121</v>
      </c>
      <c r="D34" s="96"/>
      <c r="E34" s="64">
        <v>2828</v>
      </c>
      <c r="F34" s="64">
        <v>115</v>
      </c>
      <c r="G34" s="35">
        <v>62</v>
      </c>
      <c r="H34" s="64">
        <v>1525</v>
      </c>
      <c r="I34" s="64">
        <v>26</v>
      </c>
      <c r="J34" s="64">
        <v>136</v>
      </c>
      <c r="K34" s="64">
        <v>572</v>
      </c>
      <c r="L34" s="64">
        <v>48</v>
      </c>
      <c r="M34" s="64">
        <v>73</v>
      </c>
      <c r="N34" s="64">
        <v>227</v>
      </c>
      <c r="O34" s="64">
        <v>8</v>
      </c>
      <c r="P34" s="64">
        <v>98</v>
      </c>
      <c r="Q34" s="64">
        <v>855</v>
      </c>
      <c r="R34" s="64">
        <v>302</v>
      </c>
      <c r="S34" s="67"/>
      <c r="T34" s="56">
        <v>30</v>
      </c>
    </row>
    <row r="35" spans="1:20" ht="12.75">
      <c r="A35" s="66"/>
      <c r="B35" s="66"/>
      <c r="C35" s="22"/>
      <c r="D35" s="22"/>
      <c r="E35" s="64"/>
      <c r="F35" s="64"/>
      <c r="G35" s="64"/>
      <c r="H35" s="64"/>
      <c r="I35" s="64"/>
      <c r="J35" s="64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10" ht="12.75">
      <c r="A36" s="14"/>
      <c r="B36" s="33"/>
      <c r="C36" s="14"/>
      <c r="D36" s="14"/>
      <c r="E36" s="14"/>
      <c r="F36" s="14"/>
      <c r="G36" s="14"/>
      <c r="H36" s="1"/>
      <c r="I36" s="1"/>
      <c r="J36" s="1"/>
    </row>
  </sheetData>
  <sheetProtection/>
  <mergeCells count="37">
    <mergeCell ref="K3:T3"/>
    <mergeCell ref="K4:T4"/>
    <mergeCell ref="K5:T5"/>
    <mergeCell ref="K6:T6"/>
    <mergeCell ref="A31:B31"/>
    <mergeCell ref="A33:B33"/>
    <mergeCell ref="J9:J16"/>
    <mergeCell ref="E8:E16"/>
    <mergeCell ref="F9:F16"/>
    <mergeCell ref="G9:G10"/>
    <mergeCell ref="A34:B34"/>
    <mergeCell ref="A28:B28"/>
    <mergeCell ref="A30:B30"/>
    <mergeCell ref="A3:J3"/>
    <mergeCell ref="A4:J4"/>
    <mergeCell ref="A5:J5"/>
    <mergeCell ref="A6:J6"/>
    <mergeCell ref="A18:J18"/>
    <mergeCell ref="H9:H16"/>
    <mergeCell ref="I9:I16"/>
    <mergeCell ref="Q10:Q16"/>
    <mergeCell ref="R10:R16"/>
    <mergeCell ref="A8:B16"/>
    <mergeCell ref="C8:D16"/>
    <mergeCell ref="G11:G16"/>
    <mergeCell ref="Q8:S8"/>
    <mergeCell ref="Q9:S9"/>
    <mergeCell ref="A1:J1"/>
    <mergeCell ref="K1:T1"/>
    <mergeCell ref="K18:T18"/>
    <mergeCell ref="T8:T16"/>
    <mergeCell ref="K9:K16"/>
    <mergeCell ref="L9:L16"/>
    <mergeCell ref="M9:M16"/>
    <mergeCell ref="N9:N16"/>
    <mergeCell ref="O9:O16"/>
    <mergeCell ref="P9:P16"/>
  </mergeCells>
  <printOptions/>
  <pageMargins left="0.7874015748031497" right="0.7874015748031497" top="0.5905511811023622" bottom="0.7874015748031497" header="0.5118110236220472" footer="0.5118110236220472"/>
  <pageSetup horizontalDpi="1200" verticalDpi="1200" orientation="portrait" paperSize="9" r:id="rId1"/>
  <headerFooter differentFirst="1" alignWithMargins="0">
    <oddFooter>&amp;C13</oddFooter>
    <firstFooter>&amp;C12</first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2:N81"/>
  <sheetViews>
    <sheetView view="pageLayout" workbookViewId="0" topLeftCell="A1">
      <selection activeCell="G39" sqref="G39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5.140625" style="0" customWidth="1"/>
    <col min="4" max="4" width="0.85546875" style="0" customWidth="1"/>
    <col min="5" max="8" width="9.7109375" style="0" customWidth="1"/>
    <col min="9" max="9" width="8.7109375" style="0" customWidth="1"/>
    <col min="10" max="10" width="8.140625" style="0" customWidth="1"/>
    <col min="17" max="17" width="8.421875" style="0" customWidth="1"/>
    <col min="18" max="18" width="11.28125" style="0" customWidth="1"/>
  </cols>
  <sheetData>
    <row r="2" spans="1:14" s="342" customFormat="1" ht="10.5" customHeight="1">
      <c r="A2" s="661" t="s">
        <v>601</v>
      </c>
      <c r="B2" s="661"/>
      <c r="C2" s="661"/>
      <c r="D2" s="661"/>
      <c r="E2" s="661"/>
      <c r="F2" s="661"/>
      <c r="G2" s="661"/>
      <c r="H2" s="661"/>
      <c r="I2" s="661"/>
      <c r="J2" s="661"/>
      <c r="K2" s="341"/>
      <c r="L2" s="341"/>
      <c r="M2" s="341"/>
      <c r="N2" s="341"/>
    </row>
    <row r="3" spans="1:10" s="342" customFormat="1" ht="11.25" customHeight="1" hidden="1">
      <c r="A3" s="410"/>
      <c r="B3" s="410"/>
      <c r="C3" s="410"/>
      <c r="D3" s="410"/>
      <c r="E3" s="410"/>
      <c r="F3" s="410"/>
      <c r="G3" s="410"/>
      <c r="H3" s="410"/>
      <c r="I3" s="410"/>
      <c r="J3" s="410"/>
    </row>
    <row r="4" spans="1:10" s="342" customFormat="1" ht="27.75" customHeight="1">
      <c r="A4" s="651" t="s">
        <v>636</v>
      </c>
      <c r="B4" s="410"/>
      <c r="C4" s="410"/>
      <c r="D4" s="410"/>
      <c r="E4" s="410"/>
      <c r="F4" s="410"/>
      <c r="G4" s="410"/>
      <c r="H4" s="410"/>
      <c r="I4" s="410"/>
      <c r="J4" s="410"/>
    </row>
    <row r="5" spans="1:10" ht="12" customHeight="1">
      <c r="A5" s="410" t="s">
        <v>403</v>
      </c>
      <c r="B5" s="410"/>
      <c r="C5" s="410"/>
      <c r="D5" s="410"/>
      <c r="E5" s="410"/>
      <c r="F5" s="410"/>
      <c r="G5" s="410"/>
      <c r="H5" s="410"/>
      <c r="I5" s="410"/>
      <c r="J5" s="410"/>
    </row>
    <row r="6" ht="4.5" customHeight="1"/>
    <row r="7" spans="1:10" ht="10.5" customHeight="1">
      <c r="A7" s="654" t="s">
        <v>416</v>
      </c>
      <c r="B7" s="655"/>
      <c r="C7" s="653" t="s">
        <v>327</v>
      </c>
      <c r="D7" s="628"/>
      <c r="E7" s="465" t="s">
        <v>481</v>
      </c>
      <c r="F7" s="465" t="s">
        <v>602</v>
      </c>
      <c r="G7" s="469" t="s">
        <v>603</v>
      </c>
      <c r="H7" s="558"/>
      <c r="I7" s="558"/>
      <c r="J7" s="558"/>
    </row>
    <row r="8" spans="1:10" ht="10.5" customHeight="1">
      <c r="A8" s="656"/>
      <c r="B8" s="657"/>
      <c r="C8" s="622"/>
      <c r="D8" s="626"/>
      <c r="E8" s="458"/>
      <c r="F8" s="458"/>
      <c r="G8" s="471"/>
      <c r="H8" s="460"/>
      <c r="I8" s="460"/>
      <c r="J8" s="460"/>
    </row>
    <row r="9" spans="1:10" ht="10.5" customHeight="1">
      <c r="A9" s="656"/>
      <c r="B9" s="657"/>
      <c r="C9" s="622"/>
      <c r="D9" s="626"/>
      <c r="E9" s="458"/>
      <c r="F9" s="458"/>
      <c r="G9" s="472"/>
      <c r="H9" s="461"/>
      <c r="I9" s="461"/>
      <c r="J9" s="461"/>
    </row>
    <row r="10" spans="1:10" ht="10.5" customHeight="1">
      <c r="A10" s="656"/>
      <c r="B10" s="657"/>
      <c r="C10" s="622"/>
      <c r="D10" s="626"/>
      <c r="E10" s="458"/>
      <c r="F10" s="458"/>
      <c r="G10" s="470" t="s">
        <v>527</v>
      </c>
      <c r="H10" s="465" t="s">
        <v>528</v>
      </c>
      <c r="I10" s="465" t="s">
        <v>529</v>
      </c>
      <c r="J10" s="469" t="s">
        <v>530</v>
      </c>
    </row>
    <row r="11" spans="1:10" ht="10.5" customHeight="1">
      <c r="A11" s="656"/>
      <c r="B11" s="657"/>
      <c r="C11" s="622"/>
      <c r="D11" s="626"/>
      <c r="E11" s="458"/>
      <c r="F11" s="458"/>
      <c r="G11" s="466"/>
      <c r="H11" s="458"/>
      <c r="I11" s="458"/>
      <c r="J11" s="471"/>
    </row>
    <row r="12" spans="1:10" ht="10.5" customHeight="1">
      <c r="A12" s="656"/>
      <c r="B12" s="657"/>
      <c r="C12" s="622"/>
      <c r="D12" s="626"/>
      <c r="E12" s="458"/>
      <c r="F12" s="458"/>
      <c r="G12" s="466"/>
      <c r="H12" s="458"/>
      <c r="I12" s="458"/>
      <c r="J12" s="471"/>
    </row>
    <row r="13" spans="1:10" ht="10.5" customHeight="1">
      <c r="A13" s="656"/>
      <c r="B13" s="657"/>
      <c r="C13" s="622"/>
      <c r="D13" s="626"/>
      <c r="E13" s="458"/>
      <c r="F13" s="458"/>
      <c r="G13" s="466"/>
      <c r="H13" s="458"/>
      <c r="I13" s="458"/>
      <c r="J13" s="471"/>
    </row>
    <row r="14" spans="1:10" ht="10.5" customHeight="1">
      <c r="A14" s="656"/>
      <c r="B14" s="657"/>
      <c r="C14" s="622"/>
      <c r="D14" s="626"/>
      <c r="E14" s="458"/>
      <c r="F14" s="458"/>
      <c r="G14" s="466"/>
      <c r="H14" s="458"/>
      <c r="I14" s="458"/>
      <c r="J14" s="471"/>
    </row>
    <row r="15" spans="1:10" ht="10.5" customHeight="1">
      <c r="A15" s="658"/>
      <c r="B15" s="659"/>
      <c r="C15" s="623"/>
      <c r="D15" s="627"/>
      <c r="E15" s="459"/>
      <c r="F15" s="459"/>
      <c r="G15" s="467"/>
      <c r="H15" s="459"/>
      <c r="I15" s="459"/>
      <c r="J15" s="472"/>
    </row>
    <row r="16" spans="1:10" ht="10.5" customHeight="1">
      <c r="A16" s="294"/>
      <c r="B16" s="294"/>
      <c r="C16" s="159"/>
      <c r="D16" s="159"/>
      <c r="E16" s="293"/>
      <c r="F16" s="159"/>
      <c r="G16" s="293"/>
      <c r="H16" s="293"/>
      <c r="I16" s="293"/>
      <c r="J16" s="293"/>
    </row>
    <row r="17" spans="1:13" s="12" customFormat="1" ht="9" customHeight="1">
      <c r="A17" s="645" t="s">
        <v>414</v>
      </c>
      <c r="B17" s="645"/>
      <c r="C17" s="645"/>
      <c r="D17" s="645"/>
      <c r="E17" s="645"/>
      <c r="F17" s="645"/>
      <c r="G17" s="645"/>
      <c r="H17" s="645"/>
      <c r="I17" s="645"/>
      <c r="J17" s="645"/>
      <c r="K17" s="340"/>
      <c r="L17" s="340"/>
      <c r="M17" s="340"/>
    </row>
    <row r="18" spans="1:13" ht="9" customHeight="1">
      <c r="A18" s="164"/>
      <c r="B18" s="164"/>
      <c r="C18" s="183" t="s">
        <v>333</v>
      </c>
      <c r="D18" s="183"/>
      <c r="E18" s="194"/>
      <c r="F18" s="166"/>
      <c r="G18" s="166"/>
      <c r="H18" s="166"/>
      <c r="I18" s="166"/>
      <c r="J18" s="166"/>
      <c r="K18" s="166"/>
      <c r="L18" s="166"/>
      <c r="M18" s="166"/>
    </row>
    <row r="19" spans="1:13" ht="5.25" customHeight="1">
      <c r="A19" s="164"/>
      <c r="B19" s="164"/>
      <c r="C19" s="183"/>
      <c r="D19" s="183"/>
      <c r="E19" s="194"/>
      <c r="F19" s="166"/>
      <c r="G19" s="166"/>
      <c r="H19" s="166"/>
      <c r="I19" s="166"/>
      <c r="J19" s="166"/>
      <c r="K19" s="166"/>
      <c r="L19" s="166"/>
      <c r="M19" s="166"/>
    </row>
    <row r="20" spans="1:13" ht="9" customHeight="1">
      <c r="A20" s="164">
        <v>361</v>
      </c>
      <c r="B20" s="164"/>
      <c r="C20" s="184" t="s">
        <v>365</v>
      </c>
      <c r="D20" s="185"/>
      <c r="E20" s="162">
        <v>42</v>
      </c>
      <c r="F20" s="162">
        <v>21</v>
      </c>
      <c r="G20" s="162">
        <v>2</v>
      </c>
      <c r="H20" s="162">
        <v>6</v>
      </c>
      <c r="I20" s="162">
        <v>14</v>
      </c>
      <c r="J20" s="162">
        <v>20</v>
      </c>
      <c r="K20" s="162"/>
      <c r="L20" s="162"/>
      <c r="M20" s="162"/>
    </row>
    <row r="21" spans="1:13" ht="9" customHeight="1">
      <c r="A21" s="164">
        <v>362</v>
      </c>
      <c r="B21" s="164"/>
      <c r="C21" s="184" t="s">
        <v>366</v>
      </c>
      <c r="D21" s="185"/>
      <c r="E21" s="162">
        <v>437</v>
      </c>
      <c r="F21" s="162">
        <v>231</v>
      </c>
      <c r="G21" s="162">
        <v>51</v>
      </c>
      <c r="H21" s="162">
        <v>78</v>
      </c>
      <c r="I21" s="162">
        <v>198</v>
      </c>
      <c r="J21" s="162">
        <v>110</v>
      </c>
      <c r="K21" s="162"/>
      <c r="L21" s="162"/>
      <c r="M21" s="162"/>
    </row>
    <row r="22" spans="1:13" ht="9" customHeight="1">
      <c r="A22" s="164">
        <v>363</v>
      </c>
      <c r="B22" s="164"/>
      <c r="C22" s="393" t="s">
        <v>638</v>
      </c>
      <c r="D22" s="185"/>
      <c r="E22" s="162">
        <v>57</v>
      </c>
      <c r="F22" s="162">
        <v>29</v>
      </c>
      <c r="G22" s="162">
        <v>4</v>
      </c>
      <c r="H22" s="162">
        <v>5</v>
      </c>
      <c r="I22" s="162">
        <v>28</v>
      </c>
      <c r="J22" s="162">
        <v>20</v>
      </c>
      <c r="K22" s="162"/>
      <c r="L22" s="162"/>
      <c r="M22" s="162"/>
    </row>
    <row r="23" spans="1:13" ht="9" customHeight="1">
      <c r="A23" s="164"/>
      <c r="B23" s="164"/>
      <c r="C23" s="186" t="s">
        <v>11</v>
      </c>
      <c r="D23" s="187"/>
      <c r="E23" s="161">
        <f aca="true" t="shared" si="0" ref="E23:J23">SUM(E20:E22)</f>
        <v>536</v>
      </c>
      <c r="F23" s="161">
        <f t="shared" si="0"/>
        <v>281</v>
      </c>
      <c r="G23" s="161">
        <f t="shared" si="0"/>
        <v>57</v>
      </c>
      <c r="H23" s="161">
        <f t="shared" si="0"/>
        <v>89</v>
      </c>
      <c r="I23" s="161">
        <f t="shared" si="0"/>
        <v>240</v>
      </c>
      <c r="J23" s="161">
        <f t="shared" si="0"/>
        <v>150</v>
      </c>
      <c r="K23" s="161"/>
      <c r="L23" s="161"/>
      <c r="M23" s="161"/>
    </row>
    <row r="24" spans="1:10" ht="4.5" customHeight="1">
      <c r="A24" s="164"/>
      <c r="B24" s="164"/>
      <c r="C24" s="166"/>
      <c r="D24" s="166"/>
      <c r="E24" s="166"/>
      <c r="F24" s="166"/>
      <c r="G24" s="166"/>
      <c r="H24" s="166"/>
      <c r="I24" s="166"/>
      <c r="J24" s="166"/>
    </row>
    <row r="25" spans="1:10" ht="9" customHeight="1">
      <c r="A25" s="164"/>
      <c r="B25" s="164"/>
      <c r="C25" s="204" t="s">
        <v>332</v>
      </c>
      <c r="D25" s="204"/>
      <c r="E25" s="162"/>
      <c r="F25" s="162"/>
      <c r="G25" s="162"/>
      <c r="H25" s="162"/>
      <c r="I25" s="162"/>
      <c r="J25" s="162"/>
    </row>
    <row r="26" spans="1:10" ht="9" customHeight="1">
      <c r="A26" s="164"/>
      <c r="B26" s="164"/>
      <c r="C26" s="204"/>
      <c r="D26" s="204"/>
      <c r="E26" s="162"/>
      <c r="F26" s="162"/>
      <c r="G26" s="162"/>
      <c r="H26" s="162"/>
      <c r="I26" s="162"/>
      <c r="J26" s="162"/>
    </row>
    <row r="27" spans="1:10" ht="9" customHeight="1">
      <c r="A27" s="164">
        <v>371</v>
      </c>
      <c r="B27" s="164"/>
      <c r="C27" s="184" t="s">
        <v>367</v>
      </c>
      <c r="D27" s="185"/>
      <c r="E27" s="162">
        <v>255</v>
      </c>
      <c r="F27" s="162">
        <v>127</v>
      </c>
      <c r="G27" s="162">
        <v>27</v>
      </c>
      <c r="H27" s="162">
        <v>59</v>
      </c>
      <c r="I27" s="162">
        <v>68</v>
      </c>
      <c r="J27" s="162">
        <v>101</v>
      </c>
    </row>
    <row r="28" spans="1:10" ht="9" customHeight="1">
      <c r="A28" s="164">
        <v>372</v>
      </c>
      <c r="B28" s="207"/>
      <c r="C28" s="184" t="s">
        <v>368</v>
      </c>
      <c r="D28" s="185"/>
      <c r="E28" s="162">
        <v>174</v>
      </c>
      <c r="F28" s="162">
        <v>87</v>
      </c>
      <c r="G28" s="162">
        <v>14</v>
      </c>
      <c r="H28" s="162">
        <v>7</v>
      </c>
      <c r="I28" s="162">
        <v>66</v>
      </c>
      <c r="J28" s="162">
        <v>87</v>
      </c>
    </row>
    <row r="29" spans="1:10" ht="9" customHeight="1">
      <c r="A29" s="164">
        <v>373</v>
      </c>
      <c r="B29" s="164"/>
      <c r="C29" s="393" t="s">
        <v>637</v>
      </c>
      <c r="D29" s="185"/>
      <c r="E29" s="162">
        <v>47</v>
      </c>
      <c r="F29" s="162">
        <v>25</v>
      </c>
      <c r="G29" s="162">
        <v>6</v>
      </c>
      <c r="H29" s="162">
        <v>8</v>
      </c>
      <c r="I29" s="162">
        <v>15</v>
      </c>
      <c r="J29" s="162">
        <v>18</v>
      </c>
    </row>
    <row r="30" spans="1:10" ht="9.75" customHeight="1">
      <c r="A30" s="164">
        <v>374</v>
      </c>
      <c r="B30" s="164"/>
      <c r="C30" s="184" t="s">
        <v>369</v>
      </c>
      <c r="D30" s="185"/>
      <c r="E30" s="162">
        <v>110</v>
      </c>
      <c r="F30" s="162">
        <v>64</v>
      </c>
      <c r="G30" s="162">
        <v>10</v>
      </c>
      <c r="H30" s="162">
        <v>5</v>
      </c>
      <c r="I30" s="162">
        <v>49</v>
      </c>
      <c r="J30" s="162">
        <v>46</v>
      </c>
    </row>
    <row r="31" spans="1:10" ht="9" customHeight="1">
      <c r="A31" s="164">
        <v>375</v>
      </c>
      <c r="B31" s="164"/>
      <c r="C31" s="184" t="s">
        <v>366</v>
      </c>
      <c r="D31" s="185"/>
      <c r="E31" s="162">
        <v>128</v>
      </c>
      <c r="F31" s="162">
        <v>61</v>
      </c>
      <c r="G31" s="162">
        <v>20</v>
      </c>
      <c r="H31" s="162">
        <v>34</v>
      </c>
      <c r="I31" s="162">
        <v>32</v>
      </c>
      <c r="J31" s="162">
        <v>42</v>
      </c>
    </row>
    <row r="32" spans="1:10" ht="9" customHeight="1">
      <c r="A32" s="164">
        <v>376</v>
      </c>
      <c r="B32" s="164"/>
      <c r="C32" s="184" t="s">
        <v>370</v>
      </c>
      <c r="D32" s="185"/>
      <c r="E32" s="162">
        <v>45</v>
      </c>
      <c r="F32" s="162">
        <v>22</v>
      </c>
      <c r="G32" s="162">
        <v>5</v>
      </c>
      <c r="H32" s="162">
        <v>8</v>
      </c>
      <c r="I32" s="162">
        <v>16</v>
      </c>
      <c r="J32" s="162">
        <v>16</v>
      </c>
    </row>
    <row r="33" spans="1:10" ht="9" customHeight="1">
      <c r="A33" s="164">
        <v>377</v>
      </c>
      <c r="B33" s="164"/>
      <c r="C33" s="184" t="s">
        <v>371</v>
      </c>
      <c r="D33" s="185"/>
      <c r="E33" s="162">
        <v>191</v>
      </c>
      <c r="F33" s="162">
        <v>85</v>
      </c>
      <c r="G33" s="162">
        <v>11</v>
      </c>
      <c r="H33" s="162">
        <v>12</v>
      </c>
      <c r="I33" s="162">
        <v>49</v>
      </c>
      <c r="J33" s="162">
        <v>119</v>
      </c>
    </row>
    <row r="34" spans="1:10" ht="9" customHeight="1">
      <c r="A34" s="164"/>
      <c r="B34" s="164"/>
      <c r="C34" s="186" t="s">
        <v>11</v>
      </c>
      <c r="D34" s="187"/>
      <c r="E34" s="161">
        <f aca="true" t="shared" si="1" ref="E34:J34">SUM(E27:E33)</f>
        <v>950</v>
      </c>
      <c r="F34" s="161">
        <f t="shared" si="1"/>
        <v>471</v>
      </c>
      <c r="G34" s="161">
        <f t="shared" si="1"/>
        <v>93</v>
      </c>
      <c r="H34" s="161">
        <f t="shared" si="1"/>
        <v>133</v>
      </c>
      <c r="I34" s="161">
        <f t="shared" si="1"/>
        <v>295</v>
      </c>
      <c r="J34" s="161">
        <f t="shared" si="1"/>
        <v>429</v>
      </c>
    </row>
    <row r="35" spans="1:10" ht="9" customHeight="1">
      <c r="A35" s="190">
        <v>3</v>
      </c>
      <c r="B35" s="190"/>
      <c r="C35" s="214" t="s">
        <v>417</v>
      </c>
      <c r="D35" s="215"/>
      <c r="E35" s="161">
        <f aca="true" t="shared" si="2" ref="E35:J35">E23+E34</f>
        <v>1486</v>
      </c>
      <c r="F35" s="161">
        <f t="shared" si="2"/>
        <v>752</v>
      </c>
      <c r="G35" s="161">
        <f t="shared" si="2"/>
        <v>150</v>
      </c>
      <c r="H35" s="161">
        <f t="shared" si="2"/>
        <v>222</v>
      </c>
      <c r="I35" s="161">
        <f t="shared" si="2"/>
        <v>535</v>
      </c>
      <c r="J35" s="161">
        <f t="shared" si="2"/>
        <v>579</v>
      </c>
    </row>
    <row r="36" spans="1:10" ht="5.25" customHeight="1">
      <c r="A36" s="164"/>
      <c r="B36" s="164"/>
      <c r="C36" s="194"/>
      <c r="D36" s="194"/>
      <c r="E36" s="162"/>
      <c r="F36" s="162"/>
      <c r="G36" s="162"/>
      <c r="H36" s="162"/>
      <c r="I36" s="162"/>
      <c r="J36" s="162"/>
    </row>
    <row r="37" spans="1:13" ht="9" customHeight="1">
      <c r="A37" s="512" t="s">
        <v>415</v>
      </c>
      <c r="B37" s="512"/>
      <c r="C37" s="512"/>
      <c r="D37" s="512"/>
      <c r="E37" s="512"/>
      <c r="F37" s="512"/>
      <c r="G37" s="512"/>
      <c r="H37" s="512"/>
      <c r="I37" s="512"/>
      <c r="J37" s="512"/>
      <c r="K37" s="132"/>
      <c r="L37" s="132"/>
      <c r="M37" s="132"/>
    </row>
    <row r="38" spans="1:13" ht="9" customHeight="1">
      <c r="A38" s="164"/>
      <c r="B38" s="164"/>
      <c r="C38" s="183" t="s">
        <v>333</v>
      </c>
      <c r="D38" s="183"/>
      <c r="E38" s="144"/>
      <c r="F38" s="144"/>
      <c r="G38" s="144"/>
      <c r="H38" s="144"/>
      <c r="I38" s="144"/>
      <c r="J38" s="144"/>
      <c r="K38" s="132"/>
      <c r="L38" s="132"/>
      <c r="M38" s="132"/>
    </row>
    <row r="39" spans="1:13" ht="9" customHeight="1">
      <c r="A39" s="164"/>
      <c r="B39" s="164"/>
      <c r="C39" s="144"/>
      <c r="D39" s="144"/>
      <c r="E39" s="144"/>
      <c r="F39" s="144"/>
      <c r="G39" s="144"/>
      <c r="H39" s="144"/>
      <c r="I39" s="144"/>
      <c r="J39" s="144"/>
      <c r="K39" s="132"/>
      <c r="L39" s="132"/>
      <c r="M39" s="132"/>
    </row>
    <row r="40" spans="1:10" ht="9" customHeight="1">
      <c r="A40" s="164">
        <v>461</v>
      </c>
      <c r="B40" s="164"/>
      <c r="C40" s="184" t="s">
        <v>407</v>
      </c>
      <c r="D40" s="185"/>
      <c r="E40" s="162">
        <v>133</v>
      </c>
      <c r="F40" s="162">
        <v>67</v>
      </c>
      <c r="G40" s="162">
        <v>7</v>
      </c>
      <c r="H40" s="162">
        <v>60</v>
      </c>
      <c r="I40" s="162">
        <v>25</v>
      </c>
      <c r="J40" s="162">
        <v>41</v>
      </c>
    </row>
    <row r="41" spans="1:10" ht="9" customHeight="1">
      <c r="A41" s="164">
        <v>462</v>
      </c>
      <c r="B41" s="164"/>
      <c r="C41" s="184" t="s">
        <v>431</v>
      </c>
      <c r="D41" s="185"/>
      <c r="E41" s="162">
        <v>191</v>
      </c>
      <c r="F41" s="162">
        <v>89</v>
      </c>
      <c r="G41" s="162">
        <v>29</v>
      </c>
      <c r="H41" s="162">
        <v>43</v>
      </c>
      <c r="I41" s="162">
        <v>64</v>
      </c>
      <c r="J41" s="162">
        <v>55</v>
      </c>
    </row>
    <row r="42" spans="1:10" ht="9.75" customHeight="1">
      <c r="A42" s="164">
        <v>463</v>
      </c>
      <c r="B42" s="164"/>
      <c r="C42" s="184" t="s">
        <v>432</v>
      </c>
      <c r="D42" s="185"/>
      <c r="E42" s="162">
        <v>30</v>
      </c>
      <c r="F42" s="162">
        <v>13</v>
      </c>
      <c r="G42" s="162">
        <v>5</v>
      </c>
      <c r="H42" s="162">
        <v>11</v>
      </c>
      <c r="I42" s="162">
        <v>9</v>
      </c>
      <c r="J42" s="162">
        <v>5</v>
      </c>
    </row>
    <row r="43" spans="1:10" ht="9" customHeight="1">
      <c r="A43" s="164">
        <v>464</v>
      </c>
      <c r="B43" s="164"/>
      <c r="C43" s="184" t="s">
        <v>433</v>
      </c>
      <c r="D43" s="185"/>
      <c r="E43" s="162">
        <v>45</v>
      </c>
      <c r="F43" s="162">
        <v>24</v>
      </c>
      <c r="G43" s="162">
        <v>5</v>
      </c>
      <c r="H43" s="162">
        <v>11</v>
      </c>
      <c r="I43" s="162">
        <v>16</v>
      </c>
      <c r="J43" s="162">
        <v>13</v>
      </c>
    </row>
    <row r="44" spans="1:10" ht="9" customHeight="1">
      <c r="A44" s="164"/>
      <c r="B44" s="164"/>
      <c r="C44" s="186" t="s">
        <v>11</v>
      </c>
      <c r="D44" s="187"/>
      <c r="E44" s="161">
        <f aca="true" t="shared" si="3" ref="E44:J44">SUM(E40:E43)</f>
        <v>399</v>
      </c>
      <c r="F44" s="161">
        <f t="shared" si="3"/>
        <v>193</v>
      </c>
      <c r="G44" s="161">
        <f t="shared" si="3"/>
        <v>46</v>
      </c>
      <c r="H44" s="161">
        <f t="shared" si="3"/>
        <v>125</v>
      </c>
      <c r="I44" s="161">
        <f t="shared" si="3"/>
        <v>114</v>
      </c>
      <c r="J44" s="161">
        <f t="shared" si="3"/>
        <v>114</v>
      </c>
    </row>
    <row r="45" spans="1:10" ht="9" customHeight="1">
      <c r="A45" s="164"/>
      <c r="B45" s="164"/>
      <c r="C45" s="166"/>
      <c r="D45" s="166"/>
      <c r="E45" s="162"/>
      <c r="F45" s="162"/>
      <c r="G45" s="162"/>
      <c r="H45" s="162"/>
      <c r="I45" s="162"/>
      <c r="J45" s="162"/>
    </row>
    <row r="46" spans="1:10" ht="9" customHeight="1">
      <c r="A46" s="164"/>
      <c r="B46" s="164"/>
      <c r="C46" s="166" t="s">
        <v>332</v>
      </c>
      <c r="D46" s="166"/>
      <c r="E46" s="162"/>
      <c r="F46" s="162"/>
      <c r="G46" s="162"/>
      <c r="H46" s="162"/>
      <c r="I46" s="162"/>
      <c r="J46" s="162"/>
    </row>
    <row r="47" spans="1:10" ht="9" customHeight="1">
      <c r="A47" s="164"/>
      <c r="B47" s="164"/>
      <c r="C47" s="166"/>
      <c r="D47" s="166"/>
      <c r="E47" s="162"/>
      <c r="F47" s="162"/>
      <c r="G47" s="162"/>
      <c r="H47" s="162"/>
      <c r="I47" s="162"/>
      <c r="J47" s="162"/>
    </row>
    <row r="48" spans="1:10" ht="9" customHeight="1">
      <c r="A48" s="164">
        <v>471</v>
      </c>
      <c r="B48" s="164"/>
      <c r="C48" s="184" t="s">
        <v>407</v>
      </c>
      <c r="D48" s="185"/>
      <c r="E48" s="162">
        <v>83</v>
      </c>
      <c r="F48" s="162">
        <v>56</v>
      </c>
      <c r="G48" s="162">
        <v>6</v>
      </c>
      <c r="H48" s="162">
        <v>4</v>
      </c>
      <c r="I48" s="162">
        <v>25</v>
      </c>
      <c r="J48" s="162">
        <v>48</v>
      </c>
    </row>
    <row r="49" spans="1:10" ht="9" customHeight="1">
      <c r="A49" s="164">
        <v>472</v>
      </c>
      <c r="B49" s="164"/>
      <c r="C49" s="184" t="s">
        <v>431</v>
      </c>
      <c r="D49" s="185"/>
      <c r="E49" s="162">
        <v>95</v>
      </c>
      <c r="F49" s="162">
        <v>53</v>
      </c>
      <c r="G49" s="162">
        <v>3</v>
      </c>
      <c r="H49" s="162">
        <v>20</v>
      </c>
      <c r="I49" s="162">
        <v>47</v>
      </c>
      <c r="J49" s="162">
        <v>25</v>
      </c>
    </row>
    <row r="50" spans="1:10" ht="9" customHeight="1">
      <c r="A50" s="164">
        <v>473</v>
      </c>
      <c r="B50" s="164"/>
      <c r="C50" s="184" t="s">
        <v>432</v>
      </c>
      <c r="D50" s="185"/>
      <c r="E50" s="162">
        <v>57</v>
      </c>
      <c r="F50" s="162">
        <v>28</v>
      </c>
      <c r="G50" s="162">
        <v>6</v>
      </c>
      <c r="H50" s="162">
        <v>8</v>
      </c>
      <c r="I50" s="162">
        <v>17</v>
      </c>
      <c r="J50" s="162">
        <v>26</v>
      </c>
    </row>
    <row r="51" spans="1:10" ht="9.75" customHeight="1">
      <c r="A51" s="164">
        <v>474</v>
      </c>
      <c r="B51" s="164"/>
      <c r="C51" s="184" t="s">
        <v>434</v>
      </c>
      <c r="D51" s="185"/>
      <c r="E51" s="162">
        <v>109</v>
      </c>
      <c r="F51" s="162">
        <v>60</v>
      </c>
      <c r="G51" s="162">
        <v>9</v>
      </c>
      <c r="H51" s="162">
        <v>19</v>
      </c>
      <c r="I51" s="162">
        <v>53</v>
      </c>
      <c r="J51" s="162">
        <v>28</v>
      </c>
    </row>
    <row r="52" spans="1:10" ht="9" customHeight="1">
      <c r="A52" s="164">
        <v>475</v>
      </c>
      <c r="B52" s="164"/>
      <c r="C52" s="184" t="s">
        <v>433</v>
      </c>
      <c r="D52" s="185"/>
      <c r="E52" s="162">
        <v>76</v>
      </c>
      <c r="F52" s="162">
        <v>28</v>
      </c>
      <c r="G52" s="162">
        <v>7</v>
      </c>
      <c r="H52" s="162">
        <v>1</v>
      </c>
      <c r="I52" s="162">
        <v>26</v>
      </c>
      <c r="J52" s="162">
        <v>42</v>
      </c>
    </row>
    <row r="53" spans="1:10" ht="9.75" customHeight="1">
      <c r="A53" s="164">
        <v>476</v>
      </c>
      <c r="B53" s="164"/>
      <c r="C53" s="184" t="s">
        <v>435</v>
      </c>
      <c r="D53" s="185"/>
      <c r="E53" s="162">
        <v>74</v>
      </c>
      <c r="F53" s="162">
        <v>35</v>
      </c>
      <c r="G53" s="162">
        <v>5</v>
      </c>
      <c r="H53" s="162">
        <v>4</v>
      </c>
      <c r="I53" s="162">
        <v>32</v>
      </c>
      <c r="J53" s="162">
        <v>33</v>
      </c>
    </row>
    <row r="54" spans="1:10" ht="9.75" customHeight="1">
      <c r="A54" s="164">
        <v>477</v>
      </c>
      <c r="B54" s="164"/>
      <c r="C54" s="184" t="s">
        <v>436</v>
      </c>
      <c r="D54" s="185"/>
      <c r="E54" s="162">
        <v>92</v>
      </c>
      <c r="F54" s="162">
        <v>48</v>
      </c>
      <c r="G54" s="162">
        <v>1</v>
      </c>
      <c r="H54" s="162">
        <v>12</v>
      </c>
      <c r="I54" s="162">
        <v>56</v>
      </c>
      <c r="J54" s="162">
        <v>23</v>
      </c>
    </row>
    <row r="55" spans="1:10" ht="9.75" customHeight="1">
      <c r="A55" s="164">
        <v>478</v>
      </c>
      <c r="B55" s="164"/>
      <c r="C55" s="184" t="s">
        <v>437</v>
      </c>
      <c r="D55" s="185"/>
      <c r="E55" s="162">
        <v>47</v>
      </c>
      <c r="F55" s="162">
        <v>26</v>
      </c>
      <c r="G55" s="162" t="s">
        <v>472</v>
      </c>
      <c r="H55" s="162">
        <v>11</v>
      </c>
      <c r="I55" s="162">
        <v>22</v>
      </c>
      <c r="J55" s="162">
        <v>14</v>
      </c>
    </row>
    <row r="56" spans="1:10" ht="9" customHeight="1">
      <c r="A56" s="164">
        <v>479</v>
      </c>
      <c r="B56" s="164"/>
      <c r="C56" s="184" t="s">
        <v>438</v>
      </c>
      <c r="D56" s="185"/>
      <c r="E56" s="162">
        <v>61</v>
      </c>
      <c r="F56" s="162">
        <v>32</v>
      </c>
      <c r="G56" s="162">
        <v>10</v>
      </c>
      <c r="H56" s="162">
        <v>18</v>
      </c>
      <c r="I56" s="162">
        <v>25</v>
      </c>
      <c r="J56" s="162">
        <v>8</v>
      </c>
    </row>
    <row r="57" spans="1:10" ht="9" customHeight="1">
      <c r="A57" s="164"/>
      <c r="B57" s="164"/>
      <c r="C57" s="186" t="s">
        <v>11</v>
      </c>
      <c r="D57" s="201"/>
      <c r="E57" s="161">
        <f aca="true" t="shared" si="4" ref="E57:J57">SUM(E48:E56)</f>
        <v>694</v>
      </c>
      <c r="F57" s="161">
        <f t="shared" si="4"/>
        <v>366</v>
      </c>
      <c r="G57" s="161">
        <f t="shared" si="4"/>
        <v>47</v>
      </c>
      <c r="H57" s="161">
        <f t="shared" si="4"/>
        <v>97</v>
      </c>
      <c r="I57" s="161">
        <f t="shared" si="4"/>
        <v>303</v>
      </c>
      <c r="J57" s="161">
        <f t="shared" si="4"/>
        <v>247</v>
      </c>
    </row>
    <row r="58" spans="1:10" ht="9.75" customHeight="1">
      <c r="A58" s="190">
        <v>4</v>
      </c>
      <c r="B58" s="190"/>
      <c r="C58" s="214" t="s">
        <v>418</v>
      </c>
      <c r="D58" s="211"/>
      <c r="E58" s="161">
        <f aca="true" t="shared" si="5" ref="E58:J58">E44+E57</f>
        <v>1093</v>
      </c>
      <c r="F58" s="161">
        <f t="shared" si="5"/>
        <v>559</v>
      </c>
      <c r="G58" s="161">
        <f t="shared" si="5"/>
        <v>93</v>
      </c>
      <c r="H58" s="161">
        <f t="shared" si="5"/>
        <v>222</v>
      </c>
      <c r="I58" s="161">
        <f t="shared" si="5"/>
        <v>417</v>
      </c>
      <c r="J58" s="161">
        <f t="shared" si="5"/>
        <v>361</v>
      </c>
    </row>
    <row r="59" spans="1:10" ht="4.5" customHeight="1">
      <c r="A59" s="164"/>
      <c r="B59" s="164"/>
      <c r="C59" s="164"/>
      <c r="D59" s="164"/>
      <c r="E59" s="164"/>
      <c r="F59" s="164"/>
      <c r="G59" s="164"/>
      <c r="H59" s="164"/>
      <c r="I59" s="164"/>
      <c r="J59" s="164"/>
    </row>
    <row r="60" spans="1:10" ht="9" customHeight="1">
      <c r="A60" s="660" t="s">
        <v>424</v>
      </c>
      <c r="B60" s="660"/>
      <c r="C60" s="660"/>
      <c r="D60" s="660"/>
      <c r="E60" s="660"/>
      <c r="F60" s="660"/>
      <c r="G60" s="660"/>
      <c r="H60" s="660"/>
      <c r="I60" s="660"/>
      <c r="J60" s="660"/>
    </row>
    <row r="61" spans="1:10" ht="9" customHeight="1">
      <c r="A61" s="164"/>
      <c r="B61" s="164"/>
      <c r="C61" s="183" t="s">
        <v>333</v>
      </c>
      <c r="D61" s="183"/>
      <c r="E61" s="164"/>
      <c r="F61" s="164"/>
      <c r="G61" s="164"/>
      <c r="H61" s="164"/>
      <c r="I61" s="164"/>
      <c r="J61" s="164"/>
    </row>
    <row r="62" spans="1:10" ht="9" customHeight="1">
      <c r="A62" s="164"/>
      <c r="B62" s="164"/>
      <c r="C62" s="164"/>
      <c r="D62" s="164"/>
      <c r="E62" s="164"/>
      <c r="F62" s="164"/>
      <c r="G62" s="164"/>
      <c r="H62" s="164"/>
      <c r="I62" s="164"/>
      <c r="J62" s="164"/>
    </row>
    <row r="63" spans="1:10" ht="9" customHeight="1">
      <c r="A63" s="164">
        <v>561</v>
      </c>
      <c r="B63" s="164"/>
      <c r="C63" s="184" t="s">
        <v>372</v>
      </c>
      <c r="D63" s="185"/>
      <c r="E63" s="162">
        <v>230</v>
      </c>
      <c r="F63" s="162">
        <v>127</v>
      </c>
      <c r="G63" s="162">
        <v>20</v>
      </c>
      <c r="H63" s="162">
        <v>40</v>
      </c>
      <c r="I63" s="162">
        <v>121</v>
      </c>
      <c r="J63" s="162">
        <v>49</v>
      </c>
    </row>
    <row r="64" spans="1:10" ht="9" customHeight="1">
      <c r="A64" s="164">
        <v>562</v>
      </c>
      <c r="B64" s="164"/>
      <c r="C64" s="184" t="s">
        <v>373</v>
      </c>
      <c r="D64" s="185"/>
      <c r="E64" s="162">
        <v>42</v>
      </c>
      <c r="F64" s="162">
        <v>27</v>
      </c>
      <c r="G64" s="162">
        <v>6</v>
      </c>
      <c r="H64" s="162">
        <v>6</v>
      </c>
      <c r="I64" s="162">
        <v>19</v>
      </c>
      <c r="J64" s="162">
        <v>11</v>
      </c>
    </row>
    <row r="65" spans="1:10" ht="9.75" customHeight="1">
      <c r="A65" s="164">
        <v>563</v>
      </c>
      <c r="B65" s="164"/>
      <c r="C65" s="184" t="s">
        <v>374</v>
      </c>
      <c r="D65" s="185"/>
      <c r="E65" s="162">
        <v>84</v>
      </c>
      <c r="F65" s="162">
        <v>50</v>
      </c>
      <c r="G65" s="162">
        <v>16</v>
      </c>
      <c r="H65" s="162">
        <v>11</v>
      </c>
      <c r="I65" s="162">
        <v>23</v>
      </c>
      <c r="J65" s="162">
        <v>34</v>
      </c>
    </row>
    <row r="66" spans="1:10" ht="9" customHeight="1">
      <c r="A66" s="164">
        <v>564</v>
      </c>
      <c r="B66" s="164"/>
      <c r="C66" s="184" t="s">
        <v>375</v>
      </c>
      <c r="D66" s="185"/>
      <c r="E66" s="162">
        <v>545</v>
      </c>
      <c r="F66" s="162">
        <v>284</v>
      </c>
      <c r="G66" s="162">
        <v>67</v>
      </c>
      <c r="H66" s="162">
        <v>146</v>
      </c>
      <c r="I66" s="162">
        <v>206</v>
      </c>
      <c r="J66" s="162">
        <v>126</v>
      </c>
    </row>
    <row r="67" spans="1:10" ht="9" customHeight="1">
      <c r="A67" s="164">
        <v>565</v>
      </c>
      <c r="B67" s="164"/>
      <c r="C67" s="184" t="s">
        <v>376</v>
      </c>
      <c r="D67" s="185"/>
      <c r="E67" s="162">
        <v>59</v>
      </c>
      <c r="F67" s="162">
        <v>37</v>
      </c>
      <c r="G67" s="162">
        <v>9</v>
      </c>
      <c r="H67" s="162">
        <v>9</v>
      </c>
      <c r="I67" s="162">
        <v>23</v>
      </c>
      <c r="J67" s="162">
        <v>18</v>
      </c>
    </row>
    <row r="68" spans="1:10" ht="9.75" customHeight="1">
      <c r="A68" s="164"/>
      <c r="B68" s="164"/>
      <c r="C68" s="186" t="s">
        <v>11</v>
      </c>
      <c r="D68" s="187"/>
      <c r="E68" s="161">
        <f aca="true" t="shared" si="6" ref="E68:J68">SUM(E63:E67)</f>
        <v>960</v>
      </c>
      <c r="F68" s="161">
        <f t="shared" si="6"/>
        <v>525</v>
      </c>
      <c r="G68" s="161">
        <f t="shared" si="6"/>
        <v>118</v>
      </c>
      <c r="H68" s="161">
        <f t="shared" si="6"/>
        <v>212</v>
      </c>
      <c r="I68" s="161">
        <f t="shared" si="6"/>
        <v>392</v>
      </c>
      <c r="J68" s="161">
        <f t="shared" si="6"/>
        <v>238</v>
      </c>
    </row>
    <row r="69" spans="1:10" ht="5.25" customHeight="1">
      <c r="A69" s="164"/>
      <c r="B69" s="164"/>
      <c r="C69" s="194"/>
      <c r="D69" s="194"/>
      <c r="E69" s="162"/>
      <c r="F69" s="162"/>
      <c r="G69" s="162"/>
      <c r="H69" s="162"/>
      <c r="I69" s="162"/>
      <c r="J69" s="162"/>
    </row>
    <row r="70" spans="1:10" ht="9" customHeight="1">
      <c r="A70" s="164"/>
      <c r="B70" s="164"/>
      <c r="C70" s="204" t="s">
        <v>332</v>
      </c>
      <c r="D70" s="204"/>
      <c r="E70" s="162"/>
      <c r="F70" s="162"/>
      <c r="G70" s="162"/>
      <c r="H70" s="162"/>
      <c r="I70" s="162"/>
      <c r="J70" s="162"/>
    </row>
    <row r="71" spans="1:10" ht="4.5" customHeight="1">
      <c r="A71" s="164"/>
      <c r="B71" s="164"/>
      <c r="C71" s="204"/>
      <c r="D71" s="204"/>
      <c r="E71" s="162"/>
      <c r="F71" s="162"/>
      <c r="G71" s="162"/>
      <c r="H71" s="162"/>
      <c r="I71" s="162"/>
      <c r="J71" s="162"/>
    </row>
    <row r="72" spans="1:10" ht="9.75" customHeight="1">
      <c r="A72" s="164">
        <v>571</v>
      </c>
      <c r="B72" s="164"/>
      <c r="C72" s="184" t="s">
        <v>372</v>
      </c>
      <c r="D72" s="185"/>
      <c r="E72" s="162">
        <v>211</v>
      </c>
      <c r="F72" s="162">
        <v>111</v>
      </c>
      <c r="G72" s="162">
        <v>16</v>
      </c>
      <c r="H72" s="162">
        <v>67</v>
      </c>
      <c r="I72" s="162">
        <v>51</v>
      </c>
      <c r="J72" s="162">
        <v>77</v>
      </c>
    </row>
    <row r="73" spans="1:10" ht="9.75" customHeight="1">
      <c r="A73" s="164">
        <v>572</v>
      </c>
      <c r="B73" s="164"/>
      <c r="C73" s="184" t="s">
        <v>377</v>
      </c>
      <c r="D73" s="185"/>
      <c r="E73" s="162">
        <v>182</v>
      </c>
      <c r="F73" s="162">
        <v>107</v>
      </c>
      <c r="G73" s="162">
        <v>4</v>
      </c>
      <c r="H73" s="162">
        <v>77</v>
      </c>
      <c r="I73" s="162">
        <v>29</v>
      </c>
      <c r="J73" s="162">
        <v>72</v>
      </c>
    </row>
    <row r="74" spans="1:10" ht="9" customHeight="1">
      <c r="A74" s="164">
        <v>573</v>
      </c>
      <c r="B74" s="164"/>
      <c r="C74" s="184" t="s">
        <v>374</v>
      </c>
      <c r="D74" s="185"/>
      <c r="E74" s="162">
        <v>55</v>
      </c>
      <c r="F74" s="162">
        <v>32</v>
      </c>
      <c r="G74" s="162">
        <v>4</v>
      </c>
      <c r="H74" s="162">
        <v>11</v>
      </c>
      <c r="I74" s="162">
        <v>21</v>
      </c>
      <c r="J74" s="162">
        <v>19</v>
      </c>
    </row>
    <row r="75" spans="1:10" ht="9.75" customHeight="1">
      <c r="A75" s="164">
        <v>574</v>
      </c>
      <c r="B75" s="164"/>
      <c r="C75" s="184" t="s">
        <v>378</v>
      </c>
      <c r="D75" s="185"/>
      <c r="E75" s="162">
        <v>778</v>
      </c>
      <c r="F75" s="162">
        <v>445</v>
      </c>
      <c r="G75" s="162">
        <v>43</v>
      </c>
      <c r="H75" s="162">
        <v>171</v>
      </c>
      <c r="I75" s="162">
        <v>304</v>
      </c>
      <c r="J75" s="162">
        <v>260</v>
      </c>
    </row>
    <row r="76" spans="1:10" ht="9" customHeight="1">
      <c r="A76" s="164">
        <v>575</v>
      </c>
      <c r="B76" s="164"/>
      <c r="C76" s="184" t="s">
        <v>379</v>
      </c>
      <c r="D76" s="185"/>
      <c r="E76" s="162">
        <v>96</v>
      </c>
      <c r="F76" s="162">
        <v>54</v>
      </c>
      <c r="G76" s="162">
        <v>4</v>
      </c>
      <c r="H76" s="162">
        <v>14</v>
      </c>
      <c r="I76" s="162">
        <v>37</v>
      </c>
      <c r="J76" s="162">
        <v>41</v>
      </c>
    </row>
    <row r="77" spans="1:10" ht="9" customHeight="1">
      <c r="A77" s="164">
        <v>576</v>
      </c>
      <c r="B77" s="164"/>
      <c r="C77" s="184" t="s">
        <v>380</v>
      </c>
      <c r="D77" s="185"/>
      <c r="E77" s="162">
        <v>49</v>
      </c>
      <c r="F77" s="162">
        <v>24</v>
      </c>
      <c r="G77" s="162" t="s">
        <v>472</v>
      </c>
      <c r="H77" s="162">
        <v>6</v>
      </c>
      <c r="I77" s="162">
        <v>12</v>
      </c>
      <c r="J77" s="162">
        <v>31</v>
      </c>
    </row>
    <row r="78" spans="1:10" ht="9.75" customHeight="1">
      <c r="A78" s="164">
        <v>577</v>
      </c>
      <c r="B78" s="164"/>
      <c r="C78" s="184" t="s">
        <v>381</v>
      </c>
      <c r="D78" s="185"/>
      <c r="E78" s="162">
        <v>187</v>
      </c>
      <c r="F78" s="162">
        <v>100</v>
      </c>
      <c r="G78" s="162">
        <v>13</v>
      </c>
      <c r="H78" s="162">
        <v>61</v>
      </c>
      <c r="I78" s="162">
        <v>75</v>
      </c>
      <c r="J78" s="162">
        <v>38</v>
      </c>
    </row>
    <row r="79" spans="1:10" ht="9" customHeight="1">
      <c r="A79" s="164"/>
      <c r="B79" s="164"/>
      <c r="C79" s="186" t="s">
        <v>11</v>
      </c>
      <c r="D79" s="187"/>
      <c r="E79" s="161">
        <f aca="true" t="shared" si="7" ref="E79:J79">SUM(E72:E78)</f>
        <v>1558</v>
      </c>
      <c r="F79" s="161">
        <f t="shared" si="7"/>
        <v>873</v>
      </c>
      <c r="G79" s="161">
        <f t="shared" si="7"/>
        <v>84</v>
      </c>
      <c r="H79" s="161">
        <f t="shared" si="7"/>
        <v>407</v>
      </c>
      <c r="I79" s="161">
        <f t="shared" si="7"/>
        <v>529</v>
      </c>
      <c r="J79" s="161">
        <f t="shared" si="7"/>
        <v>538</v>
      </c>
    </row>
    <row r="80" spans="1:10" ht="9.75" customHeight="1">
      <c r="A80" s="190">
        <v>5</v>
      </c>
      <c r="B80" s="190"/>
      <c r="C80" s="198" t="s">
        <v>419</v>
      </c>
      <c r="D80" s="199"/>
      <c r="E80" s="161">
        <f aca="true" t="shared" si="8" ref="E80:J80">E68+E79</f>
        <v>2518</v>
      </c>
      <c r="F80" s="161">
        <f t="shared" si="8"/>
        <v>1398</v>
      </c>
      <c r="G80" s="161">
        <f t="shared" si="8"/>
        <v>202</v>
      </c>
      <c r="H80" s="161">
        <f t="shared" si="8"/>
        <v>619</v>
      </c>
      <c r="I80" s="161">
        <f t="shared" si="8"/>
        <v>921</v>
      </c>
      <c r="J80" s="161">
        <f t="shared" si="8"/>
        <v>776</v>
      </c>
    </row>
    <row r="81" spans="1:10" ht="12.75">
      <c r="A81" s="164"/>
      <c r="B81" s="164"/>
      <c r="C81" s="164"/>
      <c r="D81" s="164"/>
      <c r="E81" s="164"/>
      <c r="F81" s="164"/>
      <c r="G81" s="164"/>
      <c r="H81" s="164"/>
      <c r="I81" s="164"/>
      <c r="J81" s="164"/>
    </row>
  </sheetData>
  <sheetProtection/>
  <mergeCells count="16">
    <mergeCell ref="G10:G15"/>
    <mergeCell ref="H10:H15"/>
    <mergeCell ref="I10:I15"/>
    <mergeCell ref="J10:J15"/>
    <mergeCell ref="F7:F15"/>
    <mergeCell ref="G7:J9"/>
    <mergeCell ref="A60:J60"/>
    <mergeCell ref="A7:B15"/>
    <mergeCell ref="C7:D15"/>
    <mergeCell ref="A2:J2"/>
    <mergeCell ref="A4:J4"/>
    <mergeCell ref="A5:J5"/>
    <mergeCell ref="A17:J17"/>
    <mergeCell ref="A3:J3"/>
    <mergeCell ref="A37:J37"/>
    <mergeCell ref="E7:E15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&amp;C54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2:N62"/>
  <sheetViews>
    <sheetView view="pageLayout" workbookViewId="0" topLeftCell="A1">
      <selection activeCell="J31" sqref="J31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2.7109375" style="0" customWidth="1"/>
    <col min="4" max="4" width="0.85546875" style="0" customWidth="1"/>
    <col min="5" max="8" width="9.7109375" style="0" customWidth="1"/>
    <col min="9" max="9" width="8.7109375" style="0" customWidth="1"/>
    <col min="10" max="10" width="8.57421875" style="0" customWidth="1"/>
    <col min="17" max="17" width="8.421875" style="0" customWidth="1"/>
    <col min="18" max="18" width="11.28125" style="0" customWidth="1"/>
  </cols>
  <sheetData>
    <row r="2" spans="1:14" ht="10.5" customHeight="1">
      <c r="A2" s="661" t="s">
        <v>601</v>
      </c>
      <c r="B2" s="661"/>
      <c r="C2" s="661"/>
      <c r="D2" s="661"/>
      <c r="E2" s="661"/>
      <c r="F2" s="661"/>
      <c r="G2" s="661"/>
      <c r="H2" s="661"/>
      <c r="I2" s="661"/>
      <c r="J2" s="661"/>
      <c r="K2" s="131"/>
      <c r="L2" s="131"/>
      <c r="M2" s="131"/>
      <c r="N2" s="131"/>
    </row>
    <row r="3" spans="1:10" ht="30.75" customHeight="1">
      <c r="A3" s="651" t="s">
        <v>636</v>
      </c>
      <c r="B3" s="410"/>
      <c r="C3" s="410"/>
      <c r="D3" s="410"/>
      <c r="E3" s="410"/>
      <c r="F3" s="410"/>
      <c r="G3" s="410"/>
      <c r="H3" s="410"/>
      <c r="I3" s="410"/>
      <c r="J3" s="410"/>
    </row>
    <row r="4" spans="1:10" ht="12" customHeight="1">
      <c r="A4" s="410" t="s">
        <v>403</v>
      </c>
      <c r="B4" s="410"/>
      <c r="C4" s="410"/>
      <c r="D4" s="410"/>
      <c r="E4" s="410"/>
      <c r="F4" s="410"/>
      <c r="G4" s="410"/>
      <c r="H4" s="410"/>
      <c r="I4" s="410"/>
      <c r="J4" s="410"/>
    </row>
    <row r="5" ht="9.75" customHeight="1"/>
    <row r="6" spans="1:10" ht="10.5" customHeight="1">
      <c r="A6" s="654" t="s">
        <v>416</v>
      </c>
      <c r="B6" s="655"/>
      <c r="C6" s="653" t="s">
        <v>327</v>
      </c>
      <c r="D6" s="628"/>
      <c r="E6" s="465" t="s">
        <v>481</v>
      </c>
      <c r="F6" s="465" t="s">
        <v>602</v>
      </c>
      <c r="G6" s="469" t="s">
        <v>603</v>
      </c>
      <c r="H6" s="558"/>
      <c r="I6" s="558"/>
      <c r="J6" s="558"/>
    </row>
    <row r="7" spans="1:10" ht="10.5" customHeight="1">
      <c r="A7" s="656"/>
      <c r="B7" s="657"/>
      <c r="C7" s="622"/>
      <c r="D7" s="626"/>
      <c r="E7" s="458"/>
      <c r="F7" s="458"/>
      <c r="G7" s="471"/>
      <c r="H7" s="460"/>
      <c r="I7" s="460"/>
      <c r="J7" s="460"/>
    </row>
    <row r="8" spans="1:10" ht="10.5" customHeight="1">
      <c r="A8" s="656"/>
      <c r="B8" s="657"/>
      <c r="C8" s="622"/>
      <c r="D8" s="626"/>
      <c r="E8" s="458"/>
      <c r="F8" s="458"/>
      <c r="G8" s="472"/>
      <c r="H8" s="461"/>
      <c r="I8" s="461"/>
      <c r="J8" s="461"/>
    </row>
    <row r="9" spans="1:10" ht="10.5" customHeight="1">
      <c r="A9" s="656"/>
      <c r="B9" s="657"/>
      <c r="C9" s="622"/>
      <c r="D9" s="626"/>
      <c r="E9" s="458"/>
      <c r="F9" s="458"/>
      <c r="G9" s="470" t="s">
        <v>527</v>
      </c>
      <c r="H9" s="465" t="s">
        <v>528</v>
      </c>
      <c r="I9" s="465" t="s">
        <v>529</v>
      </c>
      <c r="J9" s="469" t="s">
        <v>530</v>
      </c>
    </row>
    <row r="10" spans="1:10" ht="10.5" customHeight="1">
      <c r="A10" s="656"/>
      <c r="B10" s="657"/>
      <c r="C10" s="622"/>
      <c r="D10" s="626"/>
      <c r="E10" s="458"/>
      <c r="F10" s="458"/>
      <c r="G10" s="466"/>
      <c r="H10" s="458"/>
      <c r="I10" s="458"/>
      <c r="J10" s="471"/>
    </row>
    <row r="11" spans="1:10" ht="10.5" customHeight="1">
      <c r="A11" s="656"/>
      <c r="B11" s="657"/>
      <c r="C11" s="622"/>
      <c r="D11" s="626"/>
      <c r="E11" s="458"/>
      <c r="F11" s="458"/>
      <c r="G11" s="466"/>
      <c r="H11" s="458"/>
      <c r="I11" s="458"/>
      <c r="J11" s="471"/>
    </row>
    <row r="12" spans="1:10" ht="10.5" customHeight="1">
      <c r="A12" s="656"/>
      <c r="B12" s="657"/>
      <c r="C12" s="622"/>
      <c r="D12" s="626"/>
      <c r="E12" s="458"/>
      <c r="F12" s="458"/>
      <c r="G12" s="466"/>
      <c r="H12" s="458"/>
      <c r="I12" s="458"/>
      <c r="J12" s="471"/>
    </row>
    <row r="13" spans="1:10" ht="10.5" customHeight="1">
      <c r="A13" s="656"/>
      <c r="B13" s="657"/>
      <c r="C13" s="622"/>
      <c r="D13" s="626"/>
      <c r="E13" s="458"/>
      <c r="F13" s="458"/>
      <c r="G13" s="466"/>
      <c r="H13" s="458"/>
      <c r="I13" s="458"/>
      <c r="J13" s="471"/>
    </row>
    <row r="14" spans="1:10" ht="10.5" customHeight="1">
      <c r="A14" s="658"/>
      <c r="B14" s="659"/>
      <c r="C14" s="623"/>
      <c r="D14" s="627"/>
      <c r="E14" s="459"/>
      <c r="F14" s="459"/>
      <c r="G14" s="467"/>
      <c r="H14" s="459"/>
      <c r="I14" s="459"/>
      <c r="J14" s="472"/>
    </row>
    <row r="15" spans="1:10" ht="4.5" customHeight="1">
      <c r="A15" s="164"/>
      <c r="B15" s="164"/>
      <c r="C15" s="166"/>
      <c r="D15" s="166"/>
      <c r="E15" s="166"/>
      <c r="F15" s="166"/>
      <c r="G15" s="166"/>
      <c r="H15" s="166"/>
      <c r="I15" s="166"/>
      <c r="J15" s="166"/>
    </row>
    <row r="16" spans="1:10" ht="9" customHeight="1">
      <c r="A16" s="164"/>
      <c r="B16" s="164"/>
      <c r="C16" s="166"/>
      <c r="D16" s="166"/>
      <c r="E16" s="166"/>
      <c r="F16" s="166"/>
      <c r="G16" s="166"/>
      <c r="H16" s="166"/>
      <c r="I16" s="166"/>
      <c r="J16" s="166"/>
    </row>
    <row r="17" spans="1:13" ht="9" customHeight="1">
      <c r="A17" s="512" t="s">
        <v>420</v>
      </c>
      <c r="B17" s="512"/>
      <c r="C17" s="512"/>
      <c r="D17" s="512"/>
      <c r="E17" s="512"/>
      <c r="F17" s="512"/>
      <c r="G17" s="512"/>
      <c r="H17" s="512"/>
      <c r="I17" s="512"/>
      <c r="J17" s="512"/>
      <c r="K17" s="132"/>
      <c r="L17" s="132"/>
      <c r="M17" s="132"/>
    </row>
    <row r="18" spans="1:10" ht="9" customHeight="1">
      <c r="A18" s="164"/>
      <c r="B18" s="164"/>
      <c r="C18" s="183" t="s">
        <v>333</v>
      </c>
      <c r="D18" s="183"/>
      <c r="E18" s="166"/>
      <c r="F18" s="166"/>
      <c r="G18" s="166"/>
      <c r="H18" s="166"/>
      <c r="I18" s="166"/>
      <c r="J18" s="166"/>
    </row>
    <row r="19" spans="1:10" ht="9" customHeight="1">
      <c r="A19" s="164"/>
      <c r="B19" s="164"/>
      <c r="C19" s="183"/>
      <c r="D19" s="183"/>
      <c r="E19" s="166"/>
      <c r="F19" s="166"/>
      <c r="G19" s="166"/>
      <c r="H19" s="166"/>
      <c r="I19" s="166"/>
      <c r="J19" s="166"/>
    </row>
    <row r="20" spans="1:10" ht="9" customHeight="1">
      <c r="A20" s="164">
        <v>661</v>
      </c>
      <c r="B20" s="164"/>
      <c r="C20" s="184" t="s">
        <v>382</v>
      </c>
      <c r="D20" s="185"/>
      <c r="E20" s="162">
        <v>131</v>
      </c>
      <c r="F20" s="162">
        <v>62</v>
      </c>
      <c r="G20" s="162">
        <v>24</v>
      </c>
      <c r="H20" s="162">
        <v>31</v>
      </c>
      <c r="I20" s="162">
        <v>43</v>
      </c>
      <c r="J20" s="162">
        <v>33</v>
      </c>
    </row>
    <row r="21" spans="1:10" ht="9" customHeight="1">
      <c r="A21" s="164">
        <v>662</v>
      </c>
      <c r="B21" s="164"/>
      <c r="C21" s="184" t="s">
        <v>383</v>
      </c>
      <c r="D21" s="185"/>
      <c r="E21" s="162">
        <v>95</v>
      </c>
      <c r="F21" s="162">
        <v>56</v>
      </c>
      <c r="G21" s="162">
        <v>29</v>
      </c>
      <c r="H21" s="162">
        <v>12</v>
      </c>
      <c r="I21" s="162">
        <v>18</v>
      </c>
      <c r="J21" s="162">
        <v>36</v>
      </c>
    </row>
    <row r="22" spans="1:10" ht="9.75" customHeight="1">
      <c r="A22" s="164">
        <v>663</v>
      </c>
      <c r="B22" s="164"/>
      <c r="C22" s="184" t="s">
        <v>384</v>
      </c>
      <c r="D22" s="185"/>
      <c r="E22" s="162">
        <v>135</v>
      </c>
      <c r="F22" s="162">
        <v>66</v>
      </c>
      <c r="G22" s="162">
        <v>22</v>
      </c>
      <c r="H22" s="162">
        <v>30</v>
      </c>
      <c r="I22" s="162">
        <v>52</v>
      </c>
      <c r="J22" s="162">
        <v>31</v>
      </c>
    </row>
    <row r="23" spans="1:10" ht="9.75" customHeight="1">
      <c r="A23" s="164"/>
      <c r="B23" s="164"/>
      <c r="C23" s="186" t="s">
        <v>11</v>
      </c>
      <c r="D23" s="187"/>
      <c r="E23" s="161">
        <f aca="true" t="shared" si="0" ref="E23:J23">SUM(E20:E22)</f>
        <v>361</v>
      </c>
      <c r="F23" s="161">
        <f t="shared" si="0"/>
        <v>184</v>
      </c>
      <c r="G23" s="161">
        <f t="shared" si="0"/>
        <v>75</v>
      </c>
      <c r="H23" s="161">
        <f t="shared" si="0"/>
        <v>73</v>
      </c>
      <c r="I23" s="161">
        <f t="shared" si="0"/>
        <v>113</v>
      </c>
      <c r="J23" s="161">
        <f t="shared" si="0"/>
        <v>100</v>
      </c>
    </row>
    <row r="24" spans="1:10" ht="9" customHeight="1">
      <c r="A24" s="164"/>
      <c r="B24" s="164"/>
      <c r="C24" s="194"/>
      <c r="D24" s="194"/>
      <c r="E24" s="162"/>
      <c r="F24" s="162"/>
      <c r="G24" s="162"/>
      <c r="H24" s="162"/>
      <c r="I24" s="162"/>
      <c r="J24" s="162"/>
    </row>
    <row r="25" spans="1:10" ht="9" customHeight="1">
      <c r="A25" s="164"/>
      <c r="B25" s="164"/>
      <c r="C25" s="166" t="s">
        <v>332</v>
      </c>
      <c r="D25" s="166"/>
      <c r="E25" s="162"/>
      <c r="F25" s="162"/>
      <c r="G25" s="162"/>
      <c r="H25" s="162"/>
      <c r="I25" s="162"/>
      <c r="J25" s="162"/>
    </row>
    <row r="26" spans="1:10" ht="9" customHeight="1">
      <c r="A26" s="164"/>
      <c r="B26" s="164"/>
      <c r="C26" s="166"/>
      <c r="D26" s="166"/>
      <c r="E26" s="162"/>
      <c r="F26" s="162"/>
      <c r="G26" s="162"/>
      <c r="H26" s="162"/>
      <c r="I26" s="162"/>
      <c r="J26" s="162"/>
    </row>
    <row r="27" spans="1:10" ht="9" customHeight="1">
      <c r="A27" s="164">
        <v>671</v>
      </c>
      <c r="B27" s="164"/>
      <c r="C27" s="184" t="s">
        <v>382</v>
      </c>
      <c r="D27" s="185"/>
      <c r="E27" s="162">
        <v>22</v>
      </c>
      <c r="F27" s="162">
        <v>11</v>
      </c>
      <c r="G27" s="162">
        <v>3</v>
      </c>
      <c r="H27" s="162">
        <v>6</v>
      </c>
      <c r="I27" s="162">
        <v>1</v>
      </c>
      <c r="J27" s="162">
        <v>12</v>
      </c>
    </row>
    <row r="28" spans="1:13" ht="9" customHeight="1">
      <c r="A28" s="164">
        <v>672</v>
      </c>
      <c r="B28" s="164"/>
      <c r="C28" s="184" t="s">
        <v>385</v>
      </c>
      <c r="D28" s="185"/>
      <c r="E28" s="162">
        <v>26</v>
      </c>
      <c r="F28" s="162">
        <v>16</v>
      </c>
      <c r="G28" s="162">
        <v>4</v>
      </c>
      <c r="H28" s="162">
        <v>2</v>
      </c>
      <c r="I28" s="162">
        <v>10</v>
      </c>
      <c r="J28" s="162">
        <v>10</v>
      </c>
      <c r="K28" s="132"/>
      <c r="L28" s="132"/>
      <c r="M28" s="132"/>
    </row>
    <row r="29" spans="1:10" ht="9" customHeight="1">
      <c r="A29" s="164">
        <v>673</v>
      </c>
      <c r="B29" s="164"/>
      <c r="C29" s="184" t="s">
        <v>386</v>
      </c>
      <c r="D29" s="185"/>
      <c r="E29" s="162">
        <v>18</v>
      </c>
      <c r="F29" s="162">
        <v>6</v>
      </c>
      <c r="G29" s="162">
        <v>1</v>
      </c>
      <c r="H29" s="162">
        <v>2</v>
      </c>
      <c r="I29" s="162">
        <v>8</v>
      </c>
      <c r="J29" s="162">
        <v>7</v>
      </c>
    </row>
    <row r="30" spans="1:10" ht="9" customHeight="1">
      <c r="A30" s="164">
        <v>674</v>
      </c>
      <c r="B30" s="164"/>
      <c r="C30" s="184" t="s">
        <v>387</v>
      </c>
      <c r="D30" s="185"/>
      <c r="E30" s="162">
        <v>78</v>
      </c>
      <c r="F30" s="162">
        <v>38</v>
      </c>
      <c r="G30" s="162">
        <v>13</v>
      </c>
      <c r="H30" s="162">
        <v>22</v>
      </c>
      <c r="I30" s="162">
        <v>29</v>
      </c>
      <c r="J30" s="162">
        <v>14</v>
      </c>
    </row>
    <row r="31" spans="1:10" ht="9" customHeight="1">
      <c r="A31" s="164">
        <v>675</v>
      </c>
      <c r="B31" s="164"/>
      <c r="C31" s="184" t="s">
        <v>388</v>
      </c>
      <c r="D31" s="185"/>
      <c r="E31" s="162">
        <v>84</v>
      </c>
      <c r="F31" s="162">
        <v>43</v>
      </c>
      <c r="G31" s="162">
        <v>13</v>
      </c>
      <c r="H31" s="162">
        <v>23</v>
      </c>
      <c r="I31" s="162">
        <v>27</v>
      </c>
      <c r="J31" s="162">
        <v>21</v>
      </c>
    </row>
    <row r="32" spans="1:10" ht="9" customHeight="1">
      <c r="A32" s="164">
        <v>676</v>
      </c>
      <c r="B32" s="164"/>
      <c r="C32" s="184" t="s">
        <v>389</v>
      </c>
      <c r="D32" s="185"/>
      <c r="E32" s="162">
        <v>106</v>
      </c>
      <c r="F32" s="162">
        <v>58</v>
      </c>
      <c r="G32" s="162">
        <v>22</v>
      </c>
      <c r="H32" s="162">
        <v>5</v>
      </c>
      <c r="I32" s="162">
        <v>33</v>
      </c>
      <c r="J32" s="162">
        <v>46</v>
      </c>
    </row>
    <row r="33" spans="1:10" ht="9.75" customHeight="1">
      <c r="A33" s="164">
        <v>677</v>
      </c>
      <c r="B33" s="164"/>
      <c r="C33" s="184" t="s">
        <v>390</v>
      </c>
      <c r="D33" s="185"/>
      <c r="E33" s="162">
        <v>66</v>
      </c>
      <c r="F33" s="162">
        <v>36</v>
      </c>
      <c r="G33" s="162">
        <v>9</v>
      </c>
      <c r="H33" s="162">
        <v>19</v>
      </c>
      <c r="I33" s="162">
        <v>14</v>
      </c>
      <c r="J33" s="162">
        <v>24</v>
      </c>
    </row>
    <row r="34" spans="1:10" ht="9" customHeight="1">
      <c r="A34" s="164">
        <v>678</v>
      </c>
      <c r="B34" s="164"/>
      <c r="C34" s="184" t="s">
        <v>383</v>
      </c>
      <c r="D34" s="185"/>
      <c r="E34" s="162">
        <v>175</v>
      </c>
      <c r="F34" s="162">
        <v>86</v>
      </c>
      <c r="G34" s="162">
        <v>28</v>
      </c>
      <c r="H34" s="162">
        <v>47</v>
      </c>
      <c r="I34" s="162">
        <v>47</v>
      </c>
      <c r="J34" s="162">
        <v>53</v>
      </c>
    </row>
    <row r="35" spans="1:10" ht="9" customHeight="1">
      <c r="A35" s="164">
        <v>679</v>
      </c>
      <c r="B35" s="164"/>
      <c r="C35" s="184" t="s">
        <v>384</v>
      </c>
      <c r="D35" s="185"/>
      <c r="E35" s="162">
        <v>32</v>
      </c>
      <c r="F35" s="162">
        <v>16</v>
      </c>
      <c r="G35" s="162">
        <v>4</v>
      </c>
      <c r="H35" s="162">
        <v>4</v>
      </c>
      <c r="I35" s="162">
        <v>15</v>
      </c>
      <c r="J35" s="162">
        <v>9</v>
      </c>
    </row>
    <row r="36" spans="1:10" ht="9.75" customHeight="1">
      <c r="A36" s="164"/>
      <c r="B36" s="164"/>
      <c r="C36" s="186" t="s">
        <v>11</v>
      </c>
      <c r="D36" s="187"/>
      <c r="E36" s="161">
        <f aca="true" t="shared" si="1" ref="E36:J36">SUM(E27:E35)</f>
        <v>607</v>
      </c>
      <c r="F36" s="161">
        <f t="shared" si="1"/>
        <v>310</v>
      </c>
      <c r="G36" s="161">
        <f t="shared" si="1"/>
        <v>97</v>
      </c>
      <c r="H36" s="161">
        <f t="shared" si="1"/>
        <v>130</v>
      </c>
      <c r="I36" s="161">
        <f t="shared" si="1"/>
        <v>184</v>
      </c>
      <c r="J36" s="161">
        <f t="shared" si="1"/>
        <v>196</v>
      </c>
    </row>
    <row r="37" spans="1:10" ht="9" customHeight="1">
      <c r="A37" s="190">
        <v>6</v>
      </c>
      <c r="B37" s="190"/>
      <c r="C37" s="214" t="s">
        <v>422</v>
      </c>
      <c r="D37" s="215"/>
      <c r="E37" s="161">
        <f aca="true" t="shared" si="2" ref="E37:J37">E23+E36</f>
        <v>968</v>
      </c>
      <c r="F37" s="161">
        <f t="shared" si="2"/>
        <v>494</v>
      </c>
      <c r="G37" s="161">
        <f t="shared" si="2"/>
        <v>172</v>
      </c>
      <c r="H37" s="161">
        <f t="shared" si="2"/>
        <v>203</v>
      </c>
      <c r="I37" s="161">
        <f t="shared" si="2"/>
        <v>297</v>
      </c>
      <c r="J37" s="161">
        <f t="shared" si="2"/>
        <v>296</v>
      </c>
    </row>
    <row r="38" spans="1:10" ht="9" customHeight="1">
      <c r="A38" s="164"/>
      <c r="B38" s="164"/>
      <c r="C38" s="194"/>
      <c r="D38" s="194"/>
      <c r="E38" s="164"/>
      <c r="F38" s="164"/>
      <c r="G38" s="164"/>
      <c r="H38" s="164"/>
      <c r="I38" s="164"/>
      <c r="J38" s="164"/>
    </row>
    <row r="39" spans="1:10" ht="9" customHeight="1">
      <c r="A39" s="645" t="s">
        <v>421</v>
      </c>
      <c r="B39" s="645"/>
      <c r="C39" s="645"/>
      <c r="D39" s="645"/>
      <c r="E39" s="645"/>
      <c r="F39" s="645"/>
      <c r="G39" s="645"/>
      <c r="H39" s="645"/>
      <c r="I39" s="645"/>
      <c r="J39" s="645"/>
    </row>
    <row r="40" spans="1:10" ht="9" customHeight="1">
      <c r="A40" s="164"/>
      <c r="B40" s="164"/>
      <c r="C40" s="183" t="s">
        <v>333</v>
      </c>
      <c r="D40" s="183"/>
      <c r="E40" s="166"/>
      <c r="F40" s="166"/>
      <c r="G40" s="166"/>
      <c r="H40" s="166"/>
      <c r="I40" s="166"/>
      <c r="J40" s="166"/>
    </row>
    <row r="41" spans="1:10" ht="9" customHeight="1">
      <c r="A41" s="164"/>
      <c r="B41" s="164"/>
      <c r="C41" s="183"/>
      <c r="D41" s="183"/>
      <c r="E41" s="166"/>
      <c r="F41" s="166"/>
      <c r="G41" s="166"/>
      <c r="H41" s="166"/>
      <c r="I41" s="166"/>
      <c r="J41" s="166"/>
    </row>
    <row r="42" spans="1:11" ht="9.75" customHeight="1">
      <c r="A42" s="164">
        <v>761</v>
      </c>
      <c r="B42" s="164"/>
      <c r="C42" s="184" t="s">
        <v>391</v>
      </c>
      <c r="D42" s="185"/>
      <c r="E42" s="162">
        <v>239</v>
      </c>
      <c r="F42" s="162">
        <v>112</v>
      </c>
      <c r="G42" s="162">
        <v>39</v>
      </c>
      <c r="H42" s="162">
        <v>39</v>
      </c>
      <c r="I42" s="162">
        <v>80</v>
      </c>
      <c r="J42" s="162">
        <v>81</v>
      </c>
      <c r="K42" s="141"/>
    </row>
    <row r="43" spans="1:11" ht="9.75" customHeight="1">
      <c r="A43" s="164">
        <v>762</v>
      </c>
      <c r="B43" s="164"/>
      <c r="C43" s="184" t="s">
        <v>392</v>
      </c>
      <c r="D43" s="185"/>
      <c r="E43" s="162">
        <v>31</v>
      </c>
      <c r="F43" s="162">
        <v>15</v>
      </c>
      <c r="G43" s="162">
        <v>6</v>
      </c>
      <c r="H43" s="162">
        <v>6</v>
      </c>
      <c r="I43" s="162">
        <v>4</v>
      </c>
      <c r="J43" s="162">
        <v>15</v>
      </c>
      <c r="K43" s="141"/>
    </row>
    <row r="44" spans="1:11" ht="9" customHeight="1">
      <c r="A44" s="164">
        <v>763</v>
      </c>
      <c r="B44" s="164"/>
      <c r="C44" s="393" t="s">
        <v>625</v>
      </c>
      <c r="D44" s="185"/>
      <c r="E44" s="162">
        <v>108</v>
      </c>
      <c r="F44" s="162">
        <v>50</v>
      </c>
      <c r="G44" s="162">
        <v>5</v>
      </c>
      <c r="H44" s="162">
        <v>16</v>
      </c>
      <c r="I44" s="162">
        <v>58</v>
      </c>
      <c r="J44" s="162">
        <v>29</v>
      </c>
      <c r="K44" s="141"/>
    </row>
    <row r="45" spans="1:11" ht="9.75" customHeight="1">
      <c r="A45" s="164">
        <v>764</v>
      </c>
      <c r="B45" s="164"/>
      <c r="C45" s="184" t="s">
        <v>393</v>
      </c>
      <c r="D45" s="185"/>
      <c r="E45" s="162">
        <v>48</v>
      </c>
      <c r="F45" s="162">
        <v>24</v>
      </c>
      <c r="G45" s="162">
        <v>6</v>
      </c>
      <c r="H45" s="162">
        <v>7</v>
      </c>
      <c r="I45" s="162">
        <v>17</v>
      </c>
      <c r="J45" s="162">
        <v>18</v>
      </c>
      <c r="K45" s="141"/>
    </row>
    <row r="46" spans="1:11" ht="9.75" customHeight="1">
      <c r="A46" s="164"/>
      <c r="B46" s="164"/>
      <c r="C46" s="186" t="s">
        <v>11</v>
      </c>
      <c r="D46" s="211"/>
      <c r="E46" s="161">
        <f aca="true" t="shared" si="3" ref="E46:J46">SUM(E42:E45)</f>
        <v>426</v>
      </c>
      <c r="F46" s="161">
        <f t="shared" si="3"/>
        <v>201</v>
      </c>
      <c r="G46" s="161">
        <f t="shared" si="3"/>
        <v>56</v>
      </c>
      <c r="H46" s="161">
        <f t="shared" si="3"/>
        <v>68</v>
      </c>
      <c r="I46" s="161">
        <f t="shared" si="3"/>
        <v>159</v>
      </c>
      <c r="J46" s="161">
        <f t="shared" si="3"/>
        <v>143</v>
      </c>
      <c r="K46" s="141"/>
    </row>
    <row r="47" spans="1:10" ht="9" customHeight="1">
      <c r="A47" s="164"/>
      <c r="B47" s="164"/>
      <c r="C47" s="166"/>
      <c r="D47" s="166"/>
      <c r="E47" s="162"/>
      <c r="F47" s="162"/>
      <c r="G47" s="162"/>
      <c r="H47" s="162"/>
      <c r="I47" s="162"/>
      <c r="J47" s="162"/>
    </row>
    <row r="48" spans="1:10" ht="9" customHeight="1">
      <c r="A48" s="164"/>
      <c r="B48" s="164"/>
      <c r="C48" s="204" t="s">
        <v>332</v>
      </c>
      <c r="D48" s="204"/>
      <c r="E48" s="162"/>
      <c r="F48" s="162"/>
      <c r="G48" s="162"/>
      <c r="H48" s="162"/>
      <c r="I48" s="162"/>
      <c r="J48" s="162"/>
    </row>
    <row r="49" spans="1:10" ht="9" customHeight="1">
      <c r="A49" s="164"/>
      <c r="B49" s="164"/>
      <c r="C49" s="204"/>
      <c r="D49" s="204"/>
      <c r="E49" s="162"/>
      <c r="F49" s="162"/>
      <c r="G49" s="162"/>
      <c r="H49" s="162"/>
      <c r="I49" s="162"/>
      <c r="J49" s="162"/>
    </row>
    <row r="50" spans="1:10" ht="9.75" customHeight="1">
      <c r="A50" s="164">
        <v>771</v>
      </c>
      <c r="B50" s="164"/>
      <c r="C50" s="184" t="s">
        <v>394</v>
      </c>
      <c r="D50" s="185"/>
      <c r="E50" s="162">
        <v>106</v>
      </c>
      <c r="F50" s="162">
        <v>61</v>
      </c>
      <c r="G50" s="162">
        <v>4</v>
      </c>
      <c r="H50" s="162">
        <v>12</v>
      </c>
      <c r="I50" s="162">
        <v>50</v>
      </c>
      <c r="J50" s="162">
        <v>40</v>
      </c>
    </row>
    <row r="51" spans="1:10" ht="9" customHeight="1">
      <c r="A51" s="164">
        <v>772</v>
      </c>
      <c r="B51" s="164"/>
      <c r="C51" s="184" t="s">
        <v>391</v>
      </c>
      <c r="D51" s="185"/>
      <c r="E51" s="162">
        <v>281</v>
      </c>
      <c r="F51" s="162">
        <v>139</v>
      </c>
      <c r="G51" s="162">
        <v>71</v>
      </c>
      <c r="H51" s="162">
        <v>59</v>
      </c>
      <c r="I51" s="162">
        <v>87</v>
      </c>
      <c r="J51" s="162">
        <v>64</v>
      </c>
    </row>
    <row r="52" spans="1:10" ht="9" customHeight="1">
      <c r="A52" s="164">
        <v>773</v>
      </c>
      <c r="B52" s="164"/>
      <c r="C52" s="184" t="s">
        <v>395</v>
      </c>
      <c r="D52" s="185"/>
      <c r="E52" s="162">
        <v>105</v>
      </c>
      <c r="F52" s="162">
        <v>47</v>
      </c>
      <c r="G52" s="162">
        <v>13</v>
      </c>
      <c r="H52" s="162">
        <v>38</v>
      </c>
      <c r="I52" s="162">
        <v>26</v>
      </c>
      <c r="J52" s="162">
        <v>28</v>
      </c>
    </row>
    <row r="53" spans="1:10" ht="9.75" customHeight="1">
      <c r="A53" s="164">
        <v>774</v>
      </c>
      <c r="B53" s="164"/>
      <c r="C53" s="184" t="s">
        <v>396</v>
      </c>
      <c r="D53" s="185"/>
      <c r="E53" s="162">
        <v>73</v>
      </c>
      <c r="F53" s="162">
        <v>40</v>
      </c>
      <c r="G53" s="162">
        <v>8</v>
      </c>
      <c r="H53" s="162">
        <v>8</v>
      </c>
      <c r="I53" s="162">
        <v>55</v>
      </c>
      <c r="J53" s="162">
        <v>2</v>
      </c>
    </row>
    <row r="54" spans="1:10" ht="9" customHeight="1">
      <c r="A54" s="164">
        <v>775</v>
      </c>
      <c r="B54" s="164"/>
      <c r="C54" s="184" t="s">
        <v>397</v>
      </c>
      <c r="D54" s="185"/>
      <c r="E54" s="162">
        <v>15</v>
      </c>
      <c r="F54" s="162">
        <v>8</v>
      </c>
      <c r="G54" s="162">
        <v>2</v>
      </c>
      <c r="H54" s="162" t="s">
        <v>472</v>
      </c>
      <c r="I54" s="162">
        <v>11</v>
      </c>
      <c r="J54" s="162">
        <v>2</v>
      </c>
    </row>
    <row r="55" spans="1:10" ht="9" customHeight="1">
      <c r="A55" s="164">
        <v>776</v>
      </c>
      <c r="B55" s="164"/>
      <c r="C55" s="184" t="s">
        <v>398</v>
      </c>
      <c r="D55" s="185"/>
      <c r="E55" s="162">
        <v>31</v>
      </c>
      <c r="F55" s="162">
        <v>13</v>
      </c>
      <c r="G55" s="162">
        <v>2</v>
      </c>
      <c r="H55" s="162">
        <v>9</v>
      </c>
      <c r="I55" s="162">
        <v>7</v>
      </c>
      <c r="J55" s="162">
        <v>13</v>
      </c>
    </row>
    <row r="56" spans="1:10" ht="9" customHeight="1">
      <c r="A56" s="164">
        <v>777</v>
      </c>
      <c r="B56" s="164"/>
      <c r="C56" s="184" t="s">
        <v>399</v>
      </c>
      <c r="D56" s="185"/>
      <c r="E56" s="162">
        <v>58</v>
      </c>
      <c r="F56" s="162">
        <v>28</v>
      </c>
      <c r="G56" s="162">
        <v>5</v>
      </c>
      <c r="H56" s="162">
        <v>10</v>
      </c>
      <c r="I56" s="162">
        <v>31</v>
      </c>
      <c r="J56" s="162">
        <v>12</v>
      </c>
    </row>
    <row r="57" spans="1:10" ht="9.75" customHeight="1">
      <c r="A57" s="164">
        <v>778</v>
      </c>
      <c r="B57" s="164"/>
      <c r="C57" s="184" t="s">
        <v>400</v>
      </c>
      <c r="D57" s="185"/>
      <c r="E57" s="162">
        <v>46</v>
      </c>
      <c r="F57" s="162">
        <v>18</v>
      </c>
      <c r="G57" s="162">
        <v>13</v>
      </c>
      <c r="H57" s="162">
        <v>9</v>
      </c>
      <c r="I57" s="162">
        <v>11</v>
      </c>
      <c r="J57" s="162">
        <v>13</v>
      </c>
    </row>
    <row r="58" spans="1:10" ht="9.75" customHeight="1">
      <c r="A58" s="164">
        <v>779</v>
      </c>
      <c r="B58" s="164"/>
      <c r="C58" s="184" t="s">
        <v>401</v>
      </c>
      <c r="D58" s="185"/>
      <c r="E58" s="162">
        <v>79</v>
      </c>
      <c r="F58" s="162">
        <v>38</v>
      </c>
      <c r="G58" s="162">
        <v>42</v>
      </c>
      <c r="H58" s="162">
        <v>2</v>
      </c>
      <c r="I58" s="162">
        <v>14</v>
      </c>
      <c r="J58" s="162">
        <v>21</v>
      </c>
    </row>
    <row r="59" spans="1:10" ht="9.75" customHeight="1">
      <c r="A59" s="164">
        <v>780</v>
      </c>
      <c r="B59" s="164"/>
      <c r="C59" s="184" t="s">
        <v>402</v>
      </c>
      <c r="D59" s="185"/>
      <c r="E59" s="162">
        <v>147</v>
      </c>
      <c r="F59" s="162">
        <v>64</v>
      </c>
      <c r="G59" s="162">
        <v>49</v>
      </c>
      <c r="H59" s="162">
        <v>22</v>
      </c>
      <c r="I59" s="162">
        <v>30</v>
      </c>
      <c r="J59" s="162">
        <v>46</v>
      </c>
    </row>
    <row r="60" spans="1:10" ht="9.75" customHeight="1">
      <c r="A60" s="164"/>
      <c r="B60" s="164"/>
      <c r="C60" s="186" t="s">
        <v>11</v>
      </c>
      <c r="D60" s="187"/>
      <c r="E60" s="161">
        <f aca="true" t="shared" si="4" ref="E60:J60">SUM(E50:E59)</f>
        <v>941</v>
      </c>
      <c r="F60" s="161">
        <f t="shared" si="4"/>
        <v>456</v>
      </c>
      <c r="G60" s="161">
        <f t="shared" si="4"/>
        <v>209</v>
      </c>
      <c r="H60" s="161">
        <f t="shared" si="4"/>
        <v>169</v>
      </c>
      <c r="I60" s="161">
        <f t="shared" si="4"/>
        <v>322</v>
      </c>
      <c r="J60" s="161">
        <f t="shared" si="4"/>
        <v>241</v>
      </c>
    </row>
    <row r="61" spans="1:10" ht="9" customHeight="1">
      <c r="A61" s="190">
        <v>7</v>
      </c>
      <c r="B61" s="190"/>
      <c r="C61" s="214" t="s">
        <v>423</v>
      </c>
      <c r="D61" s="215"/>
      <c r="E61" s="161">
        <f aca="true" t="shared" si="5" ref="E61:J61">E46+E60</f>
        <v>1367</v>
      </c>
      <c r="F61" s="161">
        <f t="shared" si="5"/>
        <v>657</v>
      </c>
      <c r="G61" s="161">
        <f t="shared" si="5"/>
        <v>265</v>
      </c>
      <c r="H61" s="161">
        <f t="shared" si="5"/>
        <v>237</v>
      </c>
      <c r="I61" s="161">
        <f t="shared" si="5"/>
        <v>481</v>
      </c>
      <c r="J61" s="161">
        <f t="shared" si="5"/>
        <v>384</v>
      </c>
    </row>
    <row r="62" spans="1:10" ht="12.75">
      <c r="A62" s="164"/>
      <c r="B62" s="164"/>
      <c r="C62" s="164"/>
      <c r="D62" s="164"/>
      <c r="E62" s="164"/>
      <c r="F62" s="164"/>
      <c r="G62" s="164"/>
      <c r="H62" s="164"/>
      <c r="I62" s="164"/>
      <c r="J62" s="164"/>
    </row>
  </sheetData>
  <sheetProtection/>
  <mergeCells count="14">
    <mergeCell ref="I9:I14"/>
    <mergeCell ref="J9:J14"/>
    <mergeCell ref="F6:F14"/>
    <mergeCell ref="G6:J8"/>
    <mergeCell ref="A39:J39"/>
    <mergeCell ref="A2:J2"/>
    <mergeCell ref="A3:J3"/>
    <mergeCell ref="A4:J4"/>
    <mergeCell ref="A17:J17"/>
    <mergeCell ref="A6:B14"/>
    <mergeCell ref="C6:D14"/>
    <mergeCell ref="E6:E14"/>
    <mergeCell ref="G9:G14"/>
    <mergeCell ref="H9:H14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&amp;C55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60"/>
  <sheetViews>
    <sheetView view="pageLayout" workbookViewId="0" topLeftCell="A1">
      <selection activeCell="I47" sqref="I47"/>
    </sheetView>
  </sheetViews>
  <sheetFormatPr defaultColWidth="11.421875" defaultRowHeight="12.75"/>
  <cols>
    <col min="1" max="1" width="3.7109375" style="1" customWidth="1"/>
    <col min="2" max="2" width="1.28515625" style="1" customWidth="1"/>
    <col min="3" max="3" width="17.421875" style="1" customWidth="1"/>
    <col min="4" max="4" width="0.85546875" style="1" customWidth="1"/>
    <col min="5" max="10" width="10.00390625" style="0" customWidth="1"/>
    <col min="11" max="18" width="10.00390625" style="1" customWidth="1"/>
    <col min="19" max="19" width="0.85546875" style="1" customWidth="1"/>
    <col min="20" max="20" width="3.7109375" style="1" customWidth="1"/>
  </cols>
  <sheetData>
    <row r="1" spans="1:20" ht="12.75">
      <c r="A1" s="408"/>
      <c r="B1" s="409"/>
      <c r="C1" s="409"/>
      <c r="D1" s="409"/>
      <c r="E1" s="409"/>
      <c r="F1" s="409"/>
      <c r="G1" s="409"/>
      <c r="H1" s="409"/>
      <c r="I1" s="409"/>
      <c r="J1" s="409"/>
      <c r="K1" s="408"/>
      <c r="L1" s="409"/>
      <c r="M1" s="409"/>
      <c r="N1" s="409"/>
      <c r="O1" s="409"/>
      <c r="P1" s="409"/>
      <c r="Q1" s="409"/>
      <c r="R1" s="409"/>
      <c r="S1" s="409"/>
      <c r="T1" s="409"/>
    </row>
    <row r="3" spans="1:20" ht="12.75">
      <c r="A3" s="432" t="s">
        <v>98</v>
      </c>
      <c r="B3" s="432"/>
      <c r="C3" s="432"/>
      <c r="D3" s="432"/>
      <c r="E3" s="432"/>
      <c r="F3" s="432"/>
      <c r="G3" s="432"/>
      <c r="H3" s="432"/>
      <c r="I3" s="432"/>
      <c r="J3" s="432"/>
      <c r="K3" s="431" t="s">
        <v>99</v>
      </c>
      <c r="L3" s="431"/>
      <c r="M3" s="431"/>
      <c r="N3" s="431"/>
      <c r="O3" s="431"/>
      <c r="P3" s="431"/>
      <c r="Q3" s="431"/>
      <c r="R3" s="431"/>
      <c r="S3" s="431"/>
      <c r="T3" s="431"/>
    </row>
    <row r="4" spans="1:20" ht="12.75">
      <c r="A4" s="432" t="s">
        <v>453</v>
      </c>
      <c r="B4" s="432"/>
      <c r="C4" s="432"/>
      <c r="D4" s="432"/>
      <c r="E4" s="432"/>
      <c r="F4" s="432"/>
      <c r="G4" s="432"/>
      <c r="H4" s="432"/>
      <c r="I4" s="432"/>
      <c r="J4" s="432"/>
      <c r="K4" s="431" t="s">
        <v>454</v>
      </c>
      <c r="L4" s="431"/>
      <c r="M4" s="431"/>
      <c r="N4" s="431"/>
      <c r="O4" s="431"/>
      <c r="P4" s="431"/>
      <c r="Q4" s="431"/>
      <c r="R4" s="431"/>
      <c r="S4" s="431"/>
      <c r="T4" s="431"/>
    </row>
    <row r="5" spans="1:20" ht="12.75">
      <c r="A5" s="435" t="s">
        <v>460</v>
      </c>
      <c r="B5" s="432"/>
      <c r="C5" s="432"/>
      <c r="D5" s="432"/>
      <c r="E5" s="432"/>
      <c r="F5" s="432"/>
      <c r="G5" s="432"/>
      <c r="H5" s="432"/>
      <c r="I5" s="432"/>
      <c r="J5" s="432"/>
      <c r="K5" s="431" t="s">
        <v>607</v>
      </c>
      <c r="L5" s="431"/>
      <c r="M5" s="431"/>
      <c r="N5" s="431"/>
      <c r="O5" s="431"/>
      <c r="P5" s="431"/>
      <c r="Q5" s="431"/>
      <c r="R5" s="431"/>
      <c r="S5" s="431"/>
      <c r="T5" s="431"/>
    </row>
    <row r="6" spans="1:20" ht="12.75">
      <c r="A6" s="432" t="s">
        <v>122</v>
      </c>
      <c r="B6" s="432"/>
      <c r="C6" s="432"/>
      <c r="D6" s="432"/>
      <c r="E6" s="432"/>
      <c r="F6" s="432"/>
      <c r="G6" s="432"/>
      <c r="H6" s="432"/>
      <c r="I6" s="432"/>
      <c r="J6" s="432"/>
      <c r="K6" s="431" t="s">
        <v>82</v>
      </c>
      <c r="L6" s="431"/>
      <c r="M6" s="431"/>
      <c r="N6" s="431"/>
      <c r="O6" s="431"/>
      <c r="P6" s="431"/>
      <c r="Q6" s="431"/>
      <c r="R6" s="431"/>
      <c r="S6" s="431"/>
      <c r="T6" s="431"/>
    </row>
    <row r="7" spans="5:10" ht="12.75">
      <c r="E7" s="1"/>
      <c r="F7" s="1"/>
      <c r="G7" s="1"/>
      <c r="H7" s="1"/>
      <c r="I7" s="1"/>
      <c r="J7" s="1"/>
    </row>
    <row r="8" spans="1:20" ht="12.75" customHeight="1">
      <c r="A8" s="412" t="s">
        <v>155</v>
      </c>
      <c r="B8" s="413"/>
      <c r="C8" s="425" t="s">
        <v>159</v>
      </c>
      <c r="D8" s="413"/>
      <c r="E8" s="413" t="s">
        <v>461</v>
      </c>
      <c r="F8" s="52"/>
      <c r="G8" s="31"/>
      <c r="H8" s="31"/>
      <c r="I8" s="31"/>
      <c r="J8" s="60" t="s">
        <v>63</v>
      </c>
      <c r="K8" s="31" t="s">
        <v>102</v>
      </c>
      <c r="L8" s="31"/>
      <c r="M8" s="31"/>
      <c r="N8" s="31"/>
      <c r="O8" s="31"/>
      <c r="P8" s="53"/>
      <c r="Q8" s="429" t="s">
        <v>103</v>
      </c>
      <c r="R8" s="398"/>
      <c r="S8" s="430"/>
      <c r="T8" s="425" t="s">
        <v>155</v>
      </c>
    </row>
    <row r="9" spans="1:20" ht="12.75" customHeight="1">
      <c r="A9" s="406"/>
      <c r="B9" s="414"/>
      <c r="C9" s="416"/>
      <c r="D9" s="414"/>
      <c r="E9" s="414"/>
      <c r="F9" s="404" t="s">
        <v>104</v>
      </c>
      <c r="G9" s="403" t="s">
        <v>149</v>
      </c>
      <c r="H9" s="404" t="s">
        <v>105</v>
      </c>
      <c r="I9" s="404" t="s">
        <v>106</v>
      </c>
      <c r="J9" s="406" t="s">
        <v>107</v>
      </c>
      <c r="K9" s="414" t="s">
        <v>108</v>
      </c>
      <c r="L9" s="404" t="s">
        <v>109</v>
      </c>
      <c r="M9" s="404" t="s">
        <v>110</v>
      </c>
      <c r="N9" s="414" t="s">
        <v>111</v>
      </c>
      <c r="O9" s="404" t="s">
        <v>112</v>
      </c>
      <c r="P9" s="404" t="s">
        <v>113</v>
      </c>
      <c r="Q9" s="429" t="s">
        <v>63</v>
      </c>
      <c r="R9" s="398"/>
      <c r="S9" s="430"/>
      <c r="T9" s="416"/>
    </row>
    <row r="10" spans="1:20" ht="12.75">
      <c r="A10" s="406"/>
      <c r="B10" s="414"/>
      <c r="C10" s="416"/>
      <c r="D10" s="414"/>
      <c r="E10" s="414"/>
      <c r="F10" s="404"/>
      <c r="G10" s="405"/>
      <c r="H10" s="404"/>
      <c r="I10" s="404"/>
      <c r="J10" s="406"/>
      <c r="K10" s="414"/>
      <c r="L10" s="404"/>
      <c r="M10" s="404"/>
      <c r="N10" s="414"/>
      <c r="O10" s="404"/>
      <c r="P10" s="404"/>
      <c r="Q10" s="404" t="s">
        <v>114</v>
      </c>
      <c r="R10" s="406" t="s">
        <v>115</v>
      </c>
      <c r="S10" s="74"/>
      <c r="T10" s="416"/>
    </row>
    <row r="11" spans="1:20" ht="12.75">
      <c r="A11" s="406"/>
      <c r="B11" s="414"/>
      <c r="C11" s="416"/>
      <c r="D11" s="414"/>
      <c r="E11" s="414"/>
      <c r="F11" s="404"/>
      <c r="G11" s="404" t="s">
        <v>154</v>
      </c>
      <c r="H11" s="404"/>
      <c r="I11" s="404"/>
      <c r="J11" s="406"/>
      <c r="K11" s="414"/>
      <c r="L11" s="404"/>
      <c r="M11" s="404"/>
      <c r="N11" s="414"/>
      <c r="O11" s="404"/>
      <c r="P11" s="404"/>
      <c r="Q11" s="404"/>
      <c r="R11" s="406"/>
      <c r="S11" s="74"/>
      <c r="T11" s="416"/>
    </row>
    <row r="12" spans="1:20" ht="12.75">
      <c r="A12" s="406"/>
      <c r="B12" s="414"/>
      <c r="C12" s="416"/>
      <c r="D12" s="414"/>
      <c r="E12" s="414"/>
      <c r="F12" s="404"/>
      <c r="G12" s="404"/>
      <c r="H12" s="404"/>
      <c r="I12" s="404"/>
      <c r="J12" s="406"/>
      <c r="K12" s="414"/>
      <c r="L12" s="404"/>
      <c r="M12" s="404"/>
      <c r="N12" s="414"/>
      <c r="O12" s="404"/>
      <c r="P12" s="404"/>
      <c r="Q12" s="404"/>
      <c r="R12" s="406"/>
      <c r="S12" s="74"/>
      <c r="T12" s="416"/>
    </row>
    <row r="13" spans="1:20" ht="12.75">
      <c r="A13" s="406"/>
      <c r="B13" s="414"/>
      <c r="C13" s="416"/>
      <c r="D13" s="414"/>
      <c r="E13" s="414"/>
      <c r="F13" s="404"/>
      <c r="G13" s="404"/>
      <c r="H13" s="404"/>
      <c r="I13" s="404"/>
      <c r="J13" s="406"/>
      <c r="K13" s="414"/>
      <c r="L13" s="404"/>
      <c r="M13" s="404"/>
      <c r="N13" s="414"/>
      <c r="O13" s="404"/>
      <c r="P13" s="404"/>
      <c r="Q13" s="404"/>
      <c r="R13" s="406"/>
      <c r="S13" s="74"/>
      <c r="T13" s="416"/>
    </row>
    <row r="14" spans="1:20" ht="12.75">
      <c r="A14" s="406"/>
      <c r="B14" s="414"/>
      <c r="C14" s="416"/>
      <c r="D14" s="414"/>
      <c r="E14" s="414"/>
      <c r="F14" s="404"/>
      <c r="G14" s="404"/>
      <c r="H14" s="404"/>
      <c r="I14" s="404"/>
      <c r="J14" s="406"/>
      <c r="K14" s="414"/>
      <c r="L14" s="404"/>
      <c r="M14" s="404"/>
      <c r="N14" s="414"/>
      <c r="O14" s="404"/>
      <c r="P14" s="404"/>
      <c r="Q14" s="404"/>
      <c r="R14" s="406"/>
      <c r="S14" s="74"/>
      <c r="T14" s="416"/>
    </row>
    <row r="15" spans="1:20" ht="12.75">
      <c r="A15" s="406"/>
      <c r="B15" s="414"/>
      <c r="C15" s="416"/>
      <c r="D15" s="414"/>
      <c r="E15" s="414"/>
      <c r="F15" s="404"/>
      <c r="G15" s="404"/>
      <c r="H15" s="404"/>
      <c r="I15" s="404"/>
      <c r="J15" s="406"/>
      <c r="K15" s="414"/>
      <c r="L15" s="404"/>
      <c r="M15" s="404"/>
      <c r="N15" s="414"/>
      <c r="O15" s="404"/>
      <c r="P15" s="404"/>
      <c r="Q15" s="404"/>
      <c r="R15" s="406"/>
      <c r="S15" s="74"/>
      <c r="T15" s="416"/>
    </row>
    <row r="16" spans="1:20" ht="12.75">
      <c r="A16" s="407"/>
      <c r="B16" s="415"/>
      <c r="C16" s="417"/>
      <c r="D16" s="415"/>
      <c r="E16" s="415"/>
      <c r="F16" s="405"/>
      <c r="G16" s="405"/>
      <c r="H16" s="405"/>
      <c r="I16" s="405"/>
      <c r="J16" s="407"/>
      <c r="K16" s="415"/>
      <c r="L16" s="405"/>
      <c r="M16" s="405"/>
      <c r="N16" s="415"/>
      <c r="O16" s="405"/>
      <c r="P16" s="405"/>
      <c r="Q16" s="405"/>
      <c r="R16" s="407"/>
      <c r="S16" s="76"/>
      <c r="T16" s="417"/>
    </row>
    <row r="17" spans="1:20" ht="12.75">
      <c r="A17" s="38"/>
      <c r="B17" s="38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7"/>
      <c r="S17" s="38"/>
      <c r="T17" s="38"/>
    </row>
    <row r="18" spans="1:20" ht="12.75">
      <c r="A18" s="422" t="s">
        <v>162</v>
      </c>
      <c r="B18" s="422"/>
      <c r="C18" s="422"/>
      <c r="D18" s="422"/>
      <c r="E18" s="422"/>
      <c r="F18" s="422"/>
      <c r="G18" s="422"/>
      <c r="H18" s="422"/>
      <c r="I18" s="422"/>
      <c r="J18" s="422"/>
      <c r="K18" s="125" t="s">
        <v>163</v>
      </c>
      <c r="L18" s="126"/>
      <c r="M18" s="62"/>
      <c r="N18" s="62"/>
      <c r="O18" s="62"/>
      <c r="P18" s="62"/>
      <c r="Q18" s="62"/>
      <c r="R18" s="62"/>
      <c r="S18" s="62"/>
      <c r="T18" s="62"/>
    </row>
    <row r="19" spans="1:20" ht="12.75">
      <c r="A19" s="22"/>
      <c r="B19" s="22"/>
      <c r="C19" s="22"/>
      <c r="D19" s="22"/>
      <c r="E19" s="14" t="s">
        <v>116</v>
      </c>
      <c r="F19" s="55"/>
      <c r="G19" s="55"/>
      <c r="H19" s="14"/>
      <c r="I19" s="14"/>
      <c r="J19" s="14"/>
      <c r="K19" s="14"/>
      <c r="L19" s="14"/>
      <c r="M19" s="14"/>
      <c r="N19" s="14"/>
      <c r="O19" s="14"/>
      <c r="P19" s="14"/>
      <c r="Q19" s="22"/>
      <c r="R19" s="22"/>
      <c r="S19" s="22"/>
      <c r="T19" s="56"/>
    </row>
    <row r="20" spans="1:20" ht="12.75">
      <c r="A20" s="85">
        <v>1</v>
      </c>
      <c r="B20" s="84"/>
      <c r="C20" s="88" t="s">
        <v>157</v>
      </c>
      <c r="D20" s="145"/>
      <c r="E20" s="64">
        <v>4589</v>
      </c>
      <c r="F20" s="64">
        <v>187</v>
      </c>
      <c r="G20" s="64">
        <v>116</v>
      </c>
      <c r="H20" s="64">
        <v>3054</v>
      </c>
      <c r="I20" s="35" t="s">
        <v>479</v>
      </c>
      <c r="J20" s="64">
        <v>43</v>
      </c>
      <c r="K20" s="64">
        <v>1047</v>
      </c>
      <c r="L20" s="64">
        <v>10</v>
      </c>
      <c r="M20" s="64">
        <v>196</v>
      </c>
      <c r="N20" s="64">
        <v>46</v>
      </c>
      <c r="O20" s="35" t="s">
        <v>479</v>
      </c>
      <c r="P20" s="64">
        <v>6</v>
      </c>
      <c r="Q20" s="64">
        <v>1208</v>
      </c>
      <c r="R20" s="64">
        <v>256</v>
      </c>
      <c r="S20" s="67"/>
      <c r="T20" s="56">
        <v>1</v>
      </c>
    </row>
    <row r="21" spans="1:20" ht="12.75">
      <c r="A21" s="85">
        <v>2</v>
      </c>
      <c r="B21" s="84"/>
      <c r="C21" s="88" t="s">
        <v>314</v>
      </c>
      <c r="D21" s="145"/>
      <c r="E21" s="64">
        <v>8323</v>
      </c>
      <c r="F21" s="64">
        <v>191</v>
      </c>
      <c r="G21" s="64">
        <v>124</v>
      </c>
      <c r="H21" s="64">
        <v>6350</v>
      </c>
      <c r="I21" s="35" t="s">
        <v>479</v>
      </c>
      <c r="J21" s="64">
        <v>58</v>
      </c>
      <c r="K21" s="64">
        <v>1379</v>
      </c>
      <c r="L21" s="64">
        <v>38</v>
      </c>
      <c r="M21" s="64">
        <v>246</v>
      </c>
      <c r="N21" s="64">
        <v>54</v>
      </c>
      <c r="O21" s="35" t="s">
        <v>479</v>
      </c>
      <c r="P21" s="64">
        <v>7</v>
      </c>
      <c r="Q21" s="64">
        <v>1580</v>
      </c>
      <c r="R21" s="64">
        <v>304</v>
      </c>
      <c r="S21" s="67"/>
      <c r="T21" s="56">
        <v>2</v>
      </c>
    </row>
    <row r="22" spans="1:20" ht="12.75">
      <c r="A22" s="85">
        <v>3</v>
      </c>
      <c r="B22" s="84"/>
      <c r="C22" s="88" t="s">
        <v>315</v>
      </c>
      <c r="D22" s="145"/>
      <c r="E22" s="64">
        <v>10531</v>
      </c>
      <c r="F22" s="64">
        <v>275</v>
      </c>
      <c r="G22" s="64">
        <v>161</v>
      </c>
      <c r="H22" s="64">
        <v>7808</v>
      </c>
      <c r="I22" s="64">
        <v>39</v>
      </c>
      <c r="J22" s="64">
        <v>153</v>
      </c>
      <c r="K22" s="64">
        <v>1437</v>
      </c>
      <c r="L22" s="64">
        <v>187</v>
      </c>
      <c r="M22" s="64">
        <v>204</v>
      </c>
      <c r="N22" s="64">
        <v>97</v>
      </c>
      <c r="O22" s="35" t="s">
        <v>479</v>
      </c>
      <c r="P22" s="64">
        <v>331</v>
      </c>
      <c r="Q22" s="64">
        <v>1981</v>
      </c>
      <c r="R22" s="64">
        <v>315</v>
      </c>
      <c r="S22" s="67"/>
      <c r="T22" s="56">
        <v>3</v>
      </c>
    </row>
    <row r="23" spans="1:20" ht="12.75">
      <c r="A23" s="85">
        <v>4</v>
      </c>
      <c r="B23" s="84"/>
      <c r="C23" s="88" t="s">
        <v>166</v>
      </c>
      <c r="D23" s="145"/>
      <c r="E23" s="64">
        <v>12497</v>
      </c>
      <c r="F23" s="64">
        <v>295</v>
      </c>
      <c r="G23" s="64">
        <v>134</v>
      </c>
      <c r="H23" s="64">
        <v>8027</v>
      </c>
      <c r="I23" s="64">
        <v>140</v>
      </c>
      <c r="J23" s="64">
        <v>344</v>
      </c>
      <c r="K23" s="64">
        <v>1439</v>
      </c>
      <c r="L23" s="64">
        <v>477</v>
      </c>
      <c r="M23" s="64">
        <v>197</v>
      </c>
      <c r="N23" s="64">
        <v>180</v>
      </c>
      <c r="O23" s="64">
        <v>6</v>
      </c>
      <c r="P23" s="64">
        <v>1392</v>
      </c>
      <c r="Q23" s="64">
        <v>2583</v>
      </c>
      <c r="R23" s="64">
        <v>393</v>
      </c>
      <c r="S23" s="67"/>
      <c r="T23" s="56">
        <v>4</v>
      </c>
    </row>
    <row r="24" spans="1:20" ht="12.75">
      <c r="A24" s="85">
        <v>5</v>
      </c>
      <c r="B24" s="84"/>
      <c r="C24" s="88" t="s">
        <v>167</v>
      </c>
      <c r="D24" s="145"/>
      <c r="E24" s="64">
        <v>12202</v>
      </c>
      <c r="F24" s="64">
        <v>228</v>
      </c>
      <c r="G24" s="64">
        <v>140</v>
      </c>
      <c r="H24" s="64">
        <v>7495</v>
      </c>
      <c r="I24" s="64">
        <v>195</v>
      </c>
      <c r="J24" s="64">
        <v>861</v>
      </c>
      <c r="K24" s="64">
        <v>1380</v>
      </c>
      <c r="L24" s="64">
        <v>290</v>
      </c>
      <c r="M24" s="64">
        <v>228</v>
      </c>
      <c r="N24" s="64">
        <v>419</v>
      </c>
      <c r="O24" s="64">
        <v>31</v>
      </c>
      <c r="P24" s="64">
        <v>1075</v>
      </c>
      <c r="Q24" s="64">
        <v>2856</v>
      </c>
      <c r="R24" s="64">
        <v>665</v>
      </c>
      <c r="S24" s="67"/>
      <c r="T24" s="56">
        <v>5</v>
      </c>
    </row>
    <row r="25" spans="1:20" ht="12.75">
      <c r="A25" s="85">
        <v>6</v>
      </c>
      <c r="B25" s="84"/>
      <c r="C25" s="88" t="s">
        <v>168</v>
      </c>
      <c r="D25" s="145"/>
      <c r="E25" s="64">
        <v>11270</v>
      </c>
      <c r="F25" s="64">
        <v>200</v>
      </c>
      <c r="G25" s="64">
        <v>123</v>
      </c>
      <c r="H25" s="64">
        <v>6193</v>
      </c>
      <c r="I25" s="64">
        <v>97</v>
      </c>
      <c r="J25" s="64">
        <v>1485</v>
      </c>
      <c r="K25" s="64">
        <v>1054</v>
      </c>
      <c r="L25" s="64">
        <v>86</v>
      </c>
      <c r="M25" s="64">
        <v>303</v>
      </c>
      <c r="N25" s="64">
        <v>1104</v>
      </c>
      <c r="O25" s="64">
        <v>89</v>
      </c>
      <c r="P25" s="64">
        <v>659</v>
      </c>
      <c r="Q25" s="64">
        <v>2828</v>
      </c>
      <c r="R25" s="64">
        <v>1423</v>
      </c>
      <c r="S25" s="67"/>
      <c r="T25" s="56">
        <v>6</v>
      </c>
    </row>
    <row r="26" spans="1:20" ht="12.75">
      <c r="A26" s="85">
        <v>7</v>
      </c>
      <c r="B26" s="84"/>
      <c r="C26" s="88" t="s">
        <v>441</v>
      </c>
      <c r="D26" s="145"/>
      <c r="E26" s="64">
        <v>6932</v>
      </c>
      <c r="F26" s="64">
        <v>132</v>
      </c>
      <c r="G26" s="64">
        <v>58</v>
      </c>
      <c r="H26" s="64">
        <v>3282</v>
      </c>
      <c r="I26" s="64">
        <v>66</v>
      </c>
      <c r="J26" s="64">
        <v>1035</v>
      </c>
      <c r="K26" s="64">
        <v>428</v>
      </c>
      <c r="L26" s="35" t="s">
        <v>472</v>
      </c>
      <c r="M26" s="64">
        <v>407</v>
      </c>
      <c r="N26" s="64">
        <v>991</v>
      </c>
      <c r="O26" s="64">
        <v>58</v>
      </c>
      <c r="P26" s="64">
        <v>533</v>
      </c>
      <c r="Q26" s="64">
        <v>1583</v>
      </c>
      <c r="R26" s="64">
        <v>1416</v>
      </c>
      <c r="S26" s="67"/>
      <c r="T26" s="56">
        <v>7</v>
      </c>
    </row>
    <row r="27" spans="1:20" ht="12.75">
      <c r="A27" s="22">
        <v>8</v>
      </c>
      <c r="B27" s="84"/>
      <c r="C27" s="89" t="s">
        <v>1</v>
      </c>
      <c r="D27" s="95"/>
      <c r="E27" s="65">
        <f>SUM(E20:E26)</f>
        <v>66344</v>
      </c>
      <c r="F27" s="65">
        <f aca="true" t="shared" si="0" ref="F27:R27">SUM(F20:F26)</f>
        <v>1508</v>
      </c>
      <c r="G27" s="65">
        <f t="shared" si="0"/>
        <v>856</v>
      </c>
      <c r="H27" s="65">
        <f t="shared" si="0"/>
        <v>42209</v>
      </c>
      <c r="I27" s="65">
        <f t="shared" si="0"/>
        <v>537</v>
      </c>
      <c r="J27" s="65">
        <f t="shared" si="0"/>
        <v>3979</v>
      </c>
      <c r="K27" s="65">
        <f t="shared" si="0"/>
        <v>8164</v>
      </c>
      <c r="L27" s="65">
        <f t="shared" si="0"/>
        <v>1088</v>
      </c>
      <c r="M27" s="65">
        <f t="shared" si="0"/>
        <v>1781</v>
      </c>
      <c r="N27" s="65">
        <f t="shared" si="0"/>
        <v>2891</v>
      </c>
      <c r="O27" s="65">
        <f t="shared" si="0"/>
        <v>184</v>
      </c>
      <c r="P27" s="65">
        <f t="shared" si="0"/>
        <v>4003</v>
      </c>
      <c r="Q27" s="65">
        <f t="shared" si="0"/>
        <v>14619</v>
      </c>
      <c r="R27" s="65">
        <f t="shared" si="0"/>
        <v>4772</v>
      </c>
      <c r="S27" s="68"/>
      <c r="T27" s="56">
        <v>8</v>
      </c>
    </row>
    <row r="28" spans="1:20" ht="12.75">
      <c r="A28" s="85"/>
      <c r="B28" s="84"/>
      <c r="C28" s="79"/>
      <c r="D28" s="80"/>
      <c r="E28" s="14"/>
      <c r="F28" s="14"/>
      <c r="G28" s="14"/>
      <c r="H28" s="14"/>
      <c r="I28" s="14"/>
      <c r="J28" s="14"/>
      <c r="K28" s="64"/>
      <c r="L28" s="64"/>
      <c r="M28" s="64"/>
      <c r="N28" s="64"/>
      <c r="O28" s="64"/>
      <c r="P28" s="64"/>
      <c r="Q28" s="47"/>
      <c r="R28" s="47"/>
      <c r="S28" s="47"/>
      <c r="T28" s="59"/>
    </row>
    <row r="29" spans="1:20" ht="12.75">
      <c r="A29" s="85">
        <v>9</v>
      </c>
      <c r="B29" s="84"/>
      <c r="C29" s="79" t="s">
        <v>156</v>
      </c>
      <c r="D29" s="80"/>
      <c r="E29" s="14"/>
      <c r="F29" s="14"/>
      <c r="G29" s="14"/>
      <c r="H29" s="14"/>
      <c r="I29" s="14"/>
      <c r="J29" s="14"/>
      <c r="K29" s="64"/>
      <c r="L29" s="64"/>
      <c r="M29" s="64"/>
      <c r="N29" s="64"/>
      <c r="O29" s="64"/>
      <c r="P29" s="64"/>
      <c r="Q29" s="64"/>
      <c r="R29" s="64"/>
      <c r="S29" s="64"/>
      <c r="T29" s="59"/>
    </row>
    <row r="30" spans="1:20" ht="12.75">
      <c r="A30" s="85"/>
      <c r="B30" s="84"/>
      <c r="C30" s="79" t="s">
        <v>118</v>
      </c>
      <c r="D30" s="80"/>
      <c r="E30" s="14"/>
      <c r="F30" s="14"/>
      <c r="G30" s="14"/>
      <c r="H30" s="14"/>
      <c r="I30" s="14"/>
      <c r="J30" s="14"/>
      <c r="K30" s="64"/>
      <c r="L30" s="64"/>
      <c r="M30" s="64"/>
      <c r="N30" s="64"/>
      <c r="O30" s="64"/>
      <c r="P30" s="64"/>
      <c r="Q30" s="47"/>
      <c r="R30" s="47"/>
      <c r="S30" s="47"/>
      <c r="T30" s="59"/>
    </row>
    <row r="31" spans="1:20" ht="12.75">
      <c r="A31" s="85"/>
      <c r="B31" s="84"/>
      <c r="C31" s="90" t="s">
        <v>119</v>
      </c>
      <c r="D31" s="96"/>
      <c r="E31" s="64">
        <v>18064</v>
      </c>
      <c r="F31" s="64">
        <v>458</v>
      </c>
      <c r="G31" s="64">
        <v>226</v>
      </c>
      <c r="H31" s="64">
        <v>10862</v>
      </c>
      <c r="I31" s="64">
        <v>197</v>
      </c>
      <c r="J31" s="64">
        <v>1071</v>
      </c>
      <c r="K31" s="64">
        <v>2609</v>
      </c>
      <c r="L31" s="64">
        <v>379</v>
      </c>
      <c r="M31" s="64">
        <v>393</v>
      </c>
      <c r="N31" s="64">
        <v>1086</v>
      </c>
      <c r="O31" s="64">
        <v>70</v>
      </c>
      <c r="P31" s="64">
        <v>939</v>
      </c>
      <c r="Q31" s="64">
        <v>4547</v>
      </c>
      <c r="R31" s="64">
        <v>1506</v>
      </c>
      <c r="S31" s="47"/>
      <c r="T31" s="59">
        <v>9</v>
      </c>
    </row>
    <row r="32" spans="1:20" ht="12.75">
      <c r="A32" s="85">
        <v>10</v>
      </c>
      <c r="B32" s="84"/>
      <c r="C32" s="79" t="s">
        <v>158</v>
      </c>
      <c r="D32" s="80"/>
      <c r="S32" s="64"/>
      <c r="T32" s="59"/>
    </row>
    <row r="33" spans="1:20" ht="12.75">
      <c r="A33" s="85"/>
      <c r="B33" s="84"/>
      <c r="C33" s="79" t="s">
        <v>246</v>
      </c>
      <c r="D33" s="80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47"/>
      <c r="T33" s="59"/>
    </row>
    <row r="34" spans="1:20" ht="12.75">
      <c r="A34" s="85"/>
      <c r="B34" s="84"/>
      <c r="C34" s="90" t="s">
        <v>121</v>
      </c>
      <c r="D34" s="96"/>
      <c r="E34" s="64">
        <v>6364</v>
      </c>
      <c r="F34" s="64">
        <v>200</v>
      </c>
      <c r="G34" s="64">
        <v>91</v>
      </c>
      <c r="H34" s="64">
        <v>3394</v>
      </c>
      <c r="I34" s="64">
        <v>92</v>
      </c>
      <c r="J34" s="64">
        <v>343</v>
      </c>
      <c r="K34" s="64">
        <v>1127</v>
      </c>
      <c r="L34" s="64">
        <v>172</v>
      </c>
      <c r="M34" s="64">
        <v>115</v>
      </c>
      <c r="N34" s="64">
        <v>563</v>
      </c>
      <c r="O34" s="64">
        <v>26</v>
      </c>
      <c r="P34" s="64">
        <v>332</v>
      </c>
      <c r="Q34" s="64">
        <v>1870</v>
      </c>
      <c r="R34" s="64">
        <v>685</v>
      </c>
      <c r="S34" s="47"/>
      <c r="T34" s="59">
        <v>10</v>
      </c>
    </row>
    <row r="35" spans="1:20" ht="12.75">
      <c r="A35" s="424"/>
      <c r="B35" s="424"/>
      <c r="C35" s="14"/>
      <c r="D35" s="14"/>
      <c r="E35" s="64"/>
      <c r="F35" s="64"/>
      <c r="G35" s="64"/>
      <c r="H35" s="64"/>
      <c r="I35" s="64"/>
      <c r="J35" s="6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12.75">
      <c r="A36" s="422" t="s">
        <v>160</v>
      </c>
      <c r="B36" s="422"/>
      <c r="C36" s="422"/>
      <c r="D36" s="422"/>
      <c r="E36" s="422"/>
      <c r="F36" s="422"/>
      <c r="G36" s="422"/>
      <c r="H36" s="422"/>
      <c r="I36" s="422"/>
      <c r="J36" s="422"/>
      <c r="K36" s="423" t="s">
        <v>161</v>
      </c>
      <c r="L36" s="423"/>
      <c r="M36" s="423"/>
      <c r="N36" s="423"/>
      <c r="O36" s="423"/>
      <c r="P36" s="423"/>
      <c r="Q36" s="423"/>
      <c r="R36" s="423"/>
      <c r="S36" s="423"/>
      <c r="T36" s="423"/>
    </row>
    <row r="37" spans="1:20" ht="12.75">
      <c r="A37" s="14"/>
      <c r="B37" s="14"/>
      <c r="C37" s="14"/>
      <c r="D37" s="14"/>
      <c r="E37" s="64"/>
      <c r="F37" s="64"/>
      <c r="G37" s="64"/>
      <c r="H37" s="64"/>
      <c r="I37" s="64"/>
      <c r="J37" s="6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12.75">
      <c r="A38" s="81">
        <v>11</v>
      </c>
      <c r="B38" s="80"/>
      <c r="C38" s="88" t="s">
        <v>157</v>
      </c>
      <c r="D38" s="145"/>
      <c r="E38" s="64">
        <v>2457</v>
      </c>
      <c r="F38" s="64">
        <v>86</v>
      </c>
      <c r="G38" s="64">
        <v>53</v>
      </c>
      <c r="H38" s="64">
        <v>1674</v>
      </c>
      <c r="I38" s="35" t="s">
        <v>479</v>
      </c>
      <c r="J38" s="64">
        <v>16</v>
      </c>
      <c r="K38" s="64">
        <v>547</v>
      </c>
      <c r="L38" s="64">
        <v>7</v>
      </c>
      <c r="M38" s="64">
        <v>97</v>
      </c>
      <c r="N38" s="64">
        <v>24</v>
      </c>
      <c r="O38" s="35" t="s">
        <v>479</v>
      </c>
      <c r="P38" s="35">
        <v>6</v>
      </c>
      <c r="Q38" s="64">
        <v>617</v>
      </c>
      <c r="R38" s="64">
        <v>129</v>
      </c>
      <c r="S38" s="67"/>
      <c r="T38" s="56">
        <v>11</v>
      </c>
    </row>
    <row r="39" spans="1:20" ht="12.75">
      <c r="A39" s="81">
        <v>12</v>
      </c>
      <c r="B39" s="80"/>
      <c r="C39" s="88" t="s">
        <v>314</v>
      </c>
      <c r="D39" s="145"/>
      <c r="E39" s="64">
        <v>4587</v>
      </c>
      <c r="F39" s="64">
        <v>115</v>
      </c>
      <c r="G39" s="64">
        <v>80</v>
      </c>
      <c r="H39" s="64">
        <v>3563</v>
      </c>
      <c r="I39" s="35" t="s">
        <v>479</v>
      </c>
      <c r="J39" s="64">
        <v>31</v>
      </c>
      <c r="K39" s="64">
        <v>694</v>
      </c>
      <c r="L39" s="64">
        <v>20</v>
      </c>
      <c r="M39" s="64">
        <v>129</v>
      </c>
      <c r="N39" s="64">
        <v>30</v>
      </c>
      <c r="O39" s="35" t="s">
        <v>479</v>
      </c>
      <c r="P39" s="35">
        <v>5</v>
      </c>
      <c r="Q39" s="64">
        <v>807</v>
      </c>
      <c r="R39" s="64">
        <v>160</v>
      </c>
      <c r="S39" s="67"/>
      <c r="T39" s="56">
        <v>12</v>
      </c>
    </row>
    <row r="40" spans="1:20" ht="12.75">
      <c r="A40" s="81">
        <v>13</v>
      </c>
      <c r="B40" s="80"/>
      <c r="C40" s="88" t="s">
        <v>315</v>
      </c>
      <c r="D40" s="145"/>
      <c r="E40" s="64">
        <v>6195</v>
      </c>
      <c r="F40" s="64">
        <v>150</v>
      </c>
      <c r="G40" s="64">
        <v>79</v>
      </c>
      <c r="H40" s="64">
        <v>4613</v>
      </c>
      <c r="I40" s="64">
        <v>28</v>
      </c>
      <c r="J40" s="64">
        <v>98</v>
      </c>
      <c r="K40" s="64">
        <v>769</v>
      </c>
      <c r="L40" s="64">
        <v>131</v>
      </c>
      <c r="M40" s="64">
        <v>119</v>
      </c>
      <c r="N40" s="64">
        <v>48</v>
      </c>
      <c r="O40" s="35" t="s">
        <v>479</v>
      </c>
      <c r="P40" s="64">
        <v>239</v>
      </c>
      <c r="Q40" s="64">
        <v>1111</v>
      </c>
      <c r="R40" s="64">
        <v>176</v>
      </c>
      <c r="S40" s="67"/>
      <c r="T40" s="56">
        <v>13</v>
      </c>
    </row>
    <row r="41" spans="1:20" ht="12.75">
      <c r="A41" s="81">
        <v>14</v>
      </c>
      <c r="B41" s="80"/>
      <c r="C41" s="88" t="s">
        <v>166</v>
      </c>
      <c r="D41" s="145"/>
      <c r="E41" s="64">
        <v>7409</v>
      </c>
      <c r="F41" s="64">
        <v>168</v>
      </c>
      <c r="G41" s="64">
        <v>78</v>
      </c>
      <c r="H41" s="64">
        <v>4670</v>
      </c>
      <c r="I41" s="64">
        <v>105</v>
      </c>
      <c r="J41" s="64">
        <v>214</v>
      </c>
      <c r="K41" s="64">
        <v>764</v>
      </c>
      <c r="L41" s="64">
        <v>331</v>
      </c>
      <c r="M41" s="64">
        <v>98</v>
      </c>
      <c r="N41" s="64">
        <v>104</v>
      </c>
      <c r="O41" s="64">
        <v>5</v>
      </c>
      <c r="P41" s="64">
        <v>950</v>
      </c>
      <c r="Q41" s="64">
        <v>1521</v>
      </c>
      <c r="R41" s="64">
        <v>211</v>
      </c>
      <c r="S41" s="67"/>
      <c r="T41" s="56">
        <v>14</v>
      </c>
    </row>
    <row r="42" spans="1:20" ht="12.75">
      <c r="A42" s="81">
        <v>15</v>
      </c>
      <c r="B42" s="80"/>
      <c r="C42" s="88" t="s">
        <v>167</v>
      </c>
      <c r="D42" s="145"/>
      <c r="E42" s="64">
        <v>6860</v>
      </c>
      <c r="F42" s="64">
        <v>115</v>
      </c>
      <c r="G42" s="64">
        <v>71</v>
      </c>
      <c r="H42" s="64">
        <v>3983</v>
      </c>
      <c r="I42" s="64">
        <v>147</v>
      </c>
      <c r="J42" s="64">
        <v>540</v>
      </c>
      <c r="K42" s="64">
        <v>730</v>
      </c>
      <c r="L42" s="64">
        <v>221</v>
      </c>
      <c r="M42" s="64">
        <v>108</v>
      </c>
      <c r="N42" s="64">
        <v>242</v>
      </c>
      <c r="O42" s="64">
        <v>20</v>
      </c>
      <c r="P42" s="64">
        <v>754</v>
      </c>
      <c r="Q42" s="64">
        <v>1702</v>
      </c>
      <c r="R42" s="64">
        <v>359</v>
      </c>
      <c r="S42" s="67"/>
      <c r="T42" s="56">
        <v>15</v>
      </c>
    </row>
    <row r="43" spans="1:20" ht="12.75">
      <c r="A43" s="81">
        <v>16</v>
      </c>
      <c r="B43" s="80"/>
      <c r="C43" s="88" t="s">
        <v>168</v>
      </c>
      <c r="D43" s="145"/>
      <c r="E43" s="64">
        <v>5696</v>
      </c>
      <c r="F43" s="64">
        <v>106</v>
      </c>
      <c r="G43" s="64">
        <v>59</v>
      </c>
      <c r="H43" s="64">
        <v>2883</v>
      </c>
      <c r="I43" s="64">
        <v>70</v>
      </c>
      <c r="J43" s="64">
        <v>814</v>
      </c>
      <c r="K43" s="64">
        <v>536</v>
      </c>
      <c r="L43" s="64">
        <v>65</v>
      </c>
      <c r="M43" s="64">
        <v>127</v>
      </c>
      <c r="N43" s="64">
        <v>609</v>
      </c>
      <c r="O43" s="64">
        <v>60</v>
      </c>
      <c r="P43" s="64">
        <v>426</v>
      </c>
      <c r="Q43" s="64">
        <v>1542</v>
      </c>
      <c r="R43" s="64">
        <v>743</v>
      </c>
      <c r="S43" s="67"/>
      <c r="T43" s="56">
        <v>16</v>
      </c>
    </row>
    <row r="44" spans="1:20" ht="12.75">
      <c r="A44" s="81">
        <v>17</v>
      </c>
      <c r="B44" s="80"/>
      <c r="C44" s="88" t="s">
        <v>441</v>
      </c>
      <c r="D44" s="145"/>
      <c r="E44" s="64">
        <v>3559</v>
      </c>
      <c r="F44" s="64">
        <v>69</v>
      </c>
      <c r="G44" s="64">
        <v>25</v>
      </c>
      <c r="H44" s="64">
        <v>1613</v>
      </c>
      <c r="I44" s="64">
        <v>57</v>
      </c>
      <c r="J44" s="64">
        <v>548</v>
      </c>
      <c r="K44" s="64">
        <v>234</v>
      </c>
      <c r="L44" s="35" t="s">
        <v>472</v>
      </c>
      <c r="M44" s="64">
        <v>205</v>
      </c>
      <c r="N44" s="64">
        <v>548</v>
      </c>
      <c r="O44" s="64">
        <v>32</v>
      </c>
      <c r="P44" s="64">
        <v>253</v>
      </c>
      <c r="Q44" s="64">
        <v>867</v>
      </c>
      <c r="R44" s="64">
        <v>760</v>
      </c>
      <c r="S44" s="67"/>
      <c r="T44" s="56">
        <v>17</v>
      </c>
    </row>
    <row r="45" spans="1:20" ht="12.75">
      <c r="A45" s="81">
        <v>18</v>
      </c>
      <c r="B45" s="80"/>
      <c r="C45" s="89" t="s">
        <v>1</v>
      </c>
      <c r="D45" s="95"/>
      <c r="E45" s="65">
        <f>SUM(E38:E44)</f>
        <v>36763</v>
      </c>
      <c r="F45" s="65">
        <f aca="true" t="shared" si="1" ref="F45:R45">SUM(F38:F44)</f>
        <v>809</v>
      </c>
      <c r="G45" s="65">
        <f t="shared" si="1"/>
        <v>445</v>
      </c>
      <c r="H45" s="65">
        <f t="shared" si="1"/>
        <v>22999</v>
      </c>
      <c r="I45" s="65">
        <f t="shared" si="1"/>
        <v>407</v>
      </c>
      <c r="J45" s="65">
        <f t="shared" si="1"/>
        <v>2261</v>
      </c>
      <c r="K45" s="65">
        <f t="shared" si="1"/>
        <v>4274</v>
      </c>
      <c r="L45" s="65">
        <f t="shared" si="1"/>
        <v>775</v>
      </c>
      <c r="M45" s="65">
        <f t="shared" si="1"/>
        <v>883</v>
      </c>
      <c r="N45" s="65">
        <f t="shared" si="1"/>
        <v>1605</v>
      </c>
      <c r="O45" s="65">
        <f t="shared" si="1"/>
        <v>117</v>
      </c>
      <c r="P45" s="65">
        <f t="shared" si="1"/>
        <v>2633</v>
      </c>
      <c r="Q45" s="65">
        <f t="shared" si="1"/>
        <v>8167</v>
      </c>
      <c r="R45" s="65">
        <f t="shared" si="1"/>
        <v>2538</v>
      </c>
      <c r="S45" s="51"/>
      <c r="T45" s="59">
        <v>18</v>
      </c>
    </row>
    <row r="46" spans="1:20" ht="12.75">
      <c r="A46" s="419"/>
      <c r="B46" s="420"/>
      <c r="C46" s="79"/>
      <c r="D46" s="80"/>
      <c r="E46" s="14"/>
      <c r="F46" s="14"/>
      <c r="G46" s="14"/>
      <c r="H46" s="14"/>
      <c r="I46" s="14"/>
      <c r="J46" s="14"/>
      <c r="K46" s="64"/>
      <c r="L46" s="64"/>
      <c r="M46" s="64"/>
      <c r="N46" s="64"/>
      <c r="O46" s="64"/>
      <c r="P46" s="64"/>
      <c r="Q46" s="47"/>
      <c r="R46" s="47"/>
      <c r="S46" s="47"/>
      <c r="T46" s="59"/>
    </row>
    <row r="47" spans="1:20" ht="12.75">
      <c r="A47" s="81">
        <v>19</v>
      </c>
      <c r="B47" s="80"/>
      <c r="C47" s="79" t="s">
        <v>156</v>
      </c>
      <c r="D47" s="80"/>
      <c r="E47" s="14"/>
      <c r="F47" s="14"/>
      <c r="G47" s="14"/>
      <c r="H47" s="14"/>
      <c r="I47" s="14"/>
      <c r="J47" s="14"/>
      <c r="K47" s="64"/>
      <c r="L47" s="64"/>
      <c r="M47" s="64"/>
      <c r="N47" s="64"/>
      <c r="O47" s="64"/>
      <c r="P47" s="64"/>
      <c r="Q47" s="64"/>
      <c r="R47" s="64"/>
      <c r="S47" s="64"/>
      <c r="T47" s="59"/>
    </row>
    <row r="48" spans="1:20" ht="12.75">
      <c r="A48" s="81"/>
      <c r="B48" s="80"/>
      <c r="C48" s="79" t="s">
        <v>118</v>
      </c>
      <c r="D48" s="80"/>
      <c r="E48" s="14"/>
      <c r="F48" s="14"/>
      <c r="G48" s="14"/>
      <c r="H48" s="14"/>
      <c r="I48" s="14"/>
      <c r="J48" s="14"/>
      <c r="K48" s="64"/>
      <c r="L48" s="64"/>
      <c r="M48" s="64"/>
      <c r="N48" s="64"/>
      <c r="O48" s="64"/>
      <c r="P48" s="64"/>
      <c r="Q48" s="47"/>
      <c r="R48" s="47"/>
      <c r="S48" s="47"/>
      <c r="T48" s="59"/>
    </row>
    <row r="49" spans="1:20" ht="12.75">
      <c r="A49" s="81"/>
      <c r="B49" s="80"/>
      <c r="C49" s="90" t="s">
        <v>119</v>
      </c>
      <c r="D49" s="96"/>
      <c r="E49" s="64">
        <v>10157</v>
      </c>
      <c r="F49" s="64">
        <v>254</v>
      </c>
      <c r="G49" s="64">
        <v>120</v>
      </c>
      <c r="H49" s="64">
        <v>5980</v>
      </c>
      <c r="I49" s="64">
        <v>150</v>
      </c>
      <c r="J49" s="64">
        <v>607</v>
      </c>
      <c r="K49" s="64">
        <v>1370</v>
      </c>
      <c r="L49" s="64">
        <v>269</v>
      </c>
      <c r="M49" s="64">
        <v>198</v>
      </c>
      <c r="N49" s="64">
        <v>659</v>
      </c>
      <c r="O49" s="64">
        <v>41</v>
      </c>
      <c r="P49" s="64">
        <v>629</v>
      </c>
      <c r="Q49" s="64">
        <v>2555</v>
      </c>
      <c r="R49" s="64">
        <v>872</v>
      </c>
      <c r="S49" s="47"/>
      <c r="T49" s="59">
        <v>19</v>
      </c>
    </row>
    <row r="50" spans="1:20" ht="12.75">
      <c r="A50" s="81">
        <v>20</v>
      </c>
      <c r="B50" s="80"/>
      <c r="C50" s="79" t="s">
        <v>158</v>
      </c>
      <c r="D50" s="80"/>
      <c r="S50" s="64"/>
      <c r="T50" s="59"/>
    </row>
    <row r="51" spans="1:20" ht="12.75">
      <c r="A51" s="81"/>
      <c r="B51" s="80"/>
      <c r="C51" s="79" t="s">
        <v>246</v>
      </c>
      <c r="D51" s="80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47"/>
      <c r="T51" s="59"/>
    </row>
    <row r="52" spans="1:20" ht="12.75">
      <c r="A52" s="81"/>
      <c r="B52" s="80"/>
      <c r="C52" s="90" t="s">
        <v>121</v>
      </c>
      <c r="D52" s="96"/>
      <c r="E52" s="64">
        <v>3709</v>
      </c>
      <c r="F52" s="64">
        <v>112</v>
      </c>
      <c r="G52" s="64">
        <v>49</v>
      </c>
      <c r="H52" s="64">
        <v>1887</v>
      </c>
      <c r="I52" s="64">
        <v>70</v>
      </c>
      <c r="J52" s="64">
        <v>213</v>
      </c>
      <c r="K52" s="64">
        <v>635</v>
      </c>
      <c r="L52" s="64">
        <v>119</v>
      </c>
      <c r="M52" s="64">
        <v>49</v>
      </c>
      <c r="N52" s="64">
        <v>377</v>
      </c>
      <c r="O52" s="64">
        <v>17</v>
      </c>
      <c r="P52" s="64">
        <v>230</v>
      </c>
      <c r="Q52" s="64">
        <v>1112</v>
      </c>
      <c r="R52" s="64">
        <v>431</v>
      </c>
      <c r="S52" s="47"/>
      <c r="T52" s="59">
        <v>20</v>
      </c>
    </row>
    <row r="53" spans="1:4" ht="12.75">
      <c r="A53" s="66"/>
      <c r="B53" s="66"/>
      <c r="C53" s="22"/>
      <c r="D53" s="22"/>
    </row>
    <row r="54" spans="1:4" ht="12.75">
      <c r="A54" s="14"/>
      <c r="B54" s="14"/>
      <c r="C54" s="22"/>
      <c r="D54" s="22"/>
    </row>
    <row r="55" spans="1:4" ht="12.75">
      <c r="A55" s="66"/>
      <c r="B55" s="66"/>
      <c r="C55" s="22"/>
      <c r="D55" s="22"/>
    </row>
    <row r="56" spans="1:4" ht="12.75">
      <c r="A56" s="66"/>
      <c r="B56" s="66"/>
      <c r="C56" s="22"/>
      <c r="D56" s="22"/>
    </row>
    <row r="57" spans="1:4" ht="12.75">
      <c r="A57" s="66"/>
      <c r="B57" s="66"/>
      <c r="C57" s="22"/>
      <c r="D57" s="22"/>
    </row>
    <row r="58" spans="1:4" ht="12.75">
      <c r="A58"/>
      <c r="B58"/>
      <c r="C58"/>
      <c r="D58"/>
    </row>
    <row r="59" spans="1:4" ht="12.75">
      <c r="A59" s="6"/>
      <c r="B59" s="6"/>
      <c r="C59" s="6"/>
      <c r="D59" s="6"/>
    </row>
    <row r="60" spans="1:4" ht="12.75">
      <c r="A60" s="6"/>
      <c r="B60" s="6"/>
      <c r="C60" s="6"/>
      <c r="D60" s="6"/>
    </row>
  </sheetData>
  <sheetProtection/>
  <mergeCells count="35">
    <mergeCell ref="A36:J36"/>
    <mergeCell ref="A46:B46"/>
    <mergeCell ref="M9:M16"/>
    <mergeCell ref="R10:R16"/>
    <mergeCell ref="A18:J18"/>
    <mergeCell ref="A8:B16"/>
    <mergeCell ref="K36:T36"/>
    <mergeCell ref="H9:H16"/>
    <mergeCell ref="I9:I16"/>
    <mergeCell ref="K1:T1"/>
    <mergeCell ref="Q8:S8"/>
    <mergeCell ref="Q9:S9"/>
    <mergeCell ref="T8:T16"/>
    <mergeCell ref="O9:O16"/>
    <mergeCell ref="A35:B35"/>
    <mergeCell ref="Q10:Q16"/>
    <mergeCell ref="K3:T3"/>
    <mergeCell ref="K4:T4"/>
    <mergeCell ref="K5:T5"/>
    <mergeCell ref="A1:J1"/>
    <mergeCell ref="C8:D16"/>
    <mergeCell ref="A3:J3"/>
    <mergeCell ref="G9:G10"/>
    <mergeCell ref="G11:G16"/>
    <mergeCell ref="J9:J16"/>
    <mergeCell ref="E8:E16"/>
    <mergeCell ref="F9:F16"/>
    <mergeCell ref="A4:J4"/>
    <mergeCell ref="A5:J5"/>
    <mergeCell ref="A6:J6"/>
    <mergeCell ref="P9:P16"/>
    <mergeCell ref="N9:N16"/>
    <mergeCell ref="K9:K16"/>
    <mergeCell ref="L9:L16"/>
    <mergeCell ref="K6:T6"/>
  </mergeCells>
  <printOptions/>
  <pageMargins left="0.7874015748031497" right="0.7874015748031497" top="0.5905511811023622" bottom="0.7874015748031497" header="0.5118110236220472" footer="0.5118110236220472"/>
  <pageSetup horizontalDpi="1200" verticalDpi="1200" orientation="portrait" paperSize="9" r:id="rId2"/>
  <headerFooter differentFirst="1" alignWithMargins="0">
    <oddFooter>&amp;C15</oddFooter>
    <firstFooter>&amp;C14</first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7"/>
  <sheetViews>
    <sheetView view="pageLayout" workbookViewId="0" topLeftCell="A1">
      <selection activeCell="I39" sqref="I39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17.421875" style="0" customWidth="1"/>
    <col min="4" max="4" width="0.85546875" style="0" customWidth="1"/>
    <col min="5" max="18" width="10.00390625" style="0" customWidth="1"/>
    <col min="19" max="19" width="0.85546875" style="0" customWidth="1"/>
    <col min="20" max="20" width="3.7109375" style="0" customWidth="1"/>
  </cols>
  <sheetData>
    <row r="1" spans="1:20" ht="12.75">
      <c r="A1" s="433"/>
      <c r="B1" s="434"/>
      <c r="C1" s="434"/>
      <c r="D1" s="434"/>
      <c r="E1" s="434"/>
      <c r="F1" s="434"/>
      <c r="G1" s="434"/>
      <c r="H1" s="434"/>
      <c r="I1" s="434"/>
      <c r="J1" s="434"/>
      <c r="K1" s="433"/>
      <c r="L1" s="434"/>
      <c r="M1" s="434"/>
      <c r="N1" s="434"/>
      <c r="O1" s="434"/>
      <c r="P1" s="434"/>
      <c r="Q1" s="434"/>
      <c r="R1" s="434"/>
      <c r="S1" s="434"/>
      <c r="T1" s="434"/>
    </row>
    <row r="3" spans="1:20" ht="12.75">
      <c r="A3" s="432" t="s">
        <v>98</v>
      </c>
      <c r="B3" s="432"/>
      <c r="C3" s="432"/>
      <c r="D3" s="432"/>
      <c r="E3" s="432"/>
      <c r="F3" s="432"/>
      <c r="G3" s="432"/>
      <c r="H3" s="432"/>
      <c r="I3" s="432"/>
      <c r="J3" s="432"/>
      <c r="K3" s="431" t="s">
        <v>99</v>
      </c>
      <c r="L3" s="431"/>
      <c r="M3" s="431"/>
      <c r="N3" s="431"/>
      <c r="O3" s="431"/>
      <c r="P3" s="431"/>
      <c r="Q3" s="431"/>
      <c r="R3" s="431"/>
      <c r="S3" s="431"/>
      <c r="T3" s="431"/>
    </row>
    <row r="4" spans="1:20" ht="12.75">
      <c r="A4" s="432" t="s">
        <v>453</v>
      </c>
      <c r="B4" s="432"/>
      <c r="C4" s="432"/>
      <c r="D4" s="432"/>
      <c r="E4" s="432"/>
      <c r="F4" s="432"/>
      <c r="G4" s="432"/>
      <c r="H4" s="432"/>
      <c r="I4" s="432"/>
      <c r="J4" s="432"/>
      <c r="K4" s="431" t="s">
        <v>454</v>
      </c>
      <c r="L4" s="431"/>
      <c r="M4" s="431"/>
      <c r="N4" s="431"/>
      <c r="O4" s="431"/>
      <c r="P4" s="431"/>
      <c r="Q4" s="431"/>
      <c r="R4" s="431"/>
      <c r="S4" s="431"/>
      <c r="T4" s="431"/>
    </row>
    <row r="5" spans="1:20" ht="12.75">
      <c r="A5" s="435" t="s">
        <v>460</v>
      </c>
      <c r="B5" s="432"/>
      <c r="C5" s="432"/>
      <c r="D5" s="432"/>
      <c r="E5" s="432"/>
      <c r="F5" s="432"/>
      <c r="G5" s="432"/>
      <c r="H5" s="432"/>
      <c r="I5" s="432"/>
      <c r="J5" s="432"/>
      <c r="K5" s="431" t="s">
        <v>607</v>
      </c>
      <c r="L5" s="431"/>
      <c r="M5" s="431"/>
      <c r="N5" s="431"/>
      <c r="O5" s="431"/>
      <c r="P5" s="431"/>
      <c r="Q5" s="431"/>
      <c r="R5" s="431"/>
      <c r="S5" s="431"/>
      <c r="T5" s="431"/>
    </row>
    <row r="6" spans="1:20" ht="12.75">
      <c r="A6" s="432" t="s">
        <v>122</v>
      </c>
      <c r="B6" s="432"/>
      <c r="C6" s="432"/>
      <c r="D6" s="432"/>
      <c r="E6" s="432"/>
      <c r="F6" s="432"/>
      <c r="G6" s="432"/>
      <c r="H6" s="432"/>
      <c r="I6" s="432"/>
      <c r="J6" s="432"/>
      <c r="K6" s="431" t="s">
        <v>82</v>
      </c>
      <c r="L6" s="431"/>
      <c r="M6" s="431"/>
      <c r="N6" s="431"/>
      <c r="O6" s="431"/>
      <c r="P6" s="431"/>
      <c r="Q6" s="431"/>
      <c r="R6" s="431"/>
      <c r="S6" s="431"/>
      <c r="T6" s="431"/>
    </row>
    <row r="7" spans="2:20" ht="12.75">
      <c r="B7" s="42"/>
      <c r="C7" s="42"/>
      <c r="D7" s="42"/>
      <c r="E7" s="1"/>
      <c r="F7" s="44"/>
      <c r="G7" s="44"/>
      <c r="H7" s="44"/>
      <c r="I7" s="44"/>
      <c r="J7" s="44"/>
      <c r="K7" s="44"/>
      <c r="L7" s="44"/>
      <c r="M7" s="44"/>
      <c r="N7" s="44"/>
      <c r="O7" s="44"/>
      <c r="P7" s="1"/>
      <c r="Q7" s="1"/>
      <c r="R7" s="1"/>
      <c r="S7" s="1"/>
      <c r="T7" s="1"/>
    </row>
    <row r="8" spans="1:20" ht="12.75" customHeight="1">
      <c r="A8" s="412" t="s">
        <v>155</v>
      </c>
      <c r="B8" s="413"/>
      <c r="C8" s="425" t="s">
        <v>159</v>
      </c>
      <c r="D8" s="413"/>
      <c r="E8" s="413" t="s">
        <v>461</v>
      </c>
      <c r="F8" s="52"/>
      <c r="G8" s="31"/>
      <c r="H8" s="31"/>
      <c r="I8" s="31"/>
      <c r="J8" s="60" t="s">
        <v>63</v>
      </c>
      <c r="K8" s="31" t="s">
        <v>102</v>
      </c>
      <c r="L8" s="31"/>
      <c r="M8" s="31"/>
      <c r="N8" s="31"/>
      <c r="O8" s="31"/>
      <c r="P8" s="53"/>
      <c r="Q8" s="429" t="s">
        <v>103</v>
      </c>
      <c r="R8" s="398"/>
      <c r="S8" s="29"/>
      <c r="T8" s="412" t="s">
        <v>155</v>
      </c>
    </row>
    <row r="9" spans="1:20" ht="12.75" customHeight="1">
      <c r="A9" s="406"/>
      <c r="B9" s="414"/>
      <c r="C9" s="416"/>
      <c r="D9" s="414"/>
      <c r="E9" s="414"/>
      <c r="F9" s="404" t="s">
        <v>104</v>
      </c>
      <c r="G9" s="403" t="s">
        <v>149</v>
      </c>
      <c r="H9" s="404" t="s">
        <v>105</v>
      </c>
      <c r="I9" s="404" t="s">
        <v>106</v>
      </c>
      <c r="J9" s="406" t="s">
        <v>107</v>
      </c>
      <c r="K9" s="414" t="s">
        <v>108</v>
      </c>
      <c r="L9" s="404" t="s">
        <v>109</v>
      </c>
      <c r="M9" s="404" t="s">
        <v>110</v>
      </c>
      <c r="N9" s="414" t="s">
        <v>111</v>
      </c>
      <c r="O9" s="404" t="s">
        <v>112</v>
      </c>
      <c r="P9" s="404" t="s">
        <v>113</v>
      </c>
      <c r="Q9" s="429" t="s">
        <v>63</v>
      </c>
      <c r="R9" s="398"/>
      <c r="S9" s="29"/>
      <c r="T9" s="406"/>
    </row>
    <row r="10" spans="1:20" ht="12.75">
      <c r="A10" s="406"/>
      <c r="B10" s="414"/>
      <c r="C10" s="416"/>
      <c r="D10" s="414"/>
      <c r="E10" s="414"/>
      <c r="F10" s="404"/>
      <c r="G10" s="405"/>
      <c r="H10" s="404"/>
      <c r="I10" s="404"/>
      <c r="J10" s="406"/>
      <c r="K10" s="414"/>
      <c r="L10" s="404"/>
      <c r="M10" s="404"/>
      <c r="N10" s="414"/>
      <c r="O10" s="404"/>
      <c r="P10" s="404"/>
      <c r="Q10" s="403" t="s">
        <v>114</v>
      </c>
      <c r="R10" s="406" t="s">
        <v>115</v>
      </c>
      <c r="S10" s="74"/>
      <c r="T10" s="406"/>
    </row>
    <row r="11" spans="1:20" ht="12.75">
      <c r="A11" s="406"/>
      <c r="B11" s="414"/>
      <c r="C11" s="416"/>
      <c r="D11" s="414"/>
      <c r="E11" s="414"/>
      <c r="F11" s="404"/>
      <c r="G11" s="404" t="s">
        <v>154</v>
      </c>
      <c r="H11" s="404"/>
      <c r="I11" s="404"/>
      <c r="J11" s="406"/>
      <c r="K11" s="414"/>
      <c r="L11" s="404"/>
      <c r="M11" s="404"/>
      <c r="N11" s="414"/>
      <c r="O11" s="404"/>
      <c r="P11" s="404"/>
      <c r="Q11" s="404"/>
      <c r="R11" s="406"/>
      <c r="S11" s="74"/>
      <c r="T11" s="406"/>
    </row>
    <row r="12" spans="1:20" ht="12.75">
      <c r="A12" s="406"/>
      <c r="B12" s="414"/>
      <c r="C12" s="416"/>
      <c r="D12" s="414"/>
      <c r="E12" s="414"/>
      <c r="F12" s="404"/>
      <c r="G12" s="404"/>
      <c r="H12" s="404"/>
      <c r="I12" s="404"/>
      <c r="J12" s="406"/>
      <c r="K12" s="414"/>
      <c r="L12" s="404"/>
      <c r="M12" s="404"/>
      <c r="N12" s="414"/>
      <c r="O12" s="404"/>
      <c r="P12" s="404"/>
      <c r="Q12" s="404"/>
      <c r="R12" s="406"/>
      <c r="S12" s="74"/>
      <c r="T12" s="406"/>
    </row>
    <row r="13" spans="1:20" ht="12.75">
      <c r="A13" s="406"/>
      <c r="B13" s="414"/>
      <c r="C13" s="416"/>
      <c r="D13" s="414"/>
      <c r="E13" s="414"/>
      <c r="F13" s="404"/>
      <c r="G13" s="404"/>
      <c r="H13" s="404"/>
      <c r="I13" s="404"/>
      <c r="J13" s="406"/>
      <c r="K13" s="414"/>
      <c r="L13" s="404"/>
      <c r="M13" s="404"/>
      <c r="N13" s="414"/>
      <c r="O13" s="404"/>
      <c r="P13" s="404"/>
      <c r="Q13" s="404"/>
      <c r="R13" s="406"/>
      <c r="S13" s="74"/>
      <c r="T13" s="406"/>
    </row>
    <row r="14" spans="1:20" ht="12.75">
      <c r="A14" s="406"/>
      <c r="B14" s="414"/>
      <c r="C14" s="416"/>
      <c r="D14" s="414"/>
      <c r="E14" s="414"/>
      <c r="F14" s="404"/>
      <c r="G14" s="404"/>
      <c r="H14" s="404"/>
      <c r="I14" s="404"/>
      <c r="J14" s="406"/>
      <c r="K14" s="414"/>
      <c r="L14" s="404"/>
      <c r="M14" s="404"/>
      <c r="N14" s="414"/>
      <c r="O14" s="404"/>
      <c r="P14" s="404"/>
      <c r="Q14" s="404"/>
      <c r="R14" s="406"/>
      <c r="S14" s="74"/>
      <c r="T14" s="406"/>
    </row>
    <row r="15" spans="1:20" ht="12.75">
      <c r="A15" s="406"/>
      <c r="B15" s="414"/>
      <c r="C15" s="416"/>
      <c r="D15" s="414"/>
      <c r="E15" s="414"/>
      <c r="F15" s="404"/>
      <c r="G15" s="404"/>
      <c r="H15" s="404"/>
      <c r="I15" s="404"/>
      <c r="J15" s="406"/>
      <c r="K15" s="414"/>
      <c r="L15" s="404"/>
      <c r="M15" s="404"/>
      <c r="N15" s="414"/>
      <c r="O15" s="404"/>
      <c r="P15" s="404"/>
      <c r="Q15" s="404"/>
      <c r="R15" s="406"/>
      <c r="S15" s="74"/>
      <c r="T15" s="406"/>
    </row>
    <row r="16" spans="1:20" ht="12.75">
      <c r="A16" s="407"/>
      <c r="B16" s="415"/>
      <c r="C16" s="417"/>
      <c r="D16" s="415"/>
      <c r="E16" s="415"/>
      <c r="F16" s="405"/>
      <c r="G16" s="405"/>
      <c r="H16" s="405"/>
      <c r="I16" s="405"/>
      <c r="J16" s="407"/>
      <c r="K16" s="415"/>
      <c r="L16" s="405"/>
      <c r="M16" s="405"/>
      <c r="N16" s="415"/>
      <c r="O16" s="405"/>
      <c r="P16" s="405"/>
      <c r="Q16" s="405"/>
      <c r="R16" s="407"/>
      <c r="S16" s="76"/>
      <c r="T16" s="407"/>
    </row>
    <row r="17" spans="1:20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1:20" ht="12.75">
      <c r="A18" s="422" t="s">
        <v>164</v>
      </c>
      <c r="B18" s="422"/>
      <c r="C18" s="422"/>
      <c r="D18" s="422"/>
      <c r="E18" s="422"/>
      <c r="F18" s="422"/>
      <c r="G18" s="422"/>
      <c r="H18" s="422"/>
      <c r="I18" s="422"/>
      <c r="J18" s="422"/>
      <c r="K18" s="423" t="s">
        <v>161</v>
      </c>
      <c r="L18" s="423"/>
      <c r="M18" s="423"/>
      <c r="N18" s="423"/>
      <c r="O18" s="423"/>
      <c r="P18" s="423"/>
      <c r="Q18" s="423"/>
      <c r="R18" s="423"/>
      <c r="S18" s="423"/>
      <c r="T18" s="423"/>
    </row>
    <row r="19" spans="2:20" ht="12.75">
      <c r="B19" s="91"/>
      <c r="C19" s="33"/>
      <c r="D19" s="33"/>
      <c r="E19" s="14"/>
      <c r="F19" s="14"/>
      <c r="G19" s="14"/>
      <c r="H19" s="14"/>
      <c r="I19" s="14"/>
      <c r="J19" s="14"/>
      <c r="K19" s="54"/>
      <c r="L19" s="436"/>
      <c r="M19" s="436"/>
      <c r="N19" s="436"/>
      <c r="O19" s="436"/>
      <c r="P19" s="436"/>
      <c r="Q19" s="436"/>
      <c r="R19" s="436"/>
      <c r="S19" s="436"/>
      <c r="T19" s="436"/>
    </row>
    <row r="20" spans="1:20" ht="12.75">
      <c r="A20" s="81">
        <v>21</v>
      </c>
      <c r="B20" s="80"/>
      <c r="C20" s="88" t="s">
        <v>157</v>
      </c>
      <c r="D20" s="94"/>
      <c r="E20" s="35">
        <v>2132</v>
      </c>
      <c r="F20" s="35">
        <v>101</v>
      </c>
      <c r="G20" s="35">
        <v>63</v>
      </c>
      <c r="H20" s="35">
        <v>1380</v>
      </c>
      <c r="I20" s="35" t="s">
        <v>479</v>
      </c>
      <c r="J20" s="35">
        <v>27</v>
      </c>
      <c r="K20" s="35">
        <v>500</v>
      </c>
      <c r="L20" s="35">
        <v>3</v>
      </c>
      <c r="M20" s="35">
        <v>99</v>
      </c>
      <c r="N20" s="35">
        <v>22</v>
      </c>
      <c r="O20" s="35" t="s">
        <v>479</v>
      </c>
      <c r="P20" s="35" t="s">
        <v>479</v>
      </c>
      <c r="Q20" s="35">
        <v>591</v>
      </c>
      <c r="R20" s="35">
        <v>127</v>
      </c>
      <c r="S20" s="67"/>
      <c r="T20" s="56">
        <v>21</v>
      </c>
    </row>
    <row r="21" spans="1:20" ht="12.75">
      <c r="A21" s="81">
        <v>22</v>
      </c>
      <c r="B21" s="80"/>
      <c r="C21" s="88" t="s">
        <v>314</v>
      </c>
      <c r="D21" s="94"/>
      <c r="E21" s="35">
        <v>3736</v>
      </c>
      <c r="F21" s="35">
        <v>76</v>
      </c>
      <c r="G21" s="35">
        <v>44</v>
      </c>
      <c r="H21" s="35">
        <v>2787</v>
      </c>
      <c r="I21" s="35" t="s">
        <v>479</v>
      </c>
      <c r="J21" s="35">
        <v>27</v>
      </c>
      <c r="K21" s="35">
        <v>685</v>
      </c>
      <c r="L21" s="35">
        <v>18</v>
      </c>
      <c r="M21" s="35">
        <v>117</v>
      </c>
      <c r="N21" s="35">
        <v>24</v>
      </c>
      <c r="O21" s="35" t="s">
        <v>479</v>
      </c>
      <c r="P21" s="35">
        <v>2</v>
      </c>
      <c r="Q21" s="35">
        <v>773</v>
      </c>
      <c r="R21" s="35">
        <v>144</v>
      </c>
      <c r="S21" s="67"/>
      <c r="T21" s="56">
        <v>22</v>
      </c>
    </row>
    <row r="22" spans="1:20" ht="12.75">
      <c r="A22" s="81">
        <v>23</v>
      </c>
      <c r="B22" s="80"/>
      <c r="C22" s="88" t="s">
        <v>315</v>
      </c>
      <c r="D22" s="94"/>
      <c r="E22" s="35">
        <v>4336</v>
      </c>
      <c r="F22" s="35">
        <v>125</v>
      </c>
      <c r="G22" s="35">
        <v>82</v>
      </c>
      <c r="H22" s="35">
        <v>3195</v>
      </c>
      <c r="I22" s="35">
        <v>11</v>
      </c>
      <c r="J22" s="35">
        <v>55</v>
      </c>
      <c r="K22" s="35">
        <v>668</v>
      </c>
      <c r="L22" s="35">
        <v>56</v>
      </c>
      <c r="M22" s="35">
        <v>85</v>
      </c>
      <c r="N22" s="35">
        <v>49</v>
      </c>
      <c r="O22" s="35" t="s">
        <v>479</v>
      </c>
      <c r="P22" s="35">
        <v>92</v>
      </c>
      <c r="Q22" s="35">
        <v>870</v>
      </c>
      <c r="R22" s="35">
        <v>139</v>
      </c>
      <c r="S22" s="67"/>
      <c r="T22" s="56">
        <v>23</v>
      </c>
    </row>
    <row r="23" spans="1:20" ht="12.75">
      <c r="A23" s="81">
        <v>24</v>
      </c>
      <c r="B23" s="80"/>
      <c r="C23" s="88" t="s">
        <v>166</v>
      </c>
      <c r="D23" s="94"/>
      <c r="E23" s="35">
        <v>5088</v>
      </c>
      <c r="F23" s="35">
        <v>127</v>
      </c>
      <c r="G23" s="35">
        <v>56</v>
      </c>
      <c r="H23" s="35">
        <v>3357</v>
      </c>
      <c r="I23" s="35">
        <v>35</v>
      </c>
      <c r="J23" s="35">
        <v>130</v>
      </c>
      <c r="K23" s="35">
        <v>675</v>
      </c>
      <c r="L23" s="35">
        <v>146</v>
      </c>
      <c r="M23" s="35">
        <v>99</v>
      </c>
      <c r="N23" s="35">
        <v>76</v>
      </c>
      <c r="O23" s="35">
        <v>1</v>
      </c>
      <c r="P23" s="35">
        <v>442</v>
      </c>
      <c r="Q23" s="35">
        <v>1062</v>
      </c>
      <c r="R23" s="35">
        <v>182</v>
      </c>
      <c r="S23" s="67"/>
      <c r="T23" s="56">
        <v>24</v>
      </c>
    </row>
    <row r="24" spans="1:20" ht="12.75">
      <c r="A24" s="81">
        <v>25</v>
      </c>
      <c r="B24" s="80"/>
      <c r="C24" s="88" t="s">
        <v>167</v>
      </c>
      <c r="D24" s="94"/>
      <c r="E24" s="35">
        <v>5342</v>
      </c>
      <c r="F24" s="35">
        <v>113</v>
      </c>
      <c r="G24" s="35">
        <v>69</v>
      </c>
      <c r="H24" s="35">
        <v>3512</v>
      </c>
      <c r="I24" s="35">
        <v>48</v>
      </c>
      <c r="J24" s="35">
        <v>321</v>
      </c>
      <c r="K24" s="35">
        <v>650</v>
      </c>
      <c r="L24" s="35">
        <v>69</v>
      </c>
      <c r="M24" s="35">
        <v>120</v>
      </c>
      <c r="N24" s="35">
        <v>177</v>
      </c>
      <c r="O24" s="35">
        <v>11</v>
      </c>
      <c r="P24" s="35">
        <v>321</v>
      </c>
      <c r="Q24" s="35">
        <v>1154</v>
      </c>
      <c r="R24" s="35">
        <v>306</v>
      </c>
      <c r="S24" s="67"/>
      <c r="T24" s="56">
        <v>25</v>
      </c>
    </row>
    <row r="25" spans="1:20" ht="12.75">
      <c r="A25" s="81">
        <v>26</v>
      </c>
      <c r="B25" s="80"/>
      <c r="C25" s="88" t="s">
        <v>168</v>
      </c>
      <c r="D25" s="94"/>
      <c r="E25" s="35">
        <v>5574</v>
      </c>
      <c r="F25" s="35">
        <v>94</v>
      </c>
      <c r="G25" s="35">
        <v>64</v>
      </c>
      <c r="H25" s="35">
        <v>3310</v>
      </c>
      <c r="I25" s="35">
        <v>27</v>
      </c>
      <c r="J25" s="35">
        <v>671</v>
      </c>
      <c r="K25" s="35">
        <v>518</v>
      </c>
      <c r="L25" s="35">
        <v>21</v>
      </c>
      <c r="M25" s="35">
        <v>176</v>
      </c>
      <c r="N25" s="35">
        <v>495</v>
      </c>
      <c r="O25" s="35">
        <v>29</v>
      </c>
      <c r="P25" s="35">
        <v>233</v>
      </c>
      <c r="Q25" s="35">
        <v>1286</v>
      </c>
      <c r="R25" s="35">
        <v>680</v>
      </c>
      <c r="S25" s="67"/>
      <c r="T25" s="56">
        <v>26</v>
      </c>
    </row>
    <row r="26" spans="1:20" ht="12.75">
      <c r="A26" s="81">
        <v>27</v>
      </c>
      <c r="B26" s="80"/>
      <c r="C26" s="88" t="s">
        <v>441</v>
      </c>
      <c r="D26" s="145"/>
      <c r="E26" s="35">
        <v>3373</v>
      </c>
      <c r="F26" s="35">
        <v>63</v>
      </c>
      <c r="G26" s="35">
        <v>33</v>
      </c>
      <c r="H26" s="35">
        <v>1669</v>
      </c>
      <c r="I26" s="35">
        <v>9</v>
      </c>
      <c r="J26" s="35">
        <v>487</v>
      </c>
      <c r="K26" s="35">
        <v>194</v>
      </c>
      <c r="L26" s="35" t="s">
        <v>472</v>
      </c>
      <c r="M26" s="35">
        <v>202</v>
      </c>
      <c r="N26" s="35">
        <v>443</v>
      </c>
      <c r="O26" s="35">
        <v>26</v>
      </c>
      <c r="P26" s="35">
        <v>280</v>
      </c>
      <c r="Q26" s="35">
        <v>716</v>
      </c>
      <c r="R26" s="35">
        <v>656</v>
      </c>
      <c r="S26" s="67"/>
      <c r="T26" s="56">
        <v>27</v>
      </c>
    </row>
    <row r="27" spans="1:20" ht="12.75">
      <c r="A27" s="81">
        <v>28</v>
      </c>
      <c r="B27" s="80"/>
      <c r="C27" s="89" t="s">
        <v>1</v>
      </c>
      <c r="D27" s="95"/>
      <c r="E27" s="65">
        <f>SUM(E20:E26)</f>
        <v>29581</v>
      </c>
      <c r="F27" s="65">
        <f aca="true" t="shared" si="0" ref="F27:R27">SUM(F20:F26)</f>
        <v>699</v>
      </c>
      <c r="G27" s="65">
        <f t="shared" si="0"/>
        <v>411</v>
      </c>
      <c r="H27" s="65">
        <f t="shared" si="0"/>
        <v>19210</v>
      </c>
      <c r="I27" s="65">
        <f t="shared" si="0"/>
        <v>130</v>
      </c>
      <c r="J27" s="65">
        <f t="shared" si="0"/>
        <v>1718</v>
      </c>
      <c r="K27" s="65">
        <f t="shared" si="0"/>
        <v>3890</v>
      </c>
      <c r="L27" s="65">
        <f t="shared" si="0"/>
        <v>313</v>
      </c>
      <c r="M27" s="65">
        <f t="shared" si="0"/>
        <v>898</v>
      </c>
      <c r="N27" s="65">
        <f t="shared" si="0"/>
        <v>1286</v>
      </c>
      <c r="O27" s="65">
        <f t="shared" si="0"/>
        <v>67</v>
      </c>
      <c r="P27" s="65">
        <f t="shared" si="0"/>
        <v>1370</v>
      </c>
      <c r="Q27" s="65">
        <f t="shared" si="0"/>
        <v>6452</v>
      </c>
      <c r="R27" s="65">
        <f t="shared" si="0"/>
        <v>2234</v>
      </c>
      <c r="S27" s="68"/>
      <c r="T27" s="56">
        <v>28</v>
      </c>
    </row>
    <row r="28" spans="1:20" ht="12.75">
      <c r="A28" s="419"/>
      <c r="B28" s="420"/>
      <c r="C28" s="79"/>
      <c r="D28" s="80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7"/>
      <c r="T28" s="56"/>
    </row>
    <row r="29" spans="1:20" ht="12.75">
      <c r="A29" s="81">
        <v>29</v>
      </c>
      <c r="B29" s="80"/>
      <c r="C29" s="79" t="s">
        <v>156</v>
      </c>
      <c r="D29" s="80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7"/>
      <c r="T29" s="56"/>
    </row>
    <row r="30" spans="1:20" ht="12.75">
      <c r="A30" s="419"/>
      <c r="B30" s="420"/>
      <c r="C30" s="79" t="s">
        <v>118</v>
      </c>
      <c r="D30" s="80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7"/>
      <c r="T30" s="56"/>
    </row>
    <row r="31" spans="1:20" ht="12.75">
      <c r="A31" s="419"/>
      <c r="B31" s="420"/>
      <c r="C31" s="90" t="s">
        <v>119</v>
      </c>
      <c r="D31" s="96"/>
      <c r="E31" s="64">
        <v>7907</v>
      </c>
      <c r="F31" s="64">
        <v>204</v>
      </c>
      <c r="G31" s="64">
        <v>106</v>
      </c>
      <c r="H31" s="64">
        <v>4882</v>
      </c>
      <c r="I31" s="64">
        <v>47</v>
      </c>
      <c r="J31" s="64">
        <v>464</v>
      </c>
      <c r="K31" s="64">
        <v>1239</v>
      </c>
      <c r="L31" s="64">
        <v>110</v>
      </c>
      <c r="M31" s="64">
        <v>195</v>
      </c>
      <c r="N31" s="64">
        <v>427</v>
      </c>
      <c r="O31" s="64">
        <v>29</v>
      </c>
      <c r="P31" s="64">
        <v>310</v>
      </c>
      <c r="Q31" s="64">
        <v>1992</v>
      </c>
      <c r="R31" s="64">
        <v>634</v>
      </c>
      <c r="S31" s="67"/>
      <c r="T31" s="66">
        <v>29</v>
      </c>
    </row>
    <row r="32" spans="1:20" ht="12.75">
      <c r="A32" s="81">
        <v>30</v>
      </c>
      <c r="B32" s="80"/>
      <c r="C32" s="79" t="s">
        <v>158</v>
      </c>
      <c r="D32" s="80"/>
      <c r="S32" s="67"/>
      <c r="T32" s="66"/>
    </row>
    <row r="33" spans="1:20" ht="12.75">
      <c r="A33" s="12"/>
      <c r="B33" s="91"/>
      <c r="C33" s="79" t="s">
        <v>246</v>
      </c>
      <c r="D33" s="80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7"/>
      <c r="T33" s="66"/>
    </row>
    <row r="34" spans="1:20" ht="12.75">
      <c r="A34" s="12"/>
      <c r="B34" s="91"/>
      <c r="C34" s="90" t="s">
        <v>121</v>
      </c>
      <c r="D34" s="96"/>
      <c r="E34" s="64">
        <v>2655</v>
      </c>
      <c r="F34" s="64">
        <v>88</v>
      </c>
      <c r="G34" s="64">
        <v>42</v>
      </c>
      <c r="H34" s="64">
        <v>1507</v>
      </c>
      <c r="I34" s="64">
        <v>22</v>
      </c>
      <c r="J34" s="64">
        <v>130</v>
      </c>
      <c r="K34" s="64">
        <v>492</v>
      </c>
      <c r="L34" s="64">
        <v>53</v>
      </c>
      <c r="M34" s="64">
        <v>66</v>
      </c>
      <c r="N34" s="64">
        <v>186</v>
      </c>
      <c r="O34" s="64">
        <v>9</v>
      </c>
      <c r="P34" s="64">
        <v>102</v>
      </c>
      <c r="Q34" s="64">
        <v>758</v>
      </c>
      <c r="R34" s="64">
        <v>254</v>
      </c>
      <c r="S34" s="67"/>
      <c r="T34" s="56">
        <v>30</v>
      </c>
    </row>
    <row r="35" spans="1:20" ht="12.75">
      <c r="A35" s="12"/>
      <c r="B35" s="12"/>
      <c r="C35" s="12"/>
      <c r="D35" s="12"/>
      <c r="K35" s="47"/>
      <c r="L35" s="47"/>
      <c r="M35" s="47"/>
      <c r="N35" s="47"/>
      <c r="O35" s="47"/>
      <c r="P35" s="47"/>
      <c r="Q35" s="47"/>
      <c r="R35" s="47"/>
      <c r="S35" s="47"/>
      <c r="T35" s="66"/>
    </row>
    <row r="37" spans="1:6" ht="12.75">
      <c r="A37" s="71"/>
      <c r="B37" s="71"/>
      <c r="C37" s="71"/>
      <c r="D37" s="71"/>
      <c r="E37" s="71"/>
      <c r="F37" s="71"/>
    </row>
  </sheetData>
  <sheetProtection/>
  <mergeCells count="36">
    <mergeCell ref="A6:J6"/>
    <mergeCell ref="K3:T3"/>
    <mergeCell ref="K4:T4"/>
    <mergeCell ref="K5:T5"/>
    <mergeCell ref="K6:T6"/>
    <mergeCell ref="A4:J4"/>
    <mergeCell ref="A31:B31"/>
    <mergeCell ref="C8:D16"/>
    <mergeCell ref="Q8:R8"/>
    <mergeCell ref="T8:T16"/>
    <mergeCell ref="K9:K16"/>
    <mergeCell ref="L9:L16"/>
    <mergeCell ref="M9:M16"/>
    <mergeCell ref="K18:T18"/>
    <mergeCell ref="A8:B16"/>
    <mergeCell ref="A28:B28"/>
    <mergeCell ref="A30:B30"/>
    <mergeCell ref="R10:R16"/>
    <mergeCell ref="L19:T19"/>
    <mergeCell ref="N9:N16"/>
    <mergeCell ref="O9:O16"/>
    <mergeCell ref="P9:P16"/>
    <mergeCell ref="Q9:R9"/>
    <mergeCell ref="Q10:Q16"/>
    <mergeCell ref="I9:I16"/>
    <mergeCell ref="A18:J18"/>
    <mergeCell ref="A1:J1"/>
    <mergeCell ref="K1:T1"/>
    <mergeCell ref="J9:J16"/>
    <mergeCell ref="E8:E16"/>
    <mergeCell ref="F9:F16"/>
    <mergeCell ref="H9:H16"/>
    <mergeCell ref="G9:G10"/>
    <mergeCell ref="G11:G16"/>
    <mergeCell ref="A3:J3"/>
    <mergeCell ref="A5:J5"/>
  </mergeCells>
  <printOptions/>
  <pageMargins left="0.7874015748031497" right="0.7874015748031497" top="0.5905511811023622" bottom="0.7874015748031497" header="0.5118110236220472" footer="0.5118110236220472"/>
  <pageSetup horizontalDpi="1200" verticalDpi="1200" orientation="portrait" paperSize="9" r:id="rId2"/>
  <headerFooter differentFirst="1" alignWithMargins="0">
    <oddFooter>&amp;C17</oddFooter>
    <firstFooter>&amp;C16</first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8"/>
  <sheetViews>
    <sheetView view="pageLayout" workbookViewId="0" topLeftCell="A1">
      <selection activeCell="I48" sqref="I48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15.421875" style="0" customWidth="1"/>
    <col min="4" max="4" width="0.85546875" style="0" customWidth="1"/>
    <col min="5" max="10" width="10.00390625" style="0" customWidth="1"/>
    <col min="11" max="18" width="10.00390625" style="1" customWidth="1"/>
    <col min="19" max="19" width="0.85546875" style="1" customWidth="1"/>
    <col min="20" max="20" width="3.7109375" style="1" customWidth="1"/>
  </cols>
  <sheetData>
    <row r="1" spans="1:20" ht="12.75">
      <c r="A1" s="433"/>
      <c r="B1" s="434"/>
      <c r="C1" s="434"/>
      <c r="D1" s="434"/>
      <c r="E1" s="434"/>
      <c r="F1" s="434"/>
      <c r="G1" s="434"/>
      <c r="H1" s="434"/>
      <c r="I1" s="434"/>
      <c r="J1" s="434"/>
      <c r="K1" s="408"/>
      <c r="L1" s="409"/>
      <c r="M1" s="409"/>
      <c r="N1" s="409"/>
      <c r="O1" s="409"/>
      <c r="P1" s="409"/>
      <c r="Q1" s="409"/>
      <c r="R1" s="409"/>
      <c r="S1" s="409"/>
      <c r="T1" s="409"/>
    </row>
    <row r="3" spans="1:20" ht="12.75">
      <c r="A3" s="432" t="s">
        <v>98</v>
      </c>
      <c r="B3" s="432"/>
      <c r="C3" s="432"/>
      <c r="D3" s="432"/>
      <c r="E3" s="432"/>
      <c r="F3" s="432"/>
      <c r="G3" s="432"/>
      <c r="H3" s="432"/>
      <c r="I3" s="432"/>
      <c r="J3" s="432"/>
      <c r="K3" s="431" t="s">
        <v>99</v>
      </c>
      <c r="L3" s="431"/>
      <c r="M3" s="431"/>
      <c r="N3" s="431"/>
      <c r="O3" s="431"/>
      <c r="P3" s="431"/>
      <c r="Q3" s="431"/>
      <c r="R3" s="431"/>
      <c r="S3" s="431"/>
      <c r="T3" s="431"/>
    </row>
    <row r="4" spans="1:20" ht="12.75">
      <c r="A4" s="432" t="s">
        <v>453</v>
      </c>
      <c r="B4" s="432"/>
      <c r="C4" s="432"/>
      <c r="D4" s="432"/>
      <c r="E4" s="432"/>
      <c r="F4" s="432"/>
      <c r="G4" s="432"/>
      <c r="H4" s="432"/>
      <c r="I4" s="432"/>
      <c r="J4" s="432"/>
      <c r="K4" s="431" t="s">
        <v>454</v>
      </c>
      <c r="L4" s="431"/>
      <c r="M4" s="431"/>
      <c r="N4" s="431"/>
      <c r="O4" s="431"/>
      <c r="P4" s="431"/>
      <c r="Q4" s="431"/>
      <c r="R4" s="431"/>
      <c r="S4" s="431"/>
      <c r="T4" s="431"/>
    </row>
    <row r="5" spans="1:20" ht="12.75">
      <c r="A5" s="435" t="s">
        <v>460</v>
      </c>
      <c r="B5" s="432"/>
      <c r="C5" s="432"/>
      <c r="D5" s="432"/>
      <c r="E5" s="432"/>
      <c r="F5" s="432"/>
      <c r="G5" s="432"/>
      <c r="H5" s="432"/>
      <c r="I5" s="432"/>
      <c r="J5" s="432"/>
      <c r="K5" s="431" t="s">
        <v>607</v>
      </c>
      <c r="L5" s="431"/>
      <c r="M5" s="431"/>
      <c r="N5" s="431"/>
      <c r="O5" s="431"/>
      <c r="P5" s="431"/>
      <c r="Q5" s="431"/>
      <c r="R5" s="431"/>
      <c r="S5" s="431"/>
      <c r="T5" s="431"/>
    </row>
    <row r="6" spans="1:20" ht="12.75">
      <c r="A6" s="432" t="s">
        <v>123</v>
      </c>
      <c r="B6" s="432"/>
      <c r="C6" s="432"/>
      <c r="D6" s="432"/>
      <c r="E6" s="432"/>
      <c r="F6" s="432"/>
      <c r="G6" s="432"/>
      <c r="H6" s="432"/>
      <c r="I6" s="432"/>
      <c r="J6" s="432"/>
      <c r="K6" s="431" t="s">
        <v>124</v>
      </c>
      <c r="L6" s="431"/>
      <c r="M6" s="431"/>
      <c r="N6" s="431"/>
      <c r="O6" s="431"/>
      <c r="P6" s="431"/>
      <c r="Q6" s="431"/>
      <c r="R6" s="431"/>
      <c r="S6" s="431"/>
      <c r="T6" s="431"/>
    </row>
    <row r="7" spans="1:10" ht="12.75">
      <c r="A7" s="1"/>
      <c r="B7" s="42"/>
      <c r="C7" s="1"/>
      <c r="D7" s="1"/>
      <c r="E7" s="1"/>
      <c r="F7" s="1"/>
      <c r="G7" s="1"/>
      <c r="H7" s="1"/>
      <c r="I7" s="1"/>
      <c r="J7" s="1"/>
    </row>
    <row r="8" spans="1:20" ht="12.75" customHeight="1">
      <c r="A8" s="412" t="s">
        <v>155</v>
      </c>
      <c r="B8" s="413"/>
      <c r="C8" s="425" t="s">
        <v>159</v>
      </c>
      <c r="D8" s="413"/>
      <c r="E8" s="413" t="s">
        <v>461</v>
      </c>
      <c r="F8" s="52"/>
      <c r="G8" s="31"/>
      <c r="H8" s="31"/>
      <c r="I8" s="31"/>
      <c r="J8" s="60" t="s">
        <v>63</v>
      </c>
      <c r="K8" s="31" t="s">
        <v>102</v>
      </c>
      <c r="L8" s="31"/>
      <c r="M8" s="31"/>
      <c r="N8" s="31"/>
      <c r="O8" s="31"/>
      <c r="P8" s="53"/>
      <c r="Q8" s="429" t="s">
        <v>103</v>
      </c>
      <c r="R8" s="398"/>
      <c r="S8" s="29"/>
      <c r="T8" s="412" t="s">
        <v>155</v>
      </c>
    </row>
    <row r="9" spans="1:20" ht="12.75" customHeight="1">
      <c r="A9" s="406"/>
      <c r="B9" s="414"/>
      <c r="C9" s="416"/>
      <c r="D9" s="414"/>
      <c r="E9" s="414"/>
      <c r="F9" s="404" t="s">
        <v>104</v>
      </c>
      <c r="G9" s="403" t="s">
        <v>149</v>
      </c>
      <c r="H9" s="404" t="s">
        <v>105</v>
      </c>
      <c r="I9" s="404" t="s">
        <v>106</v>
      </c>
      <c r="J9" s="406" t="s">
        <v>107</v>
      </c>
      <c r="K9" s="414" t="s">
        <v>108</v>
      </c>
      <c r="L9" s="404" t="s">
        <v>109</v>
      </c>
      <c r="M9" s="404" t="s">
        <v>110</v>
      </c>
      <c r="N9" s="414" t="s">
        <v>111</v>
      </c>
      <c r="O9" s="404" t="s">
        <v>112</v>
      </c>
      <c r="P9" s="404" t="s">
        <v>113</v>
      </c>
      <c r="Q9" s="429" t="s">
        <v>63</v>
      </c>
      <c r="R9" s="398"/>
      <c r="S9" s="29"/>
      <c r="T9" s="406"/>
    </row>
    <row r="10" spans="1:20" ht="12.75">
      <c r="A10" s="406"/>
      <c r="B10" s="414"/>
      <c r="C10" s="416"/>
      <c r="D10" s="414"/>
      <c r="E10" s="414"/>
      <c r="F10" s="404"/>
      <c r="G10" s="405"/>
      <c r="H10" s="404"/>
      <c r="I10" s="404"/>
      <c r="J10" s="406"/>
      <c r="K10" s="414"/>
      <c r="L10" s="404"/>
      <c r="M10" s="404"/>
      <c r="N10" s="414"/>
      <c r="O10" s="404"/>
      <c r="P10" s="404"/>
      <c r="Q10" s="403" t="s">
        <v>114</v>
      </c>
      <c r="R10" s="406" t="s">
        <v>115</v>
      </c>
      <c r="S10" s="74"/>
      <c r="T10" s="406"/>
    </row>
    <row r="11" spans="1:20" ht="12.75">
      <c r="A11" s="406"/>
      <c r="B11" s="414"/>
      <c r="C11" s="416"/>
      <c r="D11" s="414"/>
      <c r="E11" s="414"/>
      <c r="F11" s="404"/>
      <c r="G11" s="404" t="s">
        <v>154</v>
      </c>
      <c r="H11" s="404"/>
      <c r="I11" s="404"/>
      <c r="J11" s="406"/>
      <c r="K11" s="414"/>
      <c r="L11" s="404"/>
      <c r="M11" s="404"/>
      <c r="N11" s="414"/>
      <c r="O11" s="404"/>
      <c r="P11" s="404"/>
      <c r="Q11" s="404"/>
      <c r="R11" s="406"/>
      <c r="S11" s="74"/>
      <c r="T11" s="406"/>
    </row>
    <row r="12" spans="1:20" ht="12.75">
      <c r="A12" s="406"/>
      <c r="B12" s="414"/>
      <c r="C12" s="416"/>
      <c r="D12" s="414"/>
      <c r="E12" s="414"/>
      <c r="F12" s="404"/>
      <c r="G12" s="404"/>
      <c r="H12" s="404"/>
      <c r="I12" s="404"/>
      <c r="J12" s="406"/>
      <c r="K12" s="414"/>
      <c r="L12" s="404"/>
      <c r="M12" s="404"/>
      <c r="N12" s="414"/>
      <c r="O12" s="404"/>
      <c r="P12" s="404"/>
      <c r="Q12" s="404"/>
      <c r="R12" s="406"/>
      <c r="S12" s="74"/>
      <c r="T12" s="406"/>
    </row>
    <row r="13" spans="1:20" ht="12.75">
      <c r="A13" s="406"/>
      <c r="B13" s="414"/>
      <c r="C13" s="416"/>
      <c r="D13" s="414"/>
      <c r="E13" s="414"/>
      <c r="F13" s="404"/>
      <c r="G13" s="404"/>
      <c r="H13" s="404"/>
      <c r="I13" s="404"/>
      <c r="J13" s="406"/>
      <c r="K13" s="414"/>
      <c r="L13" s="404"/>
      <c r="M13" s="404"/>
      <c r="N13" s="414"/>
      <c r="O13" s="404"/>
      <c r="P13" s="404"/>
      <c r="Q13" s="404"/>
      <c r="R13" s="406"/>
      <c r="S13" s="74"/>
      <c r="T13" s="406"/>
    </row>
    <row r="14" spans="1:20" ht="12.75">
      <c r="A14" s="406"/>
      <c r="B14" s="414"/>
      <c r="C14" s="416"/>
      <c r="D14" s="414"/>
      <c r="E14" s="414"/>
      <c r="F14" s="404"/>
      <c r="G14" s="404"/>
      <c r="H14" s="404"/>
      <c r="I14" s="404"/>
      <c r="J14" s="406"/>
      <c r="K14" s="414"/>
      <c r="L14" s="404"/>
      <c r="M14" s="404"/>
      <c r="N14" s="414"/>
      <c r="O14" s="404"/>
      <c r="P14" s="404"/>
      <c r="Q14" s="404"/>
      <c r="R14" s="406"/>
      <c r="S14" s="74"/>
      <c r="T14" s="406"/>
    </row>
    <row r="15" spans="1:20" ht="12.75">
      <c r="A15" s="406"/>
      <c r="B15" s="414"/>
      <c r="C15" s="416"/>
      <c r="D15" s="414"/>
      <c r="E15" s="414"/>
      <c r="F15" s="404"/>
      <c r="G15" s="404"/>
      <c r="H15" s="404"/>
      <c r="I15" s="404"/>
      <c r="J15" s="406"/>
      <c r="K15" s="414"/>
      <c r="L15" s="404"/>
      <c r="M15" s="404"/>
      <c r="N15" s="414"/>
      <c r="O15" s="404"/>
      <c r="P15" s="404"/>
      <c r="Q15" s="404"/>
      <c r="R15" s="406"/>
      <c r="S15" s="74"/>
      <c r="T15" s="406"/>
    </row>
    <row r="16" spans="1:20" ht="12.75">
      <c r="A16" s="407"/>
      <c r="B16" s="415"/>
      <c r="C16" s="417"/>
      <c r="D16" s="415"/>
      <c r="E16" s="415"/>
      <c r="F16" s="405"/>
      <c r="G16" s="405"/>
      <c r="H16" s="405"/>
      <c r="I16" s="405"/>
      <c r="J16" s="407"/>
      <c r="K16" s="415"/>
      <c r="L16" s="405"/>
      <c r="M16" s="405"/>
      <c r="N16" s="415"/>
      <c r="O16" s="405"/>
      <c r="P16" s="405"/>
      <c r="Q16" s="405"/>
      <c r="R16" s="407"/>
      <c r="S16" s="76"/>
      <c r="T16" s="407"/>
    </row>
    <row r="17" spans="1:20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7"/>
      <c r="S17" s="38"/>
      <c r="T17" s="38"/>
    </row>
    <row r="18" spans="1:27" ht="12.75">
      <c r="A18" s="422" t="s">
        <v>162</v>
      </c>
      <c r="B18" s="422"/>
      <c r="C18" s="422"/>
      <c r="D18" s="422"/>
      <c r="E18" s="422"/>
      <c r="F18" s="422"/>
      <c r="G18" s="422"/>
      <c r="H18" s="422"/>
      <c r="I18" s="422"/>
      <c r="J18" s="422"/>
      <c r="K18" s="423" t="s">
        <v>163</v>
      </c>
      <c r="L18" s="423"/>
      <c r="M18" s="423"/>
      <c r="N18" s="423"/>
      <c r="O18" s="423"/>
      <c r="P18" s="423"/>
      <c r="Q18" s="423"/>
      <c r="R18" s="423"/>
      <c r="S18" s="423"/>
      <c r="T18" s="423"/>
      <c r="U18" s="83"/>
      <c r="V18" s="83"/>
      <c r="W18" s="83"/>
      <c r="X18" s="83"/>
      <c r="Y18" s="83"/>
      <c r="Z18" s="83"/>
      <c r="AA18" s="83"/>
    </row>
    <row r="19" spans="1:20" ht="12.75">
      <c r="A19" s="22"/>
      <c r="B19" s="23"/>
      <c r="C19" s="22"/>
      <c r="D19" s="14" t="s">
        <v>116</v>
      </c>
      <c r="E19" s="14"/>
      <c r="F19" s="55"/>
      <c r="G19" s="55"/>
      <c r="H19" s="14"/>
      <c r="I19" s="14"/>
      <c r="J19" s="14"/>
      <c r="K19" s="14"/>
      <c r="L19" s="14"/>
      <c r="M19" s="14"/>
      <c r="N19" s="14"/>
      <c r="O19" s="14"/>
      <c r="P19" s="14"/>
      <c r="Q19" s="22"/>
      <c r="R19" s="22"/>
      <c r="S19" s="22"/>
      <c r="T19" s="56"/>
    </row>
    <row r="20" spans="1:20" ht="12.75">
      <c r="A20" s="66">
        <v>1</v>
      </c>
      <c r="B20" s="91"/>
      <c r="C20" s="88" t="s">
        <v>157</v>
      </c>
      <c r="D20" s="145"/>
      <c r="E20" s="64">
        <v>4486</v>
      </c>
      <c r="F20" s="64">
        <v>249</v>
      </c>
      <c r="G20" s="64">
        <v>135</v>
      </c>
      <c r="H20" s="64">
        <v>1377</v>
      </c>
      <c r="I20" s="35">
        <v>1</v>
      </c>
      <c r="J20" s="64">
        <v>42</v>
      </c>
      <c r="K20" s="64">
        <v>1796</v>
      </c>
      <c r="L20" s="64">
        <v>28</v>
      </c>
      <c r="M20" s="64">
        <v>659</v>
      </c>
      <c r="N20" s="64">
        <v>250</v>
      </c>
      <c r="O20" s="35" t="s">
        <v>479</v>
      </c>
      <c r="P20" s="64">
        <v>84</v>
      </c>
      <c r="Q20" s="64">
        <v>1997</v>
      </c>
      <c r="R20" s="64">
        <v>927</v>
      </c>
      <c r="S20" s="72"/>
      <c r="T20" s="56">
        <v>1</v>
      </c>
    </row>
    <row r="21" spans="1:20" ht="12.75">
      <c r="A21" s="66">
        <v>2</v>
      </c>
      <c r="B21" s="91">
        <v>3</v>
      </c>
      <c r="C21" s="88" t="s">
        <v>314</v>
      </c>
      <c r="D21" s="145"/>
      <c r="E21" s="64">
        <v>7241</v>
      </c>
      <c r="F21" s="64">
        <v>267</v>
      </c>
      <c r="G21" s="64">
        <v>185</v>
      </c>
      <c r="H21" s="64">
        <v>2870</v>
      </c>
      <c r="I21" s="35" t="s">
        <v>479</v>
      </c>
      <c r="J21" s="64">
        <v>95</v>
      </c>
      <c r="K21" s="64">
        <v>2530</v>
      </c>
      <c r="L21" s="64">
        <v>75</v>
      </c>
      <c r="M21" s="64">
        <v>1177</v>
      </c>
      <c r="N21" s="64">
        <v>211</v>
      </c>
      <c r="O21" s="35" t="s">
        <v>479</v>
      </c>
      <c r="P21" s="64">
        <v>16</v>
      </c>
      <c r="Q21" s="64">
        <v>2842</v>
      </c>
      <c r="R21" s="64">
        <v>1394</v>
      </c>
      <c r="S21" s="67"/>
      <c r="T21" s="56">
        <v>2</v>
      </c>
    </row>
    <row r="22" spans="1:20" ht="12.75">
      <c r="A22" s="66">
        <v>3</v>
      </c>
      <c r="B22" s="91">
        <v>6</v>
      </c>
      <c r="C22" s="88" t="s">
        <v>315</v>
      </c>
      <c r="D22" s="145"/>
      <c r="E22" s="64">
        <v>11118</v>
      </c>
      <c r="F22" s="64">
        <v>423</v>
      </c>
      <c r="G22" s="64">
        <v>216</v>
      </c>
      <c r="H22" s="64">
        <v>3664</v>
      </c>
      <c r="I22" s="64">
        <v>59</v>
      </c>
      <c r="J22" s="64">
        <v>238</v>
      </c>
      <c r="K22" s="64">
        <v>2696</v>
      </c>
      <c r="L22" s="64">
        <v>775</v>
      </c>
      <c r="M22" s="64">
        <v>1318</v>
      </c>
      <c r="N22" s="64">
        <v>450</v>
      </c>
      <c r="O22" s="35" t="s">
        <v>479</v>
      </c>
      <c r="P22" s="64">
        <v>1495</v>
      </c>
      <c r="Q22" s="64">
        <v>3995</v>
      </c>
      <c r="R22" s="64">
        <v>1791</v>
      </c>
      <c r="S22" s="67"/>
      <c r="T22" s="56">
        <v>3</v>
      </c>
    </row>
    <row r="23" spans="1:20" ht="12.75">
      <c r="A23" s="66">
        <v>4</v>
      </c>
      <c r="B23" s="91">
        <v>9</v>
      </c>
      <c r="C23" s="88" t="s">
        <v>166</v>
      </c>
      <c r="D23" s="145"/>
      <c r="E23" s="64">
        <v>14974</v>
      </c>
      <c r="F23" s="64">
        <v>482</v>
      </c>
      <c r="G23" s="35">
        <v>262</v>
      </c>
      <c r="H23" s="64">
        <v>4026</v>
      </c>
      <c r="I23" s="64">
        <v>135</v>
      </c>
      <c r="J23" s="64">
        <v>629</v>
      </c>
      <c r="K23" s="64">
        <v>2635</v>
      </c>
      <c r="L23" s="64">
        <v>1085</v>
      </c>
      <c r="M23" s="64">
        <v>1233</v>
      </c>
      <c r="N23" s="64">
        <v>785</v>
      </c>
      <c r="O23" s="64">
        <v>5</v>
      </c>
      <c r="P23" s="64">
        <v>3959</v>
      </c>
      <c r="Q23" s="64">
        <v>4761</v>
      </c>
      <c r="R23" s="64">
        <v>2042</v>
      </c>
      <c r="S23" s="67"/>
      <c r="T23" s="56">
        <v>4</v>
      </c>
    </row>
    <row r="24" spans="1:20" ht="12.75">
      <c r="A24" s="66">
        <v>5</v>
      </c>
      <c r="B24" s="91">
        <v>12</v>
      </c>
      <c r="C24" s="88" t="s">
        <v>167</v>
      </c>
      <c r="D24" s="145"/>
      <c r="E24" s="64">
        <v>13450</v>
      </c>
      <c r="F24" s="64">
        <v>379</v>
      </c>
      <c r="G24" s="64">
        <v>243</v>
      </c>
      <c r="H24" s="64">
        <v>3455</v>
      </c>
      <c r="I24" s="64">
        <v>221</v>
      </c>
      <c r="J24" s="64">
        <v>1350</v>
      </c>
      <c r="K24" s="64">
        <v>2273</v>
      </c>
      <c r="L24" s="64">
        <v>442</v>
      </c>
      <c r="M24" s="64">
        <v>1396</v>
      </c>
      <c r="N24" s="64">
        <v>1387</v>
      </c>
      <c r="O24" s="64">
        <v>54</v>
      </c>
      <c r="P24" s="64">
        <v>2493</v>
      </c>
      <c r="Q24" s="64">
        <v>4532</v>
      </c>
      <c r="R24" s="64">
        <v>2807</v>
      </c>
      <c r="S24" s="67"/>
      <c r="T24" s="56">
        <v>5</v>
      </c>
    </row>
    <row r="25" spans="1:20" ht="12.75">
      <c r="A25" s="66">
        <v>6</v>
      </c>
      <c r="B25" s="91">
        <v>15</v>
      </c>
      <c r="C25" s="88" t="s">
        <v>168</v>
      </c>
      <c r="D25" s="145"/>
      <c r="E25" s="64">
        <v>11546</v>
      </c>
      <c r="F25" s="64">
        <v>319</v>
      </c>
      <c r="G25" s="64">
        <v>193</v>
      </c>
      <c r="H25" s="64">
        <v>2587</v>
      </c>
      <c r="I25" s="64">
        <v>70</v>
      </c>
      <c r="J25" s="64">
        <v>1841</v>
      </c>
      <c r="K25" s="64">
        <v>1552</v>
      </c>
      <c r="L25" s="64">
        <v>136</v>
      </c>
      <c r="M25" s="64">
        <v>1346</v>
      </c>
      <c r="N25" s="64">
        <v>2194</v>
      </c>
      <c r="O25" s="64">
        <v>122</v>
      </c>
      <c r="P25" s="64">
        <v>1379</v>
      </c>
      <c r="Q25" s="64">
        <v>3773</v>
      </c>
      <c r="R25" s="64">
        <v>3564</v>
      </c>
      <c r="S25" s="67"/>
      <c r="T25" s="56">
        <v>6</v>
      </c>
    </row>
    <row r="26" spans="1:20" ht="12.75">
      <c r="A26" s="66">
        <v>7</v>
      </c>
      <c r="B26" s="91">
        <v>18</v>
      </c>
      <c r="C26" s="88" t="s">
        <v>441</v>
      </c>
      <c r="D26" s="145"/>
      <c r="E26" s="64">
        <v>5467</v>
      </c>
      <c r="F26" s="64">
        <v>185</v>
      </c>
      <c r="G26" s="64">
        <v>117</v>
      </c>
      <c r="H26" s="64">
        <v>1361</v>
      </c>
      <c r="I26" s="64">
        <v>40</v>
      </c>
      <c r="J26" s="64">
        <v>832</v>
      </c>
      <c r="K26" s="64">
        <v>578</v>
      </c>
      <c r="L26" s="35" t="s">
        <v>472</v>
      </c>
      <c r="M26" s="64">
        <v>530</v>
      </c>
      <c r="N26" s="64">
        <v>1163</v>
      </c>
      <c r="O26" s="64">
        <v>68</v>
      </c>
      <c r="P26" s="64">
        <v>710</v>
      </c>
      <c r="Q26" s="64">
        <v>1500</v>
      </c>
      <c r="R26" s="64">
        <v>1709</v>
      </c>
      <c r="S26" s="67"/>
      <c r="T26" s="56">
        <v>7</v>
      </c>
    </row>
    <row r="27" spans="1:20" ht="12.75">
      <c r="A27" s="66">
        <v>8</v>
      </c>
      <c r="B27" s="92"/>
      <c r="C27" s="89" t="s">
        <v>1</v>
      </c>
      <c r="D27" s="95"/>
      <c r="E27" s="65">
        <f>SUM(E20:E26)</f>
        <v>68282</v>
      </c>
      <c r="F27" s="65">
        <f aca="true" t="shared" si="0" ref="F27:Q27">SUM(F20:F26)</f>
        <v>2304</v>
      </c>
      <c r="G27" s="65">
        <f t="shared" si="0"/>
        <v>1351</v>
      </c>
      <c r="H27" s="65">
        <f t="shared" si="0"/>
        <v>19340</v>
      </c>
      <c r="I27" s="65">
        <f t="shared" si="0"/>
        <v>526</v>
      </c>
      <c r="J27" s="65">
        <f t="shared" si="0"/>
        <v>5027</v>
      </c>
      <c r="K27" s="65">
        <f t="shared" si="0"/>
        <v>14060</v>
      </c>
      <c r="L27" s="65">
        <f t="shared" si="0"/>
        <v>2541</v>
      </c>
      <c r="M27" s="65">
        <f t="shared" si="0"/>
        <v>7659</v>
      </c>
      <c r="N27" s="65">
        <f t="shared" si="0"/>
        <v>6440</v>
      </c>
      <c r="O27" s="65">
        <f t="shared" si="0"/>
        <v>249</v>
      </c>
      <c r="P27" s="65">
        <f t="shared" si="0"/>
        <v>10136</v>
      </c>
      <c r="Q27" s="65">
        <f t="shared" si="0"/>
        <v>23400</v>
      </c>
      <c r="R27" s="65">
        <f>SUM(R20:R26)</f>
        <v>14234</v>
      </c>
      <c r="S27" s="68"/>
      <c r="T27" s="56">
        <v>8</v>
      </c>
    </row>
    <row r="28" spans="1:20" ht="12.75">
      <c r="A28" s="66"/>
      <c r="B28" s="91"/>
      <c r="C28" s="79"/>
      <c r="D28" s="80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19"/>
      <c r="T28" s="66"/>
    </row>
    <row r="29" spans="1:20" ht="12.75">
      <c r="A29" s="66">
        <v>9</v>
      </c>
      <c r="B29" s="30"/>
      <c r="C29" s="79" t="s">
        <v>156</v>
      </c>
      <c r="D29" s="80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19"/>
      <c r="T29" s="66"/>
    </row>
    <row r="30" spans="1:20" ht="12.75">
      <c r="A30" s="66"/>
      <c r="B30" s="91"/>
      <c r="C30" s="79" t="s">
        <v>118</v>
      </c>
      <c r="D30" s="80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19"/>
      <c r="T30" s="66"/>
    </row>
    <row r="31" spans="1:20" ht="12.75">
      <c r="A31" s="66"/>
      <c r="B31" s="91"/>
      <c r="C31" s="90" t="s">
        <v>119</v>
      </c>
      <c r="D31" s="96"/>
      <c r="E31" s="64">
        <v>19938</v>
      </c>
      <c r="F31" s="64">
        <v>841</v>
      </c>
      <c r="G31" s="64">
        <v>456</v>
      </c>
      <c r="H31" s="64">
        <v>5357</v>
      </c>
      <c r="I31" s="64">
        <v>195</v>
      </c>
      <c r="J31" s="64">
        <v>1362</v>
      </c>
      <c r="K31" s="64">
        <v>4683</v>
      </c>
      <c r="L31" s="64">
        <v>922</v>
      </c>
      <c r="M31" s="64">
        <v>1714</v>
      </c>
      <c r="N31" s="64">
        <v>2416</v>
      </c>
      <c r="O31" s="64">
        <v>94</v>
      </c>
      <c r="P31" s="64">
        <v>2354</v>
      </c>
      <c r="Q31" s="64">
        <v>7694</v>
      </c>
      <c r="R31" s="64">
        <v>4175</v>
      </c>
      <c r="S31" s="67"/>
      <c r="T31" s="66">
        <v>9</v>
      </c>
    </row>
    <row r="32" spans="1:20" ht="12.75">
      <c r="A32" s="66">
        <v>10</v>
      </c>
      <c r="B32" s="30"/>
      <c r="C32" s="79" t="s">
        <v>158</v>
      </c>
      <c r="D32" s="80"/>
      <c r="S32" s="19"/>
      <c r="T32" s="66"/>
    </row>
    <row r="33" spans="1:20" ht="12.75">
      <c r="A33" s="66"/>
      <c r="B33" s="91"/>
      <c r="C33" s="79" t="s">
        <v>246</v>
      </c>
      <c r="D33" s="80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19"/>
      <c r="T33" s="66"/>
    </row>
    <row r="34" spans="1:20" ht="12.75">
      <c r="A34" s="66"/>
      <c r="B34" s="91"/>
      <c r="C34" s="90" t="s">
        <v>121</v>
      </c>
      <c r="D34" s="96"/>
      <c r="E34" s="64">
        <v>7722</v>
      </c>
      <c r="F34" s="64">
        <v>371</v>
      </c>
      <c r="G34" s="64">
        <v>177</v>
      </c>
      <c r="H34" s="64">
        <v>1790</v>
      </c>
      <c r="I34" s="64">
        <v>84</v>
      </c>
      <c r="J34" s="64">
        <v>472</v>
      </c>
      <c r="K34" s="64">
        <v>2027</v>
      </c>
      <c r="L34" s="64">
        <v>437</v>
      </c>
      <c r="M34" s="64">
        <v>422</v>
      </c>
      <c r="N34" s="64">
        <v>1195</v>
      </c>
      <c r="O34" s="64">
        <v>36</v>
      </c>
      <c r="P34" s="64">
        <v>888</v>
      </c>
      <c r="Q34" s="64">
        <v>3259</v>
      </c>
      <c r="R34" s="64">
        <v>1637</v>
      </c>
      <c r="S34" s="19"/>
      <c r="T34" s="66">
        <v>10</v>
      </c>
    </row>
    <row r="35" spans="1:20" ht="12.75">
      <c r="A35" s="14"/>
      <c r="B35" s="3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12.75">
      <c r="A36" s="422" t="s">
        <v>160</v>
      </c>
      <c r="B36" s="422"/>
      <c r="C36" s="422"/>
      <c r="D36" s="422"/>
      <c r="E36" s="422"/>
      <c r="F36" s="422"/>
      <c r="G36" s="422"/>
      <c r="H36" s="422"/>
      <c r="I36" s="422"/>
      <c r="J36" s="422"/>
      <c r="K36" s="423" t="s">
        <v>161</v>
      </c>
      <c r="L36" s="423"/>
      <c r="M36" s="423"/>
      <c r="N36" s="423"/>
      <c r="O36" s="423"/>
      <c r="P36" s="423"/>
      <c r="Q36" s="423"/>
      <c r="R36" s="423"/>
      <c r="S36" s="423"/>
      <c r="T36" s="423"/>
    </row>
    <row r="37" spans="1:20" ht="12.75">
      <c r="A37" s="14"/>
      <c r="B37" s="3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12.75">
      <c r="A38" s="66">
        <v>11</v>
      </c>
      <c r="B38" s="91"/>
      <c r="C38" s="88" t="s">
        <v>157</v>
      </c>
      <c r="D38" s="145"/>
      <c r="E38" s="64">
        <v>2318</v>
      </c>
      <c r="F38" s="64">
        <v>131</v>
      </c>
      <c r="G38" s="64">
        <v>65</v>
      </c>
      <c r="H38" s="64">
        <v>709</v>
      </c>
      <c r="I38" s="35">
        <v>1</v>
      </c>
      <c r="J38" s="64">
        <v>21</v>
      </c>
      <c r="K38" s="64">
        <v>924</v>
      </c>
      <c r="L38" s="64">
        <v>11</v>
      </c>
      <c r="M38" s="64">
        <v>343</v>
      </c>
      <c r="N38" s="64">
        <v>128</v>
      </c>
      <c r="O38" s="35" t="s">
        <v>479</v>
      </c>
      <c r="P38" s="64">
        <v>50</v>
      </c>
      <c r="Q38" s="64">
        <v>1022</v>
      </c>
      <c r="R38" s="64">
        <v>484</v>
      </c>
      <c r="S38" s="72"/>
      <c r="T38" s="56">
        <v>11</v>
      </c>
    </row>
    <row r="39" spans="1:20" ht="12.75">
      <c r="A39" s="66">
        <v>12</v>
      </c>
      <c r="B39" s="91">
        <v>3</v>
      </c>
      <c r="C39" s="88" t="s">
        <v>314</v>
      </c>
      <c r="D39" s="145"/>
      <c r="E39" s="64">
        <v>3958</v>
      </c>
      <c r="F39" s="64">
        <v>140</v>
      </c>
      <c r="G39" s="64">
        <v>102</v>
      </c>
      <c r="H39" s="64">
        <v>1618</v>
      </c>
      <c r="I39" s="35" t="s">
        <v>479</v>
      </c>
      <c r="J39" s="64">
        <v>55</v>
      </c>
      <c r="K39" s="64">
        <v>1368</v>
      </c>
      <c r="L39" s="64">
        <v>48</v>
      </c>
      <c r="M39" s="64">
        <v>585</v>
      </c>
      <c r="N39" s="64">
        <v>128</v>
      </c>
      <c r="O39" s="35" t="s">
        <v>479</v>
      </c>
      <c r="P39" s="64">
        <v>16</v>
      </c>
      <c r="Q39" s="64">
        <v>1553</v>
      </c>
      <c r="R39" s="64">
        <v>715</v>
      </c>
      <c r="S39" s="67"/>
      <c r="T39" s="56">
        <v>12</v>
      </c>
    </row>
    <row r="40" spans="1:20" ht="12.75">
      <c r="A40" s="66">
        <v>13</v>
      </c>
      <c r="B40" s="91">
        <v>6</v>
      </c>
      <c r="C40" s="88" t="s">
        <v>315</v>
      </c>
      <c r="D40" s="145"/>
      <c r="E40" s="64">
        <v>6622</v>
      </c>
      <c r="F40" s="64">
        <v>246</v>
      </c>
      <c r="G40" s="64">
        <v>115</v>
      </c>
      <c r="H40" s="64">
        <v>2131</v>
      </c>
      <c r="I40" s="64">
        <v>43</v>
      </c>
      <c r="J40" s="64">
        <v>160</v>
      </c>
      <c r="K40" s="64">
        <v>1464</v>
      </c>
      <c r="L40" s="64">
        <v>534</v>
      </c>
      <c r="M40" s="64">
        <v>660</v>
      </c>
      <c r="N40" s="64">
        <v>262</v>
      </c>
      <c r="O40" s="35" t="s">
        <v>479</v>
      </c>
      <c r="P40" s="64">
        <v>1122</v>
      </c>
      <c r="Q40" s="64">
        <v>2332</v>
      </c>
      <c r="R40" s="64">
        <v>937</v>
      </c>
      <c r="S40" s="67"/>
      <c r="T40" s="56">
        <v>13</v>
      </c>
    </row>
    <row r="41" spans="1:20" ht="12.75">
      <c r="A41" s="66">
        <v>14</v>
      </c>
      <c r="B41" s="91">
        <v>9</v>
      </c>
      <c r="C41" s="88" t="s">
        <v>166</v>
      </c>
      <c r="D41" s="145"/>
      <c r="E41" s="64">
        <v>9115</v>
      </c>
      <c r="F41" s="64">
        <v>276</v>
      </c>
      <c r="G41" s="64">
        <v>146</v>
      </c>
      <c r="H41" s="64">
        <v>2291</v>
      </c>
      <c r="I41" s="64">
        <v>107</v>
      </c>
      <c r="J41" s="64">
        <v>421</v>
      </c>
      <c r="K41" s="64">
        <v>1431</v>
      </c>
      <c r="L41" s="64">
        <v>779</v>
      </c>
      <c r="M41" s="64">
        <v>651</v>
      </c>
      <c r="N41" s="64">
        <v>446</v>
      </c>
      <c r="O41" s="64">
        <v>4</v>
      </c>
      <c r="P41" s="64">
        <v>2709</v>
      </c>
      <c r="Q41" s="64">
        <v>2902</v>
      </c>
      <c r="R41" s="64">
        <v>1110</v>
      </c>
      <c r="S41" s="67"/>
      <c r="T41" s="56">
        <v>14</v>
      </c>
    </row>
    <row r="42" spans="1:20" ht="12.75">
      <c r="A42" s="66">
        <v>15</v>
      </c>
      <c r="B42" s="91">
        <v>12</v>
      </c>
      <c r="C42" s="88" t="s">
        <v>167</v>
      </c>
      <c r="D42" s="145"/>
      <c r="E42" s="64">
        <v>8194</v>
      </c>
      <c r="F42" s="64">
        <v>246</v>
      </c>
      <c r="G42" s="64">
        <v>149</v>
      </c>
      <c r="H42" s="64">
        <v>1907</v>
      </c>
      <c r="I42" s="64">
        <v>155</v>
      </c>
      <c r="J42" s="64">
        <v>871</v>
      </c>
      <c r="K42" s="64">
        <v>1214</v>
      </c>
      <c r="L42" s="64">
        <v>350</v>
      </c>
      <c r="M42" s="64">
        <v>754</v>
      </c>
      <c r="N42" s="64">
        <v>813</v>
      </c>
      <c r="O42" s="64">
        <v>39</v>
      </c>
      <c r="P42" s="64">
        <v>1845</v>
      </c>
      <c r="Q42" s="64">
        <v>2752</v>
      </c>
      <c r="R42" s="64">
        <v>1585</v>
      </c>
      <c r="S42" s="67"/>
      <c r="T42" s="56">
        <v>15</v>
      </c>
    </row>
    <row r="43" spans="1:20" ht="12.75">
      <c r="A43" s="66">
        <v>16</v>
      </c>
      <c r="B43" s="91">
        <v>15</v>
      </c>
      <c r="C43" s="88" t="s">
        <v>168</v>
      </c>
      <c r="D43" s="145"/>
      <c r="E43" s="64">
        <v>6167</v>
      </c>
      <c r="F43" s="64">
        <v>162</v>
      </c>
      <c r="G43" s="64">
        <v>96</v>
      </c>
      <c r="H43" s="64">
        <v>1156</v>
      </c>
      <c r="I43" s="64">
        <v>61</v>
      </c>
      <c r="J43" s="64">
        <v>1001</v>
      </c>
      <c r="K43" s="64">
        <v>748</v>
      </c>
      <c r="L43" s="64">
        <v>114</v>
      </c>
      <c r="M43" s="64">
        <v>660</v>
      </c>
      <c r="N43" s="64">
        <v>1270</v>
      </c>
      <c r="O43" s="64">
        <v>78</v>
      </c>
      <c r="P43" s="64">
        <v>917</v>
      </c>
      <c r="Q43" s="64">
        <v>2002</v>
      </c>
      <c r="R43" s="64">
        <v>1941</v>
      </c>
      <c r="S43" s="67"/>
      <c r="T43" s="56">
        <v>16</v>
      </c>
    </row>
    <row r="44" spans="1:20" ht="12.75">
      <c r="A44" s="66">
        <v>17</v>
      </c>
      <c r="B44" s="91">
        <v>18</v>
      </c>
      <c r="C44" s="88" t="s">
        <v>441</v>
      </c>
      <c r="D44" s="145"/>
      <c r="E44" s="64">
        <v>2956</v>
      </c>
      <c r="F44" s="64">
        <v>99</v>
      </c>
      <c r="G44" s="64">
        <v>60</v>
      </c>
      <c r="H44" s="64">
        <v>669</v>
      </c>
      <c r="I44" s="64">
        <v>29</v>
      </c>
      <c r="J44" s="64">
        <v>453</v>
      </c>
      <c r="K44" s="64">
        <v>296</v>
      </c>
      <c r="L44" s="35" t="s">
        <v>472</v>
      </c>
      <c r="M44" s="64">
        <v>259</v>
      </c>
      <c r="N44" s="64">
        <v>704</v>
      </c>
      <c r="O44" s="64">
        <v>42</v>
      </c>
      <c r="P44" s="64">
        <v>405</v>
      </c>
      <c r="Q44" s="64">
        <v>805</v>
      </c>
      <c r="R44" s="64">
        <v>969</v>
      </c>
      <c r="S44" s="67"/>
      <c r="T44" s="56">
        <v>17</v>
      </c>
    </row>
    <row r="45" spans="1:20" ht="12.75">
      <c r="A45" s="66">
        <v>18</v>
      </c>
      <c r="B45" s="92"/>
      <c r="C45" s="89" t="s">
        <v>1</v>
      </c>
      <c r="D45" s="95"/>
      <c r="E45" s="65">
        <f>SUM(E38:E44)</f>
        <v>39330</v>
      </c>
      <c r="F45" s="65">
        <f aca="true" t="shared" si="1" ref="F45:R45">SUM(F38:F44)</f>
        <v>1300</v>
      </c>
      <c r="G45" s="65">
        <f t="shared" si="1"/>
        <v>733</v>
      </c>
      <c r="H45" s="65">
        <f t="shared" si="1"/>
        <v>10481</v>
      </c>
      <c r="I45" s="65">
        <f t="shared" si="1"/>
        <v>396</v>
      </c>
      <c r="J45" s="65">
        <f t="shared" si="1"/>
        <v>2982</v>
      </c>
      <c r="K45" s="65">
        <f t="shared" si="1"/>
        <v>7445</v>
      </c>
      <c r="L45" s="65">
        <f t="shared" si="1"/>
        <v>1836</v>
      </c>
      <c r="M45" s="65">
        <f t="shared" si="1"/>
        <v>3912</v>
      </c>
      <c r="N45" s="65">
        <f t="shared" si="1"/>
        <v>3751</v>
      </c>
      <c r="O45" s="65">
        <f t="shared" si="1"/>
        <v>163</v>
      </c>
      <c r="P45" s="65">
        <f t="shared" si="1"/>
        <v>7064</v>
      </c>
      <c r="Q45" s="65">
        <f t="shared" si="1"/>
        <v>13368</v>
      </c>
      <c r="R45" s="65">
        <f t="shared" si="1"/>
        <v>7741</v>
      </c>
      <c r="S45" s="68"/>
      <c r="T45" s="56">
        <v>18</v>
      </c>
    </row>
    <row r="46" spans="1:20" ht="12.75">
      <c r="A46" s="66"/>
      <c r="B46" s="91"/>
      <c r="C46" s="79"/>
      <c r="D46" s="80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19"/>
      <c r="T46" s="66"/>
    </row>
    <row r="47" spans="1:20" ht="12.75">
      <c r="A47" s="66">
        <v>19</v>
      </c>
      <c r="B47" s="30" t="s">
        <v>117</v>
      </c>
      <c r="C47" s="437" t="s">
        <v>156</v>
      </c>
      <c r="D47" s="438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19"/>
      <c r="T47" s="66"/>
    </row>
    <row r="48" spans="1:20" ht="12.75">
      <c r="A48" s="66"/>
      <c r="B48" s="91"/>
      <c r="C48" s="437" t="s">
        <v>118</v>
      </c>
      <c r="D48" s="438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19"/>
      <c r="T48" s="66"/>
    </row>
    <row r="49" spans="1:20" ht="12.75">
      <c r="A49" s="66"/>
      <c r="B49" s="91"/>
      <c r="C49" s="90" t="s">
        <v>119</v>
      </c>
      <c r="D49" s="96"/>
      <c r="E49" s="64">
        <v>11674</v>
      </c>
      <c r="F49" s="64">
        <v>469</v>
      </c>
      <c r="G49" s="64">
        <v>239</v>
      </c>
      <c r="H49" s="64">
        <v>2976</v>
      </c>
      <c r="I49" s="64">
        <v>145</v>
      </c>
      <c r="J49" s="64">
        <v>851</v>
      </c>
      <c r="K49" s="64">
        <v>2490</v>
      </c>
      <c r="L49" s="64">
        <v>649</v>
      </c>
      <c r="M49" s="64">
        <v>878</v>
      </c>
      <c r="N49" s="64">
        <v>1458</v>
      </c>
      <c r="O49" s="64">
        <v>58</v>
      </c>
      <c r="P49" s="64">
        <v>1700</v>
      </c>
      <c r="Q49" s="64">
        <v>4429</v>
      </c>
      <c r="R49" s="64">
        <v>2360</v>
      </c>
      <c r="S49" s="67"/>
      <c r="T49" s="66">
        <v>19</v>
      </c>
    </row>
    <row r="50" spans="1:20" ht="12.75">
      <c r="A50" s="66">
        <v>20</v>
      </c>
      <c r="B50" s="30" t="s">
        <v>120</v>
      </c>
      <c r="C50" s="79" t="s">
        <v>158</v>
      </c>
      <c r="D50" s="80"/>
      <c r="S50" s="19"/>
      <c r="T50" s="66"/>
    </row>
    <row r="51" spans="1:20" ht="12.75">
      <c r="A51" s="66"/>
      <c r="B51" s="91"/>
      <c r="C51" s="79" t="s">
        <v>246</v>
      </c>
      <c r="D51" s="80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19"/>
      <c r="T51" s="66"/>
    </row>
    <row r="52" spans="1:20" ht="12.75">
      <c r="A52" s="66"/>
      <c r="B52" s="91"/>
      <c r="C52" s="90" t="s">
        <v>121</v>
      </c>
      <c r="D52" s="96"/>
      <c r="E52" s="64">
        <v>4693</v>
      </c>
      <c r="F52" s="64">
        <v>205</v>
      </c>
      <c r="G52" s="64">
        <v>88</v>
      </c>
      <c r="H52" s="64">
        <v>1015</v>
      </c>
      <c r="I52" s="64">
        <v>59</v>
      </c>
      <c r="J52" s="64">
        <v>316</v>
      </c>
      <c r="K52" s="64">
        <v>1067</v>
      </c>
      <c r="L52" s="64">
        <v>300</v>
      </c>
      <c r="M52" s="64">
        <v>220</v>
      </c>
      <c r="N52" s="64">
        <v>836</v>
      </c>
      <c r="O52" s="64">
        <v>21</v>
      </c>
      <c r="P52" s="64">
        <v>654</v>
      </c>
      <c r="Q52" s="64">
        <v>1873</v>
      </c>
      <c r="R52" s="64">
        <v>1065</v>
      </c>
      <c r="S52" s="67"/>
      <c r="T52" s="66">
        <v>20</v>
      </c>
    </row>
    <row r="53" spans="1:10" ht="12.75">
      <c r="A53" s="1"/>
      <c r="B53" s="42"/>
      <c r="C53" s="1"/>
      <c r="D53" s="1"/>
      <c r="E53" s="1"/>
      <c r="F53" s="1"/>
      <c r="G53" s="1"/>
      <c r="H53" s="1"/>
      <c r="I53" s="1"/>
      <c r="J53" s="1"/>
    </row>
    <row r="54" spans="1:10" ht="12.75">
      <c r="A54" s="71"/>
      <c r="B54" s="71"/>
      <c r="C54" s="71"/>
      <c r="D54" s="71"/>
      <c r="E54" s="71"/>
      <c r="F54" s="71"/>
      <c r="G54" s="1"/>
      <c r="H54" s="1"/>
      <c r="I54" s="1"/>
      <c r="J54" s="1"/>
    </row>
    <row r="55" spans="1:10" ht="12.75">
      <c r="A55" s="1"/>
      <c r="B55" s="42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42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42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42"/>
      <c r="C58" s="1"/>
      <c r="D58" s="1"/>
      <c r="E58" s="1"/>
      <c r="F58" s="1"/>
      <c r="G58" s="1"/>
      <c r="H58" s="1"/>
      <c r="I58" s="1"/>
      <c r="J58" s="1"/>
    </row>
  </sheetData>
  <sheetProtection/>
  <mergeCells count="36">
    <mergeCell ref="K3:T3"/>
    <mergeCell ref="K4:T4"/>
    <mergeCell ref="K5:T5"/>
    <mergeCell ref="K6:T6"/>
    <mergeCell ref="C47:D47"/>
    <mergeCell ref="C48:D48"/>
    <mergeCell ref="A3:J3"/>
    <mergeCell ref="A4:J4"/>
    <mergeCell ref="A5:J5"/>
    <mergeCell ref="A6:J6"/>
    <mergeCell ref="K18:T18"/>
    <mergeCell ref="E8:E16"/>
    <mergeCell ref="K36:T36"/>
    <mergeCell ref="G9:G10"/>
    <mergeCell ref="G11:G16"/>
    <mergeCell ref="A18:J18"/>
    <mergeCell ref="A36:J36"/>
    <mergeCell ref="H9:H16"/>
    <mergeCell ref="I9:I16"/>
    <mergeCell ref="J9:J16"/>
    <mergeCell ref="Q10:Q16"/>
    <mergeCell ref="R10:R16"/>
    <mergeCell ref="K9:K16"/>
    <mergeCell ref="L9:L16"/>
    <mergeCell ref="M9:M16"/>
    <mergeCell ref="N9:N16"/>
    <mergeCell ref="A1:J1"/>
    <mergeCell ref="K1:T1"/>
    <mergeCell ref="F9:F16"/>
    <mergeCell ref="Q8:R8"/>
    <mergeCell ref="T8:T16"/>
    <mergeCell ref="O9:O16"/>
    <mergeCell ref="P9:P16"/>
    <mergeCell ref="A8:B16"/>
    <mergeCell ref="C8:D16"/>
    <mergeCell ref="Q9:R9"/>
  </mergeCells>
  <printOptions/>
  <pageMargins left="0.7874015748031497" right="0.7874015748031497" top="0.5905511811023622" bottom="0.7874015748031497" header="0.5118110236220472" footer="0.5118110236220472"/>
  <pageSetup horizontalDpi="1200" verticalDpi="1200" orientation="portrait" paperSize="9" r:id="rId1"/>
  <headerFooter differentFirst="1" alignWithMargins="0">
    <oddFooter>&amp;C19</oddFooter>
    <firstFooter>&amp;C18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36"/>
  <sheetViews>
    <sheetView view="pageLayout" workbookViewId="0" topLeftCell="A1">
      <selection activeCell="P21" sqref="P21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17.421875" style="0" customWidth="1"/>
    <col min="4" max="4" width="0.85546875" style="0" customWidth="1"/>
    <col min="5" max="18" width="10.00390625" style="0" customWidth="1"/>
    <col min="19" max="19" width="0.85546875" style="0" customWidth="1"/>
    <col min="20" max="20" width="4.8515625" style="0" customWidth="1"/>
  </cols>
  <sheetData>
    <row r="1" spans="1:20" ht="12.75">
      <c r="A1" s="433"/>
      <c r="B1" s="434"/>
      <c r="C1" s="434"/>
      <c r="D1" s="434"/>
      <c r="E1" s="434"/>
      <c r="F1" s="434"/>
      <c r="G1" s="434"/>
      <c r="H1" s="434"/>
      <c r="I1" s="434"/>
      <c r="J1" s="434"/>
      <c r="K1" s="433"/>
      <c r="L1" s="434"/>
      <c r="M1" s="434"/>
      <c r="N1" s="434"/>
      <c r="O1" s="434"/>
      <c r="P1" s="434"/>
      <c r="Q1" s="434"/>
      <c r="R1" s="434"/>
      <c r="S1" s="434"/>
      <c r="T1" s="434"/>
    </row>
    <row r="3" spans="1:20" ht="12.75">
      <c r="A3" s="432" t="s">
        <v>98</v>
      </c>
      <c r="B3" s="432"/>
      <c r="C3" s="432"/>
      <c r="D3" s="432"/>
      <c r="E3" s="432"/>
      <c r="F3" s="432"/>
      <c r="G3" s="432"/>
      <c r="H3" s="432"/>
      <c r="I3" s="432"/>
      <c r="J3" s="432"/>
      <c r="K3" s="431" t="s">
        <v>99</v>
      </c>
      <c r="L3" s="431"/>
      <c r="M3" s="431"/>
      <c r="N3" s="431"/>
      <c r="O3" s="431"/>
      <c r="P3" s="431"/>
      <c r="Q3" s="431"/>
      <c r="R3" s="431"/>
      <c r="S3" s="431"/>
      <c r="T3" s="431"/>
    </row>
    <row r="4" spans="1:20" ht="12.75">
      <c r="A4" s="432" t="s">
        <v>453</v>
      </c>
      <c r="B4" s="432"/>
      <c r="C4" s="432"/>
      <c r="D4" s="432"/>
      <c r="E4" s="432"/>
      <c r="F4" s="432"/>
      <c r="G4" s="432"/>
      <c r="H4" s="432"/>
      <c r="I4" s="432"/>
      <c r="J4" s="432"/>
      <c r="K4" s="431" t="s">
        <v>454</v>
      </c>
      <c r="L4" s="431"/>
      <c r="M4" s="431"/>
      <c r="N4" s="431"/>
      <c r="O4" s="431"/>
      <c r="P4" s="431"/>
      <c r="Q4" s="431"/>
      <c r="R4" s="431"/>
      <c r="S4" s="431"/>
      <c r="T4" s="431"/>
    </row>
    <row r="5" spans="1:20" ht="12.75">
      <c r="A5" s="435" t="s">
        <v>460</v>
      </c>
      <c r="B5" s="432"/>
      <c r="C5" s="432"/>
      <c r="D5" s="432"/>
      <c r="E5" s="432"/>
      <c r="F5" s="432"/>
      <c r="G5" s="432"/>
      <c r="H5" s="432"/>
      <c r="I5" s="432"/>
      <c r="J5" s="432"/>
      <c r="K5" s="431" t="s">
        <v>607</v>
      </c>
      <c r="L5" s="431"/>
      <c r="M5" s="431"/>
      <c r="N5" s="431"/>
      <c r="O5" s="431"/>
      <c r="P5" s="431"/>
      <c r="Q5" s="431"/>
      <c r="R5" s="431"/>
      <c r="S5" s="431"/>
      <c r="T5" s="431"/>
    </row>
    <row r="6" spans="1:20" ht="12.75">
      <c r="A6" s="432" t="s">
        <v>123</v>
      </c>
      <c r="B6" s="432"/>
      <c r="C6" s="432"/>
      <c r="D6" s="432"/>
      <c r="E6" s="432"/>
      <c r="F6" s="432"/>
      <c r="G6" s="432"/>
      <c r="H6" s="432"/>
      <c r="I6" s="432"/>
      <c r="J6" s="432"/>
      <c r="K6" s="431" t="s">
        <v>124</v>
      </c>
      <c r="L6" s="431"/>
      <c r="M6" s="431"/>
      <c r="N6" s="431"/>
      <c r="O6" s="431"/>
      <c r="P6" s="431"/>
      <c r="Q6" s="431"/>
      <c r="R6" s="431"/>
      <c r="S6" s="431"/>
      <c r="T6" s="431"/>
    </row>
    <row r="7" spans="1:20" ht="12.75">
      <c r="A7" s="1"/>
      <c r="B7" s="4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>
      <c r="A8" s="412" t="s">
        <v>155</v>
      </c>
      <c r="B8" s="413"/>
      <c r="C8" s="425" t="s">
        <v>159</v>
      </c>
      <c r="D8" s="413"/>
      <c r="E8" s="413" t="s">
        <v>461</v>
      </c>
      <c r="F8" s="52"/>
      <c r="G8" s="31"/>
      <c r="H8" s="31"/>
      <c r="I8" s="31"/>
      <c r="J8" s="60" t="s">
        <v>63</v>
      </c>
      <c r="K8" s="31" t="s">
        <v>102</v>
      </c>
      <c r="L8" s="31"/>
      <c r="M8" s="31"/>
      <c r="N8" s="31"/>
      <c r="O8" s="31"/>
      <c r="P8" s="53"/>
      <c r="Q8" s="429" t="s">
        <v>103</v>
      </c>
      <c r="R8" s="430"/>
      <c r="S8" s="78"/>
      <c r="T8" s="412" t="s">
        <v>155</v>
      </c>
    </row>
    <row r="9" spans="1:20" ht="12.75" customHeight="1">
      <c r="A9" s="406"/>
      <c r="B9" s="414"/>
      <c r="C9" s="416"/>
      <c r="D9" s="414"/>
      <c r="E9" s="414"/>
      <c r="F9" s="404" t="s">
        <v>104</v>
      </c>
      <c r="G9" s="403" t="s">
        <v>149</v>
      </c>
      <c r="H9" s="404" t="s">
        <v>105</v>
      </c>
      <c r="I9" s="404" t="s">
        <v>106</v>
      </c>
      <c r="J9" s="406" t="s">
        <v>107</v>
      </c>
      <c r="K9" s="414" t="s">
        <v>108</v>
      </c>
      <c r="L9" s="404" t="s">
        <v>109</v>
      </c>
      <c r="M9" s="404" t="s">
        <v>110</v>
      </c>
      <c r="N9" s="414" t="s">
        <v>111</v>
      </c>
      <c r="O9" s="404" t="s">
        <v>112</v>
      </c>
      <c r="P9" s="404" t="s">
        <v>113</v>
      </c>
      <c r="Q9" s="429" t="s">
        <v>63</v>
      </c>
      <c r="R9" s="430"/>
      <c r="S9" s="36"/>
      <c r="T9" s="406"/>
    </row>
    <row r="10" spans="1:20" ht="12.75">
      <c r="A10" s="406"/>
      <c r="B10" s="414"/>
      <c r="C10" s="416"/>
      <c r="D10" s="414"/>
      <c r="E10" s="414"/>
      <c r="F10" s="404"/>
      <c r="G10" s="405"/>
      <c r="H10" s="404"/>
      <c r="I10" s="404"/>
      <c r="J10" s="406"/>
      <c r="K10" s="414"/>
      <c r="L10" s="404"/>
      <c r="M10" s="404"/>
      <c r="N10" s="414"/>
      <c r="O10" s="404"/>
      <c r="P10" s="404"/>
      <c r="Q10" s="403" t="s">
        <v>114</v>
      </c>
      <c r="R10" s="414" t="s">
        <v>115</v>
      </c>
      <c r="S10" s="38"/>
      <c r="T10" s="406"/>
    </row>
    <row r="11" spans="1:20" ht="12.75">
      <c r="A11" s="406"/>
      <c r="B11" s="414"/>
      <c r="C11" s="416"/>
      <c r="D11" s="414"/>
      <c r="E11" s="414"/>
      <c r="F11" s="404"/>
      <c r="G11" s="404" t="s">
        <v>154</v>
      </c>
      <c r="H11" s="404"/>
      <c r="I11" s="404"/>
      <c r="J11" s="406"/>
      <c r="K11" s="414"/>
      <c r="L11" s="404"/>
      <c r="M11" s="404"/>
      <c r="N11" s="414"/>
      <c r="O11" s="404"/>
      <c r="P11" s="404"/>
      <c r="Q11" s="404"/>
      <c r="R11" s="414"/>
      <c r="S11" s="38"/>
      <c r="T11" s="406"/>
    </row>
    <row r="12" spans="1:20" ht="12.75">
      <c r="A12" s="406"/>
      <c r="B12" s="414"/>
      <c r="C12" s="416"/>
      <c r="D12" s="414"/>
      <c r="E12" s="414"/>
      <c r="F12" s="404"/>
      <c r="G12" s="404"/>
      <c r="H12" s="404"/>
      <c r="I12" s="404"/>
      <c r="J12" s="406"/>
      <c r="K12" s="414"/>
      <c r="L12" s="404"/>
      <c r="M12" s="404"/>
      <c r="N12" s="414"/>
      <c r="O12" s="404"/>
      <c r="P12" s="404"/>
      <c r="Q12" s="404"/>
      <c r="R12" s="414"/>
      <c r="S12" s="38"/>
      <c r="T12" s="406"/>
    </row>
    <row r="13" spans="1:20" ht="12.75">
      <c r="A13" s="406"/>
      <c r="B13" s="414"/>
      <c r="C13" s="416"/>
      <c r="D13" s="414"/>
      <c r="E13" s="414"/>
      <c r="F13" s="404"/>
      <c r="G13" s="404"/>
      <c r="H13" s="404"/>
      <c r="I13" s="404"/>
      <c r="J13" s="406"/>
      <c r="K13" s="414"/>
      <c r="L13" s="404"/>
      <c r="M13" s="404"/>
      <c r="N13" s="414"/>
      <c r="O13" s="404"/>
      <c r="P13" s="404"/>
      <c r="Q13" s="404"/>
      <c r="R13" s="414"/>
      <c r="S13" s="38"/>
      <c r="T13" s="406"/>
    </row>
    <row r="14" spans="1:20" ht="12.75">
      <c r="A14" s="406"/>
      <c r="B14" s="414"/>
      <c r="C14" s="416"/>
      <c r="D14" s="414"/>
      <c r="E14" s="414"/>
      <c r="F14" s="404"/>
      <c r="G14" s="404"/>
      <c r="H14" s="404"/>
      <c r="I14" s="404"/>
      <c r="J14" s="406"/>
      <c r="K14" s="414"/>
      <c r="L14" s="404"/>
      <c r="M14" s="404"/>
      <c r="N14" s="414"/>
      <c r="O14" s="404"/>
      <c r="P14" s="404"/>
      <c r="Q14" s="404"/>
      <c r="R14" s="414"/>
      <c r="S14" s="38"/>
      <c r="T14" s="406"/>
    </row>
    <row r="15" spans="1:20" ht="12.75">
      <c r="A15" s="406"/>
      <c r="B15" s="414"/>
      <c r="C15" s="416"/>
      <c r="D15" s="414"/>
      <c r="E15" s="414"/>
      <c r="F15" s="404"/>
      <c r="G15" s="404"/>
      <c r="H15" s="404"/>
      <c r="I15" s="404"/>
      <c r="J15" s="406"/>
      <c r="K15" s="414"/>
      <c r="L15" s="404"/>
      <c r="M15" s="404"/>
      <c r="N15" s="414"/>
      <c r="O15" s="404"/>
      <c r="P15" s="404"/>
      <c r="Q15" s="404"/>
      <c r="R15" s="414"/>
      <c r="S15" s="38"/>
      <c r="T15" s="406"/>
    </row>
    <row r="16" spans="1:20" ht="12.75">
      <c r="A16" s="407"/>
      <c r="B16" s="415"/>
      <c r="C16" s="417"/>
      <c r="D16" s="415"/>
      <c r="E16" s="415"/>
      <c r="F16" s="405"/>
      <c r="G16" s="405"/>
      <c r="H16" s="405"/>
      <c r="I16" s="405"/>
      <c r="J16" s="407"/>
      <c r="K16" s="415"/>
      <c r="L16" s="405"/>
      <c r="M16" s="405"/>
      <c r="N16" s="415"/>
      <c r="O16" s="405"/>
      <c r="P16" s="405"/>
      <c r="Q16" s="405"/>
      <c r="R16" s="415"/>
      <c r="S16" s="77"/>
      <c r="T16" s="407"/>
    </row>
    <row r="17" spans="1:20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1:20" ht="12.75">
      <c r="A18" s="422" t="s">
        <v>164</v>
      </c>
      <c r="B18" s="422"/>
      <c r="C18" s="422"/>
      <c r="D18" s="422"/>
      <c r="E18" s="422"/>
      <c r="F18" s="422"/>
      <c r="G18" s="422"/>
      <c r="H18" s="422"/>
      <c r="I18" s="422"/>
      <c r="J18" s="422"/>
      <c r="K18" s="423" t="s">
        <v>161</v>
      </c>
      <c r="L18" s="423"/>
      <c r="M18" s="423"/>
      <c r="N18" s="423"/>
      <c r="O18" s="423"/>
      <c r="P18" s="423"/>
      <c r="Q18" s="423"/>
      <c r="R18" s="423"/>
      <c r="S18" s="423"/>
      <c r="T18" s="423"/>
    </row>
    <row r="19" spans="1:20" ht="12.75">
      <c r="A19" s="14"/>
      <c r="B19" s="3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12.75">
      <c r="A20" s="66">
        <v>21</v>
      </c>
      <c r="B20" s="91"/>
      <c r="C20" s="88" t="s">
        <v>157</v>
      </c>
      <c r="D20" s="145"/>
      <c r="E20" s="64">
        <v>2168</v>
      </c>
      <c r="F20" s="64">
        <v>118</v>
      </c>
      <c r="G20" s="64">
        <v>70</v>
      </c>
      <c r="H20" s="64">
        <v>668</v>
      </c>
      <c r="I20" s="397">
        <v>0</v>
      </c>
      <c r="J20" s="64">
        <v>21</v>
      </c>
      <c r="K20" s="64">
        <v>872</v>
      </c>
      <c r="L20" s="64">
        <v>17</v>
      </c>
      <c r="M20" s="64">
        <v>316</v>
      </c>
      <c r="N20" s="64">
        <v>122</v>
      </c>
      <c r="O20" s="397">
        <v>0</v>
      </c>
      <c r="P20" s="64">
        <v>34</v>
      </c>
      <c r="Q20" s="64">
        <v>975</v>
      </c>
      <c r="R20" s="64">
        <v>443</v>
      </c>
      <c r="S20" s="72"/>
      <c r="T20" s="56">
        <v>21</v>
      </c>
    </row>
    <row r="21" spans="1:20" ht="12.75">
      <c r="A21" s="66">
        <v>22</v>
      </c>
      <c r="B21" s="91">
        <v>3</v>
      </c>
      <c r="C21" s="88" t="s">
        <v>314</v>
      </c>
      <c r="D21" s="145"/>
      <c r="E21" s="64">
        <v>3283</v>
      </c>
      <c r="F21" s="64">
        <v>127</v>
      </c>
      <c r="G21" s="64">
        <v>83</v>
      </c>
      <c r="H21" s="64">
        <v>1252</v>
      </c>
      <c r="I21" s="397">
        <v>0</v>
      </c>
      <c r="J21" s="64">
        <v>40</v>
      </c>
      <c r="K21" s="64">
        <v>1162</v>
      </c>
      <c r="L21" s="64">
        <v>27</v>
      </c>
      <c r="M21" s="64">
        <v>592</v>
      </c>
      <c r="N21" s="64">
        <v>83</v>
      </c>
      <c r="O21" s="397">
        <v>0</v>
      </c>
      <c r="P21" s="397">
        <v>0</v>
      </c>
      <c r="Q21" s="64">
        <v>1289</v>
      </c>
      <c r="R21" s="64">
        <v>679</v>
      </c>
      <c r="S21" s="67"/>
      <c r="T21" s="56">
        <v>22</v>
      </c>
    </row>
    <row r="22" spans="1:20" ht="12.75">
      <c r="A22" s="66">
        <v>23</v>
      </c>
      <c r="B22" s="91">
        <v>6</v>
      </c>
      <c r="C22" s="88" t="s">
        <v>315</v>
      </c>
      <c r="D22" s="145"/>
      <c r="E22" s="64">
        <v>4496</v>
      </c>
      <c r="F22" s="64">
        <v>177</v>
      </c>
      <c r="G22" s="64">
        <v>101</v>
      </c>
      <c r="H22" s="64">
        <v>1533</v>
      </c>
      <c r="I22" s="64">
        <v>16</v>
      </c>
      <c r="J22" s="64">
        <v>78</v>
      </c>
      <c r="K22" s="64">
        <v>1232</v>
      </c>
      <c r="L22" s="64">
        <v>241</v>
      </c>
      <c r="M22" s="64">
        <v>658</v>
      </c>
      <c r="N22" s="64">
        <v>188</v>
      </c>
      <c r="O22" s="397">
        <v>0</v>
      </c>
      <c r="P22" s="64">
        <v>373</v>
      </c>
      <c r="Q22" s="64">
        <v>1663</v>
      </c>
      <c r="R22" s="64">
        <v>854</v>
      </c>
      <c r="S22" s="67"/>
      <c r="T22" s="56">
        <v>23</v>
      </c>
    </row>
    <row r="23" spans="1:20" ht="12.75">
      <c r="A23" s="66">
        <v>24</v>
      </c>
      <c r="B23" s="91">
        <v>9</v>
      </c>
      <c r="C23" s="88" t="s">
        <v>166</v>
      </c>
      <c r="D23" s="145"/>
      <c r="E23" s="64">
        <v>5859</v>
      </c>
      <c r="F23" s="64">
        <v>206</v>
      </c>
      <c r="G23" s="64">
        <v>116</v>
      </c>
      <c r="H23" s="64">
        <v>1735</v>
      </c>
      <c r="I23" s="64">
        <v>28</v>
      </c>
      <c r="J23" s="64">
        <v>208</v>
      </c>
      <c r="K23" s="64">
        <v>1204</v>
      </c>
      <c r="L23" s="64">
        <v>306</v>
      </c>
      <c r="M23" s="64">
        <v>582</v>
      </c>
      <c r="N23" s="64">
        <v>339</v>
      </c>
      <c r="O23" s="64">
        <v>1</v>
      </c>
      <c r="P23" s="64">
        <v>1250</v>
      </c>
      <c r="Q23" s="64">
        <v>1859</v>
      </c>
      <c r="R23" s="64">
        <v>932</v>
      </c>
      <c r="S23" s="67"/>
      <c r="T23" s="56">
        <v>24</v>
      </c>
    </row>
    <row r="24" spans="1:20" ht="12.75">
      <c r="A24" s="66">
        <v>25</v>
      </c>
      <c r="B24" s="91">
        <v>12</v>
      </c>
      <c r="C24" s="88" t="s">
        <v>167</v>
      </c>
      <c r="D24" s="145"/>
      <c r="E24" s="64">
        <v>5256</v>
      </c>
      <c r="F24" s="64">
        <v>133</v>
      </c>
      <c r="G24" s="64">
        <v>94</v>
      </c>
      <c r="H24" s="64">
        <v>1548</v>
      </c>
      <c r="I24" s="64">
        <v>66</v>
      </c>
      <c r="J24" s="64">
        <v>479</v>
      </c>
      <c r="K24" s="64">
        <v>1059</v>
      </c>
      <c r="L24" s="64">
        <v>92</v>
      </c>
      <c r="M24" s="64">
        <v>642</v>
      </c>
      <c r="N24" s="64">
        <v>574</v>
      </c>
      <c r="O24" s="64">
        <v>15</v>
      </c>
      <c r="P24" s="64">
        <v>648</v>
      </c>
      <c r="Q24" s="64">
        <v>1780</v>
      </c>
      <c r="R24" s="64">
        <v>1222</v>
      </c>
      <c r="S24" s="67"/>
      <c r="T24" s="56">
        <v>25</v>
      </c>
    </row>
    <row r="25" spans="1:20" ht="12.75">
      <c r="A25" s="66">
        <v>26</v>
      </c>
      <c r="B25" s="91">
        <v>15</v>
      </c>
      <c r="C25" s="88" t="s">
        <v>168</v>
      </c>
      <c r="D25" s="145"/>
      <c r="E25" s="64">
        <v>5379</v>
      </c>
      <c r="F25" s="64">
        <v>157</v>
      </c>
      <c r="G25" s="64">
        <v>97</v>
      </c>
      <c r="H25" s="64">
        <v>1431</v>
      </c>
      <c r="I25" s="64">
        <v>9</v>
      </c>
      <c r="J25" s="64">
        <v>840</v>
      </c>
      <c r="K25" s="64">
        <v>804</v>
      </c>
      <c r="L25" s="64">
        <v>22</v>
      </c>
      <c r="M25" s="64">
        <v>686</v>
      </c>
      <c r="N25" s="64">
        <v>924</v>
      </c>
      <c r="O25" s="64">
        <v>44</v>
      </c>
      <c r="P25" s="64">
        <v>462</v>
      </c>
      <c r="Q25" s="64">
        <v>1771</v>
      </c>
      <c r="R25" s="64">
        <v>1623</v>
      </c>
      <c r="S25" s="67"/>
      <c r="T25" s="56">
        <v>26</v>
      </c>
    </row>
    <row r="26" spans="1:20" ht="12.75">
      <c r="A26" s="66">
        <v>27</v>
      </c>
      <c r="B26" s="91">
        <v>18</v>
      </c>
      <c r="C26" s="88" t="s">
        <v>441</v>
      </c>
      <c r="D26" s="145"/>
      <c r="E26" s="64">
        <v>2511</v>
      </c>
      <c r="F26" s="64">
        <v>86</v>
      </c>
      <c r="G26" s="64">
        <v>57</v>
      </c>
      <c r="H26" s="64">
        <v>692</v>
      </c>
      <c r="I26" s="64">
        <v>11</v>
      </c>
      <c r="J26" s="64">
        <v>379</v>
      </c>
      <c r="K26" s="64">
        <v>282</v>
      </c>
      <c r="L26" s="35" t="s">
        <v>472</v>
      </c>
      <c r="M26" s="64">
        <v>271</v>
      </c>
      <c r="N26" s="64">
        <v>459</v>
      </c>
      <c r="O26" s="64">
        <v>26</v>
      </c>
      <c r="P26" s="64">
        <v>305</v>
      </c>
      <c r="Q26" s="64">
        <v>695</v>
      </c>
      <c r="R26" s="64">
        <v>740</v>
      </c>
      <c r="S26" s="67"/>
      <c r="T26" s="56">
        <v>27</v>
      </c>
    </row>
    <row r="27" spans="1:20" ht="12.75">
      <c r="A27" s="66">
        <v>28</v>
      </c>
      <c r="B27" s="63"/>
      <c r="C27" s="89" t="s">
        <v>1</v>
      </c>
      <c r="D27" s="95"/>
      <c r="E27" s="65">
        <f>SUM(E20:E26)</f>
        <v>28952</v>
      </c>
      <c r="F27" s="65">
        <f aca="true" t="shared" si="0" ref="F27:R27">SUM(F20:F26)</f>
        <v>1004</v>
      </c>
      <c r="G27" s="65">
        <f t="shared" si="0"/>
        <v>618</v>
      </c>
      <c r="H27" s="65">
        <f t="shared" si="0"/>
        <v>8859</v>
      </c>
      <c r="I27" s="65">
        <f t="shared" si="0"/>
        <v>130</v>
      </c>
      <c r="J27" s="65">
        <f t="shared" si="0"/>
        <v>2045</v>
      </c>
      <c r="K27" s="65">
        <f t="shared" si="0"/>
        <v>6615</v>
      </c>
      <c r="L27" s="65">
        <f t="shared" si="0"/>
        <v>705</v>
      </c>
      <c r="M27" s="65">
        <f t="shared" si="0"/>
        <v>3747</v>
      </c>
      <c r="N27" s="65">
        <f t="shared" si="0"/>
        <v>2689</v>
      </c>
      <c r="O27" s="65">
        <f t="shared" si="0"/>
        <v>86</v>
      </c>
      <c r="P27" s="65">
        <f t="shared" si="0"/>
        <v>3072</v>
      </c>
      <c r="Q27" s="65">
        <f t="shared" si="0"/>
        <v>10032</v>
      </c>
      <c r="R27" s="65">
        <f t="shared" si="0"/>
        <v>6493</v>
      </c>
      <c r="S27" s="68"/>
      <c r="T27" s="56">
        <v>28</v>
      </c>
    </row>
    <row r="28" spans="1:20" ht="12.75">
      <c r="A28" s="66"/>
      <c r="B28" s="91"/>
      <c r="C28" s="79"/>
      <c r="D28" s="80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19"/>
      <c r="T28" s="66"/>
    </row>
    <row r="29" spans="1:20" ht="12.75">
      <c r="A29" s="66">
        <v>29</v>
      </c>
      <c r="B29" s="16"/>
      <c r="C29" s="79" t="s">
        <v>156</v>
      </c>
      <c r="D29" s="80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19"/>
      <c r="T29" s="66"/>
    </row>
    <row r="30" spans="1:20" ht="12.75">
      <c r="A30" s="66"/>
      <c r="B30" s="91"/>
      <c r="C30" s="79" t="s">
        <v>118</v>
      </c>
      <c r="D30" s="80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19"/>
      <c r="T30" s="66"/>
    </row>
    <row r="31" spans="1:20" ht="12.75">
      <c r="A31" s="66"/>
      <c r="B31" s="91"/>
      <c r="C31" s="90" t="s">
        <v>119</v>
      </c>
      <c r="D31" s="96"/>
      <c r="E31" s="64">
        <v>8264</v>
      </c>
      <c r="F31" s="64">
        <v>372</v>
      </c>
      <c r="G31" s="64">
        <v>217</v>
      </c>
      <c r="H31" s="64">
        <v>2381</v>
      </c>
      <c r="I31" s="64">
        <v>50</v>
      </c>
      <c r="J31" s="64">
        <v>511</v>
      </c>
      <c r="K31" s="64">
        <v>2193</v>
      </c>
      <c r="L31" s="64">
        <v>273</v>
      </c>
      <c r="M31" s="64">
        <v>836</v>
      </c>
      <c r="N31" s="64">
        <v>958</v>
      </c>
      <c r="O31" s="64">
        <v>36</v>
      </c>
      <c r="P31" s="64">
        <v>654</v>
      </c>
      <c r="Q31" s="64">
        <v>3265</v>
      </c>
      <c r="R31" s="64">
        <v>1815</v>
      </c>
      <c r="S31" s="67"/>
      <c r="T31" s="66">
        <v>29</v>
      </c>
    </row>
    <row r="32" spans="1:20" ht="12.75">
      <c r="A32" s="66">
        <v>30</v>
      </c>
      <c r="B32" s="16"/>
      <c r="C32" s="79" t="s">
        <v>158</v>
      </c>
      <c r="D32" s="80"/>
      <c r="S32" s="19"/>
      <c r="T32" s="66"/>
    </row>
    <row r="33" spans="1:20" ht="12.75">
      <c r="A33" s="66"/>
      <c r="B33" s="91"/>
      <c r="C33" s="79" t="s">
        <v>246</v>
      </c>
      <c r="D33" s="80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19"/>
      <c r="T33" s="66"/>
    </row>
    <row r="34" spans="1:20" ht="12.75">
      <c r="A34" s="66"/>
      <c r="B34" s="91"/>
      <c r="C34" s="90" t="s">
        <v>121</v>
      </c>
      <c r="D34" s="96"/>
      <c r="E34" s="64">
        <v>3029</v>
      </c>
      <c r="F34" s="64">
        <v>166</v>
      </c>
      <c r="G34" s="64">
        <v>89</v>
      </c>
      <c r="H34" s="64">
        <v>775</v>
      </c>
      <c r="I34" s="64">
        <v>25</v>
      </c>
      <c r="J34" s="64">
        <v>156</v>
      </c>
      <c r="K34" s="64">
        <v>960</v>
      </c>
      <c r="L34" s="64">
        <v>137</v>
      </c>
      <c r="M34" s="64">
        <v>202</v>
      </c>
      <c r="N34" s="64">
        <v>359</v>
      </c>
      <c r="O34" s="64">
        <v>15</v>
      </c>
      <c r="P34" s="64">
        <v>234</v>
      </c>
      <c r="Q34" s="64">
        <v>1386</v>
      </c>
      <c r="R34" s="64">
        <v>572</v>
      </c>
      <c r="S34" s="19"/>
      <c r="T34" s="66">
        <v>30</v>
      </c>
    </row>
    <row r="35" spans="1:20" ht="12.75">
      <c r="A35" s="1"/>
      <c r="B35" s="4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14"/>
      <c r="B36" s="33"/>
      <c r="C36" s="14"/>
      <c r="D36" s="14"/>
      <c r="E36" s="14"/>
      <c r="F36" s="14"/>
      <c r="G36" s="1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</sheetData>
  <sheetProtection/>
  <mergeCells count="32">
    <mergeCell ref="A3:J3"/>
    <mergeCell ref="A4:J4"/>
    <mergeCell ref="A5:J5"/>
    <mergeCell ref="A6:J6"/>
    <mergeCell ref="K3:T3"/>
    <mergeCell ref="K4:T4"/>
    <mergeCell ref="Q10:Q16"/>
    <mergeCell ref="R10:R16"/>
    <mergeCell ref="L9:L16"/>
    <mergeCell ref="M9:M16"/>
    <mergeCell ref="N9:N16"/>
    <mergeCell ref="O9:O16"/>
    <mergeCell ref="K18:T18"/>
    <mergeCell ref="G9:G10"/>
    <mergeCell ref="G11:G16"/>
    <mergeCell ref="A18:J18"/>
    <mergeCell ref="F9:F16"/>
    <mergeCell ref="H9:H16"/>
    <mergeCell ref="A8:B16"/>
    <mergeCell ref="C8:D16"/>
    <mergeCell ref="P9:P16"/>
    <mergeCell ref="Q9:R9"/>
    <mergeCell ref="A1:J1"/>
    <mergeCell ref="K1:T1"/>
    <mergeCell ref="I9:I16"/>
    <mergeCell ref="J9:J16"/>
    <mergeCell ref="E8:E16"/>
    <mergeCell ref="Q8:R8"/>
    <mergeCell ref="T8:T16"/>
    <mergeCell ref="K9:K16"/>
    <mergeCell ref="K5:T5"/>
    <mergeCell ref="K6:T6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2"/>
  <headerFooter differentFirst="1" alignWithMargins="0">
    <oddFooter>&amp;C21</oddFooter>
    <firstFooter>&amp;C20</first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8"/>
  <sheetViews>
    <sheetView view="pageLayout" workbookViewId="0" topLeftCell="A1">
      <selection activeCell="O29" sqref="O29"/>
    </sheetView>
  </sheetViews>
  <sheetFormatPr defaultColWidth="11.421875" defaultRowHeight="12.75"/>
  <cols>
    <col min="1" max="1" width="2.7109375" style="1" customWidth="1"/>
    <col min="2" max="2" width="0.85546875" style="1" customWidth="1"/>
    <col min="3" max="3" width="22.28125" style="46" customWidth="1"/>
    <col min="4" max="4" width="0.9921875" style="46" customWidth="1"/>
    <col min="5" max="8" width="9.7109375" style="1" customWidth="1"/>
    <col min="9" max="9" width="10.421875" style="1" customWidth="1"/>
    <col min="10" max="10" width="9.7109375" style="1" customWidth="1"/>
    <col min="11" max="11" width="10.57421875" style="1" customWidth="1"/>
    <col min="12" max="18" width="9.7109375" style="1" customWidth="1"/>
    <col min="19" max="19" width="0.85546875" style="1" customWidth="1"/>
    <col min="20" max="20" width="3.7109375" style="45" customWidth="1"/>
  </cols>
  <sheetData>
    <row r="1" spans="1:20" ht="12.75">
      <c r="A1" s="408"/>
      <c r="B1" s="409"/>
      <c r="C1" s="409"/>
      <c r="D1" s="409"/>
      <c r="E1" s="409"/>
      <c r="F1" s="409"/>
      <c r="G1" s="409"/>
      <c r="H1" s="409"/>
      <c r="I1" s="409"/>
      <c r="J1" s="409"/>
      <c r="K1" s="408"/>
      <c r="L1" s="409"/>
      <c r="M1" s="409"/>
      <c r="N1" s="409"/>
      <c r="O1" s="409"/>
      <c r="P1" s="409"/>
      <c r="Q1" s="409"/>
      <c r="R1" s="409"/>
      <c r="S1" s="409"/>
      <c r="T1" s="409"/>
    </row>
    <row r="3" spans="1:20" ht="12.75">
      <c r="A3" s="432" t="s">
        <v>98</v>
      </c>
      <c r="B3" s="432"/>
      <c r="C3" s="432"/>
      <c r="D3" s="432"/>
      <c r="E3" s="432"/>
      <c r="F3" s="432"/>
      <c r="G3" s="432"/>
      <c r="H3" s="432"/>
      <c r="I3" s="432"/>
      <c r="J3" s="432"/>
      <c r="K3" s="431" t="s">
        <v>99</v>
      </c>
      <c r="L3" s="431"/>
      <c r="M3" s="431"/>
      <c r="N3" s="431"/>
      <c r="O3" s="431"/>
      <c r="P3" s="431"/>
      <c r="Q3" s="431"/>
      <c r="R3" s="431"/>
      <c r="S3" s="431"/>
      <c r="T3" s="431"/>
    </row>
    <row r="4" spans="1:20" ht="12.75">
      <c r="A4" s="432" t="s">
        <v>453</v>
      </c>
      <c r="B4" s="432"/>
      <c r="C4" s="432"/>
      <c r="D4" s="432"/>
      <c r="E4" s="432"/>
      <c r="F4" s="432"/>
      <c r="G4" s="432"/>
      <c r="H4" s="432"/>
      <c r="I4" s="432"/>
      <c r="J4" s="432"/>
      <c r="K4" s="431" t="s">
        <v>454</v>
      </c>
      <c r="L4" s="431"/>
      <c r="M4" s="431"/>
      <c r="N4" s="431"/>
      <c r="O4" s="431"/>
      <c r="P4" s="431"/>
      <c r="Q4" s="431"/>
      <c r="R4" s="431"/>
      <c r="S4" s="431"/>
      <c r="T4" s="431"/>
    </row>
    <row r="5" spans="1:20" ht="12.75">
      <c r="A5" s="432" t="s">
        <v>608</v>
      </c>
      <c r="B5" s="432"/>
      <c r="C5" s="432"/>
      <c r="D5" s="432"/>
      <c r="E5" s="432"/>
      <c r="F5" s="432"/>
      <c r="G5" s="432"/>
      <c r="H5" s="432"/>
      <c r="I5" s="432"/>
      <c r="J5" s="432"/>
      <c r="K5" s="431" t="s">
        <v>125</v>
      </c>
      <c r="L5" s="431"/>
      <c r="M5" s="431"/>
      <c r="N5" s="431"/>
      <c r="O5" s="431"/>
      <c r="P5" s="431"/>
      <c r="Q5" s="431"/>
      <c r="R5" s="431"/>
      <c r="S5" s="431"/>
      <c r="T5" s="431"/>
    </row>
    <row r="6" spans="1:20" ht="12.75">
      <c r="A6" s="432" t="s">
        <v>126</v>
      </c>
      <c r="B6" s="432"/>
      <c r="C6" s="432"/>
      <c r="D6" s="432"/>
      <c r="E6" s="432"/>
      <c r="F6" s="432"/>
      <c r="G6" s="432"/>
      <c r="H6" s="432"/>
      <c r="I6" s="432"/>
      <c r="J6" s="448"/>
      <c r="K6" s="447" t="s">
        <v>127</v>
      </c>
      <c r="L6" s="447"/>
      <c r="M6" s="447"/>
      <c r="N6" s="447"/>
      <c r="O6" s="447"/>
      <c r="P6" s="447"/>
      <c r="Q6" s="447"/>
      <c r="R6" s="447"/>
      <c r="S6" s="447"/>
      <c r="T6" s="447"/>
    </row>
    <row r="7" spans="10:19" ht="12.75">
      <c r="J7" s="43"/>
      <c r="K7" s="70"/>
      <c r="M7" s="75"/>
      <c r="N7" s="75"/>
      <c r="O7" s="75"/>
      <c r="P7" s="75"/>
      <c r="Q7" s="75"/>
      <c r="R7" s="75"/>
      <c r="S7" s="75"/>
    </row>
    <row r="8" spans="1:20" ht="12.75" customHeight="1">
      <c r="A8" s="412" t="s">
        <v>155</v>
      </c>
      <c r="B8" s="412"/>
      <c r="C8" s="425" t="s">
        <v>51</v>
      </c>
      <c r="D8" s="413"/>
      <c r="E8" s="403" t="s">
        <v>152</v>
      </c>
      <c r="F8" s="439" t="s">
        <v>63</v>
      </c>
      <c r="G8" s="440"/>
      <c r="H8" s="440"/>
      <c r="I8" s="440"/>
      <c r="J8" s="440"/>
      <c r="K8" s="442" t="s">
        <v>102</v>
      </c>
      <c r="L8" s="442"/>
      <c r="M8" s="442"/>
      <c r="N8" s="442"/>
      <c r="O8" s="442"/>
      <c r="P8" s="443"/>
      <c r="Q8" s="429" t="s">
        <v>103</v>
      </c>
      <c r="R8" s="398"/>
      <c r="S8" s="398"/>
      <c r="T8" s="444" t="s">
        <v>155</v>
      </c>
    </row>
    <row r="9" spans="1:20" ht="12.75" customHeight="1">
      <c r="A9" s="406"/>
      <c r="B9" s="406"/>
      <c r="C9" s="416"/>
      <c r="D9" s="414"/>
      <c r="E9" s="404"/>
      <c r="F9" s="404" t="s">
        <v>104</v>
      </c>
      <c r="G9" s="403" t="s">
        <v>149</v>
      </c>
      <c r="H9" s="404" t="s">
        <v>105</v>
      </c>
      <c r="I9" s="404" t="s">
        <v>106</v>
      </c>
      <c r="J9" s="406" t="s">
        <v>107</v>
      </c>
      <c r="K9" s="414" t="s">
        <v>108</v>
      </c>
      <c r="L9" s="404" t="s">
        <v>109</v>
      </c>
      <c r="M9" s="404" t="s">
        <v>110</v>
      </c>
      <c r="N9" s="414" t="s">
        <v>111</v>
      </c>
      <c r="O9" s="404" t="s">
        <v>112</v>
      </c>
      <c r="P9" s="404" t="s">
        <v>113</v>
      </c>
      <c r="Q9" s="429" t="s">
        <v>63</v>
      </c>
      <c r="R9" s="398"/>
      <c r="S9" s="398"/>
      <c r="T9" s="445"/>
    </row>
    <row r="10" spans="1:20" ht="12.75" customHeight="1">
      <c r="A10" s="406"/>
      <c r="B10" s="406"/>
      <c r="C10" s="416"/>
      <c r="D10" s="414"/>
      <c r="E10" s="404"/>
      <c r="F10" s="404"/>
      <c r="G10" s="405"/>
      <c r="H10" s="404"/>
      <c r="I10" s="404"/>
      <c r="J10" s="406"/>
      <c r="K10" s="414"/>
      <c r="L10" s="404"/>
      <c r="M10" s="404"/>
      <c r="N10" s="414"/>
      <c r="O10" s="404"/>
      <c r="P10" s="404"/>
      <c r="Q10" s="404" t="s">
        <v>114</v>
      </c>
      <c r="R10" s="406" t="s">
        <v>115</v>
      </c>
      <c r="S10" s="38"/>
      <c r="T10" s="445"/>
    </row>
    <row r="11" spans="1:20" ht="12.75">
      <c r="A11" s="406"/>
      <c r="B11" s="406"/>
      <c r="C11" s="416"/>
      <c r="D11" s="414"/>
      <c r="E11" s="404"/>
      <c r="F11" s="404"/>
      <c r="G11" s="404" t="s">
        <v>154</v>
      </c>
      <c r="H11" s="404"/>
      <c r="I11" s="404"/>
      <c r="J11" s="406"/>
      <c r="K11" s="414"/>
      <c r="L11" s="404"/>
      <c r="M11" s="404"/>
      <c r="N11" s="414"/>
      <c r="O11" s="404"/>
      <c r="P11" s="404"/>
      <c r="Q11" s="404"/>
      <c r="R11" s="406"/>
      <c r="S11" s="38"/>
      <c r="T11" s="445"/>
    </row>
    <row r="12" spans="1:20" ht="12.75">
      <c r="A12" s="406"/>
      <c r="B12" s="406"/>
      <c r="C12" s="416"/>
      <c r="D12" s="414"/>
      <c r="E12" s="404"/>
      <c r="F12" s="404"/>
      <c r="G12" s="404"/>
      <c r="H12" s="404"/>
      <c r="I12" s="404"/>
      <c r="J12" s="406"/>
      <c r="K12" s="414"/>
      <c r="L12" s="404"/>
      <c r="M12" s="404"/>
      <c r="N12" s="414"/>
      <c r="O12" s="404"/>
      <c r="P12" s="404"/>
      <c r="Q12" s="404"/>
      <c r="R12" s="406"/>
      <c r="S12" s="38"/>
      <c r="T12" s="445"/>
    </row>
    <row r="13" spans="1:20" ht="12.75">
      <c r="A13" s="406"/>
      <c r="B13" s="406"/>
      <c r="C13" s="416"/>
      <c r="D13" s="414"/>
      <c r="E13" s="404"/>
      <c r="F13" s="404"/>
      <c r="G13" s="404"/>
      <c r="H13" s="404"/>
      <c r="I13" s="404"/>
      <c r="J13" s="406"/>
      <c r="K13" s="414"/>
      <c r="L13" s="404"/>
      <c r="M13" s="404"/>
      <c r="N13" s="414"/>
      <c r="O13" s="404"/>
      <c r="P13" s="404"/>
      <c r="Q13" s="404"/>
      <c r="R13" s="406"/>
      <c r="S13" s="38"/>
      <c r="T13" s="445"/>
    </row>
    <row r="14" spans="1:20" ht="12.75">
      <c r="A14" s="406"/>
      <c r="B14" s="406"/>
      <c r="C14" s="416"/>
      <c r="D14" s="414"/>
      <c r="E14" s="404"/>
      <c r="F14" s="404"/>
      <c r="G14" s="404"/>
      <c r="H14" s="404"/>
      <c r="I14" s="404"/>
      <c r="J14" s="406"/>
      <c r="K14" s="414"/>
      <c r="L14" s="404"/>
      <c r="M14" s="404"/>
      <c r="N14" s="414"/>
      <c r="O14" s="404"/>
      <c r="P14" s="404"/>
      <c r="Q14" s="404"/>
      <c r="R14" s="406"/>
      <c r="S14" s="38"/>
      <c r="T14" s="445"/>
    </row>
    <row r="15" spans="1:20" ht="12.75">
      <c r="A15" s="406"/>
      <c r="B15" s="406"/>
      <c r="C15" s="416"/>
      <c r="D15" s="414"/>
      <c r="E15" s="404"/>
      <c r="F15" s="404"/>
      <c r="G15" s="404"/>
      <c r="H15" s="404"/>
      <c r="I15" s="404"/>
      <c r="J15" s="406"/>
      <c r="K15" s="414"/>
      <c r="L15" s="404"/>
      <c r="M15" s="404"/>
      <c r="N15" s="414"/>
      <c r="O15" s="404"/>
      <c r="P15" s="404"/>
      <c r="Q15" s="404"/>
      <c r="R15" s="406"/>
      <c r="S15" s="38"/>
      <c r="T15" s="445"/>
    </row>
    <row r="16" spans="1:20" ht="12.75">
      <c r="A16" s="407"/>
      <c r="B16" s="407"/>
      <c r="C16" s="417"/>
      <c r="D16" s="415"/>
      <c r="E16" s="405"/>
      <c r="F16" s="405"/>
      <c r="G16" s="405"/>
      <c r="H16" s="405"/>
      <c r="I16" s="405"/>
      <c r="J16" s="407"/>
      <c r="K16" s="415"/>
      <c r="L16" s="405"/>
      <c r="M16" s="405"/>
      <c r="N16" s="415"/>
      <c r="O16" s="405"/>
      <c r="P16" s="405"/>
      <c r="Q16" s="405"/>
      <c r="R16" s="407"/>
      <c r="S16" s="77"/>
      <c r="T16" s="446"/>
    </row>
    <row r="17" spans="1:20" ht="12.75">
      <c r="A17" s="22"/>
      <c r="B17" s="22"/>
      <c r="C17" s="13"/>
      <c r="D17" s="13"/>
      <c r="E17" s="14"/>
      <c r="F17" s="55"/>
      <c r="G17" s="55"/>
      <c r="H17" s="14"/>
      <c r="I17" s="14"/>
      <c r="J17" s="14"/>
      <c r="K17" s="14"/>
      <c r="L17" s="14"/>
      <c r="M17" s="14"/>
      <c r="N17" s="14"/>
      <c r="O17" s="14"/>
      <c r="P17" s="14"/>
      <c r="Q17" s="22"/>
      <c r="R17" s="22"/>
      <c r="S17" s="22"/>
      <c r="T17" s="66"/>
    </row>
    <row r="18" spans="1:20" ht="12.75">
      <c r="A18" s="66">
        <v>1</v>
      </c>
      <c r="B18" s="57"/>
      <c r="C18" s="13" t="s">
        <v>171</v>
      </c>
      <c r="D18" s="16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59"/>
    </row>
    <row r="19" spans="1:20" ht="12.75">
      <c r="A19" s="66"/>
      <c r="B19" s="57"/>
      <c r="C19" s="120" t="s">
        <v>128</v>
      </c>
      <c r="D19" s="101"/>
      <c r="E19" s="64">
        <v>15457</v>
      </c>
      <c r="F19" s="64">
        <v>360</v>
      </c>
      <c r="G19" s="64">
        <v>189</v>
      </c>
      <c r="H19" s="64">
        <v>9527</v>
      </c>
      <c r="I19" s="64">
        <v>157</v>
      </c>
      <c r="J19" s="64">
        <v>1000</v>
      </c>
      <c r="K19" s="64">
        <v>1079</v>
      </c>
      <c r="L19" s="64">
        <v>186</v>
      </c>
      <c r="M19" s="64">
        <v>1813</v>
      </c>
      <c r="N19" s="64">
        <v>650</v>
      </c>
      <c r="O19" s="64">
        <v>23</v>
      </c>
      <c r="P19" s="64">
        <v>662</v>
      </c>
      <c r="Q19" s="47">
        <v>2574</v>
      </c>
      <c r="R19" s="47">
        <v>2507</v>
      </c>
      <c r="S19" s="47">
        <v>2213</v>
      </c>
      <c r="T19" s="59">
        <v>1</v>
      </c>
    </row>
    <row r="20" spans="1:20" ht="12.75">
      <c r="A20" s="66">
        <v>2</v>
      </c>
      <c r="B20" s="57"/>
      <c r="C20" s="149" t="s">
        <v>53</v>
      </c>
      <c r="D20" s="102"/>
      <c r="E20" s="64">
        <f>E23+E26+E28+E31+E34+E36+E38</f>
        <v>47906</v>
      </c>
      <c r="F20" s="64">
        <f aca="true" t="shared" si="0" ref="F20:R20">F23+F26+F28+F31+F34+F36+F38</f>
        <v>1010</v>
      </c>
      <c r="G20" s="64">
        <f t="shared" si="0"/>
        <v>533</v>
      </c>
      <c r="H20" s="64">
        <v>32032</v>
      </c>
      <c r="I20" s="64">
        <f t="shared" si="0"/>
        <v>411</v>
      </c>
      <c r="J20" s="64">
        <f t="shared" si="0"/>
        <v>3114</v>
      </c>
      <c r="K20" s="64">
        <f t="shared" si="0"/>
        <v>3591</v>
      </c>
      <c r="L20" s="64">
        <f t="shared" si="0"/>
        <v>852</v>
      </c>
      <c r="M20" s="64">
        <f t="shared" si="0"/>
        <v>129</v>
      </c>
      <c r="N20" s="64">
        <f t="shared" si="0"/>
        <v>2514</v>
      </c>
      <c r="O20" s="64">
        <v>165</v>
      </c>
      <c r="P20" s="64">
        <f t="shared" si="0"/>
        <v>4088</v>
      </c>
      <c r="Q20" s="64">
        <f t="shared" si="0"/>
        <v>8538</v>
      </c>
      <c r="R20" s="64">
        <f t="shared" si="0"/>
        <v>2719</v>
      </c>
      <c r="S20" s="64"/>
      <c r="T20" s="59">
        <v>2</v>
      </c>
    </row>
    <row r="21" spans="1:20" ht="12.75">
      <c r="A21" s="66"/>
      <c r="B21" s="57"/>
      <c r="C21" s="15" t="s">
        <v>63</v>
      </c>
      <c r="D21" s="30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47"/>
      <c r="R21" s="47"/>
      <c r="S21" s="47"/>
      <c r="T21" s="59"/>
    </row>
    <row r="22" spans="1:20" ht="12.75">
      <c r="A22" s="66">
        <v>3</v>
      </c>
      <c r="B22" s="57"/>
      <c r="C22" s="97" t="s">
        <v>129</v>
      </c>
      <c r="D22" s="98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59"/>
    </row>
    <row r="23" spans="1:20" ht="12.75">
      <c r="A23" s="66"/>
      <c r="B23" s="57"/>
      <c r="C23" s="150" t="s">
        <v>132</v>
      </c>
      <c r="D23" s="100"/>
      <c r="E23" s="64">
        <v>1742</v>
      </c>
      <c r="F23" s="64">
        <v>27</v>
      </c>
      <c r="G23" s="64">
        <v>19</v>
      </c>
      <c r="H23" s="64">
        <v>1274</v>
      </c>
      <c r="I23" s="64">
        <v>4</v>
      </c>
      <c r="J23" s="64">
        <v>102</v>
      </c>
      <c r="K23" s="64">
        <v>156</v>
      </c>
      <c r="L23" s="64">
        <v>32</v>
      </c>
      <c r="M23" s="35">
        <v>3</v>
      </c>
      <c r="N23" s="64">
        <v>42</v>
      </c>
      <c r="O23" s="64">
        <v>8</v>
      </c>
      <c r="P23" s="64">
        <v>94</v>
      </c>
      <c r="Q23" s="47">
        <v>306</v>
      </c>
      <c r="R23" s="47">
        <v>45</v>
      </c>
      <c r="S23" s="47"/>
      <c r="T23" s="59">
        <v>3</v>
      </c>
    </row>
    <row r="24" spans="1:20" ht="12.75">
      <c r="A24" s="66">
        <v>4</v>
      </c>
      <c r="B24" s="57"/>
      <c r="C24" s="97" t="s">
        <v>130</v>
      </c>
      <c r="D24" s="98"/>
      <c r="E24" s="64" t="s">
        <v>480</v>
      </c>
      <c r="F24" s="64" t="s">
        <v>480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59"/>
    </row>
    <row r="25" spans="1:20" ht="12.75">
      <c r="A25" s="66"/>
      <c r="B25" s="57"/>
      <c r="C25" s="151" t="s">
        <v>131</v>
      </c>
      <c r="D25" s="106"/>
      <c r="E25" s="64" t="s">
        <v>480</v>
      </c>
      <c r="F25" s="64" t="s">
        <v>480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47"/>
      <c r="R25" s="47"/>
      <c r="S25" s="47"/>
      <c r="T25" s="59"/>
    </row>
    <row r="26" spans="1:20" ht="12.75">
      <c r="A26" s="66"/>
      <c r="B26" s="66"/>
      <c r="C26" s="153" t="s">
        <v>132</v>
      </c>
      <c r="D26" s="100"/>
      <c r="E26" s="64">
        <v>2651</v>
      </c>
      <c r="F26" s="64">
        <v>35</v>
      </c>
      <c r="G26" s="64">
        <v>13</v>
      </c>
      <c r="H26" s="64">
        <v>2030</v>
      </c>
      <c r="I26" s="64">
        <v>23</v>
      </c>
      <c r="J26" s="64">
        <v>135</v>
      </c>
      <c r="K26" s="64">
        <v>132</v>
      </c>
      <c r="L26" s="64">
        <v>23</v>
      </c>
      <c r="M26" s="35">
        <v>2</v>
      </c>
      <c r="N26" s="64">
        <v>105</v>
      </c>
      <c r="O26" s="64">
        <v>6</v>
      </c>
      <c r="P26" s="64">
        <v>160</v>
      </c>
      <c r="Q26" s="47">
        <v>337</v>
      </c>
      <c r="R26" s="47">
        <v>108</v>
      </c>
      <c r="S26" s="47"/>
      <c r="T26" s="59">
        <v>4</v>
      </c>
    </row>
    <row r="27" spans="1:20" ht="12.75">
      <c r="A27" s="66">
        <v>5</v>
      </c>
      <c r="B27" s="57"/>
      <c r="C27" s="97" t="s">
        <v>133</v>
      </c>
      <c r="D27" s="98"/>
      <c r="E27" s="64" t="s">
        <v>480</v>
      </c>
      <c r="F27" s="64" t="s">
        <v>480</v>
      </c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59"/>
    </row>
    <row r="28" spans="1:20" ht="12.75">
      <c r="A28" s="66"/>
      <c r="B28" s="57"/>
      <c r="C28" s="150" t="s">
        <v>134</v>
      </c>
      <c r="D28" s="100"/>
      <c r="E28" s="64">
        <v>134</v>
      </c>
      <c r="F28" s="64">
        <v>24</v>
      </c>
      <c r="G28" s="35">
        <v>1</v>
      </c>
      <c r="H28" s="35" t="s">
        <v>479</v>
      </c>
      <c r="I28" s="35">
        <v>1</v>
      </c>
      <c r="J28" s="64">
        <v>31</v>
      </c>
      <c r="K28" s="64">
        <v>36</v>
      </c>
      <c r="L28" s="64">
        <v>15</v>
      </c>
      <c r="M28" s="35">
        <v>1</v>
      </c>
      <c r="N28" s="64">
        <v>6</v>
      </c>
      <c r="O28" s="35" t="s">
        <v>479</v>
      </c>
      <c r="P28" s="64">
        <v>20</v>
      </c>
      <c r="Q28" s="47">
        <v>88</v>
      </c>
      <c r="R28" s="47">
        <v>19</v>
      </c>
      <c r="S28" s="47"/>
      <c r="T28" s="59">
        <v>5</v>
      </c>
    </row>
    <row r="29" spans="1:20" ht="12.75">
      <c r="A29" s="66">
        <v>6</v>
      </c>
      <c r="B29" s="57"/>
      <c r="C29" s="97" t="s">
        <v>172</v>
      </c>
      <c r="D29" s="98"/>
      <c r="E29" s="64" t="s">
        <v>480</v>
      </c>
      <c r="F29" s="64" t="s">
        <v>480</v>
      </c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59"/>
    </row>
    <row r="30" spans="1:20" ht="12.75">
      <c r="A30" s="66"/>
      <c r="B30" s="57"/>
      <c r="C30" s="151" t="s">
        <v>135</v>
      </c>
      <c r="D30" s="106"/>
      <c r="E30" s="64" t="s">
        <v>480</v>
      </c>
      <c r="F30" s="64" t="s">
        <v>480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47"/>
      <c r="R30" s="47"/>
      <c r="S30" s="47"/>
      <c r="T30" s="59"/>
    </row>
    <row r="31" spans="1:20" ht="12.75">
      <c r="A31" s="66"/>
      <c r="B31" s="57"/>
      <c r="C31" s="150" t="s">
        <v>136</v>
      </c>
      <c r="D31" s="100"/>
      <c r="E31" s="64">
        <v>11432</v>
      </c>
      <c r="F31" s="64">
        <v>90</v>
      </c>
      <c r="G31" s="64">
        <v>39</v>
      </c>
      <c r="H31" s="64">
        <v>9081</v>
      </c>
      <c r="I31" s="64">
        <v>101</v>
      </c>
      <c r="J31" s="64">
        <v>468</v>
      </c>
      <c r="K31" s="64">
        <v>616</v>
      </c>
      <c r="L31" s="64">
        <v>207</v>
      </c>
      <c r="M31" s="64">
        <v>11</v>
      </c>
      <c r="N31" s="64">
        <v>477</v>
      </c>
      <c r="O31" s="64">
        <v>21</v>
      </c>
      <c r="P31" s="64">
        <v>360</v>
      </c>
      <c r="Q31" s="47">
        <v>1438</v>
      </c>
      <c r="R31" s="47">
        <v>495</v>
      </c>
      <c r="S31" s="47"/>
      <c r="T31" s="59">
        <v>6</v>
      </c>
    </row>
    <row r="32" spans="1:20" ht="12.75">
      <c r="A32" s="66">
        <v>7</v>
      </c>
      <c r="B32" s="57"/>
      <c r="C32" s="97" t="s">
        <v>137</v>
      </c>
      <c r="D32" s="98"/>
      <c r="E32" s="64" t="s">
        <v>480</v>
      </c>
      <c r="F32" s="64" t="s">
        <v>480</v>
      </c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59"/>
    </row>
    <row r="33" spans="1:20" ht="12.75">
      <c r="A33" s="66"/>
      <c r="B33" s="57"/>
      <c r="C33" s="151" t="s">
        <v>138</v>
      </c>
      <c r="D33" s="106"/>
      <c r="E33" s="64" t="s">
        <v>480</v>
      </c>
      <c r="F33" s="64" t="s">
        <v>480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47"/>
      <c r="R33" s="47"/>
      <c r="S33" s="47"/>
      <c r="T33" s="59"/>
    </row>
    <row r="34" spans="1:20" ht="12.75">
      <c r="A34" s="66"/>
      <c r="B34" s="57"/>
      <c r="C34" s="150" t="s">
        <v>51</v>
      </c>
      <c r="D34" s="100"/>
      <c r="E34" s="64">
        <v>22384</v>
      </c>
      <c r="F34" s="64">
        <v>146</v>
      </c>
      <c r="G34" s="64">
        <v>79</v>
      </c>
      <c r="H34" s="64">
        <v>19386</v>
      </c>
      <c r="I34" s="64">
        <v>25</v>
      </c>
      <c r="J34" s="64">
        <v>419</v>
      </c>
      <c r="K34" s="64">
        <v>597</v>
      </c>
      <c r="L34" s="64">
        <v>289</v>
      </c>
      <c r="M34" s="64">
        <v>31</v>
      </c>
      <c r="N34" s="64">
        <v>837</v>
      </c>
      <c r="O34" s="64">
        <v>5</v>
      </c>
      <c r="P34" s="64">
        <v>649</v>
      </c>
      <c r="Q34" s="47">
        <v>1402</v>
      </c>
      <c r="R34" s="47">
        <v>873</v>
      </c>
      <c r="S34" s="47"/>
      <c r="T34" s="59">
        <v>7</v>
      </c>
    </row>
    <row r="35" spans="1:20" ht="12.75">
      <c r="A35" s="66">
        <v>8</v>
      </c>
      <c r="B35" s="57"/>
      <c r="C35" s="97" t="s">
        <v>471</v>
      </c>
      <c r="D35" s="98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59"/>
    </row>
    <row r="36" spans="1:20" ht="12.75">
      <c r="A36" s="66"/>
      <c r="B36" s="57"/>
      <c r="C36" s="150" t="s">
        <v>140</v>
      </c>
      <c r="D36" s="100"/>
      <c r="E36" s="64">
        <v>5573</v>
      </c>
      <c r="F36" s="64">
        <v>474</v>
      </c>
      <c r="G36" s="64">
        <v>242</v>
      </c>
      <c r="H36" s="64">
        <v>163</v>
      </c>
      <c r="I36" s="64">
        <v>187</v>
      </c>
      <c r="J36" s="64">
        <v>1026</v>
      </c>
      <c r="K36" s="64">
        <v>1223</v>
      </c>
      <c r="L36" s="64">
        <v>251</v>
      </c>
      <c r="M36" s="64">
        <v>52</v>
      </c>
      <c r="N36" s="64">
        <v>803</v>
      </c>
      <c r="O36" s="64">
        <v>88</v>
      </c>
      <c r="P36" s="64">
        <v>1306</v>
      </c>
      <c r="Q36" s="64">
        <v>2997</v>
      </c>
      <c r="R36" s="47">
        <v>895</v>
      </c>
      <c r="S36" s="47"/>
      <c r="T36" s="59">
        <v>8</v>
      </c>
    </row>
    <row r="37" spans="1:20" ht="12.75">
      <c r="A37" s="66">
        <v>9</v>
      </c>
      <c r="B37" s="57"/>
      <c r="C37" s="97" t="s">
        <v>141</v>
      </c>
      <c r="D37" s="98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59"/>
    </row>
    <row r="38" spans="1:20" ht="12.75">
      <c r="A38" s="66"/>
      <c r="B38" s="57"/>
      <c r="C38" s="150" t="s">
        <v>473</v>
      </c>
      <c r="D38" s="140"/>
      <c r="E38" s="64">
        <v>3990</v>
      </c>
      <c r="F38" s="64">
        <v>214</v>
      </c>
      <c r="G38" s="64">
        <v>140</v>
      </c>
      <c r="H38" s="64">
        <v>98</v>
      </c>
      <c r="I38" s="64">
        <v>70</v>
      </c>
      <c r="J38" s="64">
        <v>933</v>
      </c>
      <c r="K38" s="64">
        <v>831</v>
      </c>
      <c r="L38" s="64">
        <v>35</v>
      </c>
      <c r="M38" s="64">
        <v>29</v>
      </c>
      <c r="N38" s="64">
        <v>244</v>
      </c>
      <c r="O38" s="64">
        <v>37</v>
      </c>
      <c r="P38" s="64">
        <v>1499</v>
      </c>
      <c r="Q38" s="64">
        <v>1970</v>
      </c>
      <c r="R38" s="47">
        <v>284</v>
      </c>
      <c r="S38" s="47"/>
      <c r="T38" s="59">
        <v>9</v>
      </c>
    </row>
    <row r="39" spans="1:20" ht="12.75">
      <c r="A39" s="66"/>
      <c r="B39" s="57"/>
      <c r="C39" s="152"/>
      <c r="D39" s="61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47"/>
      <c r="T39" s="59"/>
    </row>
    <row r="40" spans="1:20" ht="12.75">
      <c r="A40" s="66">
        <v>10</v>
      </c>
      <c r="B40" s="58"/>
      <c r="C40" s="115" t="s">
        <v>1</v>
      </c>
      <c r="D40" s="99"/>
      <c r="E40" s="65">
        <f>E19+E20</f>
        <v>63363</v>
      </c>
      <c r="F40" s="65">
        <f aca="true" t="shared" si="1" ref="F40:R40">F19+F20</f>
        <v>1370</v>
      </c>
      <c r="G40" s="65">
        <f t="shared" si="1"/>
        <v>722</v>
      </c>
      <c r="H40" s="65">
        <f t="shared" si="1"/>
        <v>41559</v>
      </c>
      <c r="I40" s="65">
        <f t="shared" si="1"/>
        <v>568</v>
      </c>
      <c r="J40" s="65">
        <f t="shared" si="1"/>
        <v>4114</v>
      </c>
      <c r="K40" s="65">
        <f t="shared" si="1"/>
        <v>4670</v>
      </c>
      <c r="L40" s="65">
        <f t="shared" si="1"/>
        <v>1038</v>
      </c>
      <c r="M40" s="65">
        <f t="shared" si="1"/>
        <v>1942</v>
      </c>
      <c r="N40" s="65">
        <f t="shared" si="1"/>
        <v>3164</v>
      </c>
      <c r="O40" s="65">
        <f t="shared" si="1"/>
        <v>188</v>
      </c>
      <c r="P40" s="65">
        <f t="shared" si="1"/>
        <v>4750</v>
      </c>
      <c r="Q40" s="65">
        <f t="shared" si="1"/>
        <v>11112</v>
      </c>
      <c r="R40" s="65">
        <f t="shared" si="1"/>
        <v>5226</v>
      </c>
      <c r="S40" s="51">
        <v>4853</v>
      </c>
      <c r="T40" s="59">
        <v>10</v>
      </c>
    </row>
    <row r="41" spans="1:4" ht="12.75">
      <c r="A41" s="6" t="s">
        <v>183</v>
      </c>
      <c r="B41" s="42"/>
      <c r="C41" s="1"/>
      <c r="D41" s="1"/>
    </row>
    <row r="42" spans="1:20" ht="12.75">
      <c r="A42" s="14" t="s">
        <v>169</v>
      </c>
      <c r="B42" s="14"/>
      <c r="C42" s="20"/>
      <c r="D42" s="20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56"/>
    </row>
    <row r="43" spans="1:10" ht="12.75">
      <c r="A43" s="14" t="s">
        <v>463</v>
      </c>
      <c r="B43" s="14"/>
      <c r="C43" s="20"/>
      <c r="D43" s="20"/>
      <c r="E43" s="14"/>
      <c r="F43" s="14"/>
      <c r="G43" s="14"/>
      <c r="H43" s="14"/>
      <c r="I43" s="14"/>
      <c r="J43" s="14"/>
    </row>
    <row r="44" spans="1:9" ht="12.75">
      <c r="A44" s="441" t="s">
        <v>170</v>
      </c>
      <c r="B44" s="441"/>
      <c r="C44" s="441"/>
      <c r="D44" s="441"/>
      <c r="E44" s="441"/>
      <c r="F44" s="441"/>
      <c r="G44" s="441"/>
      <c r="H44" s="441"/>
      <c r="I44" s="44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</sheetData>
  <sheetProtection/>
  <mergeCells count="33">
    <mergeCell ref="T8:T16"/>
    <mergeCell ref="K9:K16"/>
    <mergeCell ref="K5:T5"/>
    <mergeCell ref="K6:T6"/>
    <mergeCell ref="P9:P16"/>
    <mergeCell ref="A6:J6"/>
    <mergeCell ref="O9:O16"/>
    <mergeCell ref="A44:I44"/>
    <mergeCell ref="R10:R16"/>
    <mergeCell ref="A8:B16"/>
    <mergeCell ref="G9:G10"/>
    <mergeCell ref="G11:G16"/>
    <mergeCell ref="H9:H16"/>
    <mergeCell ref="K8:P8"/>
    <mergeCell ref="M9:M16"/>
    <mergeCell ref="Q10:Q16"/>
    <mergeCell ref="A3:J3"/>
    <mergeCell ref="I9:I16"/>
    <mergeCell ref="A5:J5"/>
    <mergeCell ref="C8:D16"/>
    <mergeCell ref="L9:L16"/>
    <mergeCell ref="N9:N16"/>
    <mergeCell ref="A4:J4"/>
    <mergeCell ref="A1:J1"/>
    <mergeCell ref="K1:T1"/>
    <mergeCell ref="J9:J16"/>
    <mergeCell ref="E8:E16"/>
    <mergeCell ref="F9:F16"/>
    <mergeCell ref="K3:T3"/>
    <mergeCell ref="K4:T4"/>
    <mergeCell ref="F8:J8"/>
    <mergeCell ref="Q8:S8"/>
    <mergeCell ref="Q9:S9"/>
  </mergeCells>
  <printOptions/>
  <pageMargins left="0.7874015748031497" right="0.7874015748031497" top="0.5905511811023622" bottom="0.7874015748031497" header="0.5118110236220472" footer="0.5118110236220472"/>
  <pageSetup horizontalDpi="1200" verticalDpi="1200" orientation="portrait" paperSize="9" r:id="rId1"/>
  <headerFooter differentFirst="1" alignWithMargins="0">
    <oddFooter>&amp;C23</oddFooter>
    <firstFooter>&amp;C22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68"/>
  <sheetViews>
    <sheetView view="pageLayout" workbookViewId="0" topLeftCell="A1">
      <selection activeCell="O29" sqref="O29"/>
    </sheetView>
  </sheetViews>
  <sheetFormatPr defaultColWidth="11.421875" defaultRowHeight="12.75"/>
  <cols>
    <col min="1" max="1" width="3.00390625" style="1" customWidth="1"/>
    <col min="2" max="2" width="0.85546875" style="1" customWidth="1"/>
    <col min="3" max="3" width="22.28125" style="46" customWidth="1"/>
    <col min="4" max="4" width="0.71875" style="46" customWidth="1"/>
    <col min="5" max="8" width="9.7109375" style="1" customWidth="1"/>
    <col min="9" max="9" width="10.421875" style="1" customWidth="1"/>
    <col min="10" max="10" width="9.7109375" style="1" customWidth="1"/>
    <col min="11" max="11" width="10.57421875" style="1" customWidth="1"/>
    <col min="12" max="18" width="9.7109375" style="1" customWidth="1"/>
    <col min="19" max="19" width="0.85546875" style="1" customWidth="1"/>
    <col min="20" max="20" width="3.7109375" style="45" customWidth="1"/>
  </cols>
  <sheetData>
    <row r="1" spans="1:20" ht="12.75">
      <c r="A1" s="408"/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</row>
    <row r="3" spans="1:20" ht="12.75">
      <c r="A3" s="432" t="s">
        <v>98</v>
      </c>
      <c r="B3" s="432"/>
      <c r="C3" s="432"/>
      <c r="D3" s="432"/>
      <c r="E3" s="432"/>
      <c r="F3" s="432"/>
      <c r="G3" s="432"/>
      <c r="H3" s="432"/>
      <c r="I3" s="432"/>
      <c r="J3" s="432"/>
      <c r="K3" s="431" t="s">
        <v>99</v>
      </c>
      <c r="L3" s="431"/>
      <c r="M3" s="431"/>
      <c r="N3" s="431"/>
      <c r="O3" s="431"/>
      <c r="P3" s="431"/>
      <c r="Q3" s="431"/>
      <c r="R3" s="431"/>
      <c r="S3" s="431"/>
      <c r="T3" s="431"/>
    </row>
    <row r="4" spans="1:20" ht="12.75">
      <c r="A4" s="432" t="s">
        <v>453</v>
      </c>
      <c r="B4" s="432"/>
      <c r="C4" s="432"/>
      <c r="D4" s="432"/>
      <c r="E4" s="432"/>
      <c r="F4" s="432"/>
      <c r="G4" s="432"/>
      <c r="H4" s="432"/>
      <c r="I4" s="432"/>
      <c r="J4" s="432"/>
      <c r="K4" s="431" t="s">
        <v>454</v>
      </c>
      <c r="L4" s="431"/>
      <c r="M4" s="431"/>
      <c r="N4" s="431"/>
      <c r="O4" s="431"/>
      <c r="P4" s="431"/>
      <c r="Q4" s="431"/>
      <c r="R4" s="431"/>
      <c r="S4" s="431"/>
      <c r="T4" s="431"/>
    </row>
    <row r="5" spans="1:20" ht="12.75">
      <c r="A5" s="435" t="s">
        <v>609</v>
      </c>
      <c r="B5" s="432"/>
      <c r="C5" s="432"/>
      <c r="D5" s="432"/>
      <c r="E5" s="432"/>
      <c r="F5" s="432"/>
      <c r="G5" s="432"/>
      <c r="H5" s="432"/>
      <c r="I5" s="432"/>
      <c r="J5" s="432"/>
      <c r="K5" s="431" t="s">
        <v>125</v>
      </c>
      <c r="L5" s="431"/>
      <c r="M5" s="431"/>
      <c r="N5" s="431"/>
      <c r="O5" s="431"/>
      <c r="P5" s="431"/>
      <c r="Q5" s="431"/>
      <c r="R5" s="431"/>
      <c r="S5" s="431"/>
      <c r="T5" s="431"/>
    </row>
    <row r="6" spans="1:20" ht="12.75">
      <c r="A6" s="432" t="s">
        <v>142</v>
      </c>
      <c r="B6" s="432"/>
      <c r="C6" s="432"/>
      <c r="D6" s="432"/>
      <c r="E6" s="432"/>
      <c r="F6" s="432"/>
      <c r="G6" s="432"/>
      <c r="H6" s="432"/>
      <c r="I6" s="432"/>
      <c r="J6" s="448"/>
      <c r="K6" s="447" t="s">
        <v>127</v>
      </c>
      <c r="L6" s="447"/>
      <c r="M6" s="447"/>
      <c r="N6" s="447"/>
      <c r="O6" s="447"/>
      <c r="P6" s="447"/>
      <c r="Q6" s="447"/>
      <c r="R6" s="447"/>
      <c r="S6" s="447"/>
      <c r="T6" s="447"/>
    </row>
    <row r="7" spans="10:19" ht="12.75">
      <c r="J7" s="43"/>
      <c r="K7" s="70"/>
      <c r="M7" s="75"/>
      <c r="N7" s="75"/>
      <c r="O7" s="75"/>
      <c r="P7" s="75"/>
      <c r="Q7" s="75"/>
      <c r="R7" s="75"/>
      <c r="S7" s="75"/>
    </row>
    <row r="8" spans="1:20" ht="12.75" customHeight="1">
      <c r="A8" s="412" t="s">
        <v>155</v>
      </c>
      <c r="B8" s="413"/>
      <c r="C8" s="425" t="s">
        <v>51</v>
      </c>
      <c r="D8" s="413"/>
      <c r="E8" s="403" t="s">
        <v>152</v>
      </c>
      <c r="F8" s="439" t="s">
        <v>63</v>
      </c>
      <c r="G8" s="440"/>
      <c r="H8" s="440"/>
      <c r="I8" s="440"/>
      <c r="J8" s="440"/>
      <c r="K8" s="442" t="s">
        <v>102</v>
      </c>
      <c r="L8" s="442"/>
      <c r="M8" s="442"/>
      <c r="N8" s="442"/>
      <c r="O8" s="442"/>
      <c r="P8" s="443"/>
      <c r="Q8" s="429" t="s">
        <v>103</v>
      </c>
      <c r="R8" s="398"/>
      <c r="S8" s="29"/>
      <c r="T8" s="444" t="s">
        <v>155</v>
      </c>
    </row>
    <row r="9" spans="1:20" ht="12.75" customHeight="1">
      <c r="A9" s="406"/>
      <c r="B9" s="414"/>
      <c r="C9" s="416"/>
      <c r="D9" s="414"/>
      <c r="E9" s="404"/>
      <c r="F9" s="404" t="s">
        <v>104</v>
      </c>
      <c r="G9" s="403" t="s">
        <v>149</v>
      </c>
      <c r="H9" s="404" t="s">
        <v>105</v>
      </c>
      <c r="I9" s="404" t="s">
        <v>106</v>
      </c>
      <c r="J9" s="406" t="s">
        <v>107</v>
      </c>
      <c r="K9" s="414" t="s">
        <v>108</v>
      </c>
      <c r="L9" s="404" t="s">
        <v>109</v>
      </c>
      <c r="M9" s="404" t="s">
        <v>110</v>
      </c>
      <c r="N9" s="414" t="s">
        <v>111</v>
      </c>
      <c r="O9" s="404" t="s">
        <v>112</v>
      </c>
      <c r="P9" s="404" t="s">
        <v>113</v>
      </c>
      <c r="Q9" s="429" t="s">
        <v>63</v>
      </c>
      <c r="R9" s="398"/>
      <c r="S9" s="29"/>
      <c r="T9" s="445"/>
    </row>
    <row r="10" spans="1:20" ht="12.75" customHeight="1">
      <c r="A10" s="406"/>
      <c r="B10" s="414"/>
      <c r="C10" s="416"/>
      <c r="D10" s="414"/>
      <c r="E10" s="404"/>
      <c r="F10" s="404"/>
      <c r="G10" s="405"/>
      <c r="H10" s="404"/>
      <c r="I10" s="404"/>
      <c r="J10" s="406"/>
      <c r="K10" s="414"/>
      <c r="L10" s="404"/>
      <c r="M10" s="404"/>
      <c r="N10" s="414"/>
      <c r="O10" s="404"/>
      <c r="P10" s="404"/>
      <c r="Q10" s="404" t="s">
        <v>114</v>
      </c>
      <c r="R10" s="406" t="s">
        <v>115</v>
      </c>
      <c r="S10" s="74"/>
      <c r="T10" s="445"/>
    </row>
    <row r="11" spans="1:20" ht="12.75">
      <c r="A11" s="406"/>
      <c r="B11" s="414"/>
      <c r="C11" s="416"/>
      <c r="D11" s="414"/>
      <c r="E11" s="404"/>
      <c r="F11" s="404"/>
      <c r="G11" s="404" t="s">
        <v>154</v>
      </c>
      <c r="H11" s="404"/>
      <c r="I11" s="404"/>
      <c r="J11" s="406"/>
      <c r="K11" s="414"/>
      <c r="L11" s="404"/>
      <c r="M11" s="404"/>
      <c r="N11" s="414"/>
      <c r="O11" s="404"/>
      <c r="P11" s="404"/>
      <c r="Q11" s="404"/>
      <c r="R11" s="406"/>
      <c r="S11" s="74"/>
      <c r="T11" s="445"/>
    </row>
    <row r="12" spans="1:20" ht="12.75">
      <c r="A12" s="406"/>
      <c r="B12" s="414"/>
      <c r="C12" s="416"/>
      <c r="D12" s="414"/>
      <c r="E12" s="404"/>
      <c r="F12" s="404"/>
      <c r="G12" s="404"/>
      <c r="H12" s="404"/>
      <c r="I12" s="404"/>
      <c r="J12" s="406"/>
      <c r="K12" s="414"/>
      <c r="L12" s="404"/>
      <c r="M12" s="404"/>
      <c r="N12" s="414"/>
      <c r="O12" s="404"/>
      <c r="P12" s="404"/>
      <c r="Q12" s="404"/>
      <c r="R12" s="406"/>
      <c r="S12" s="74"/>
      <c r="T12" s="445"/>
    </row>
    <row r="13" spans="1:20" ht="12.75">
      <c r="A13" s="406"/>
      <c r="B13" s="414"/>
      <c r="C13" s="416"/>
      <c r="D13" s="414"/>
      <c r="E13" s="404"/>
      <c r="F13" s="404"/>
      <c r="G13" s="404"/>
      <c r="H13" s="404"/>
      <c r="I13" s="404"/>
      <c r="J13" s="406"/>
      <c r="K13" s="414"/>
      <c r="L13" s="404"/>
      <c r="M13" s="404"/>
      <c r="N13" s="414"/>
      <c r="O13" s="404"/>
      <c r="P13" s="404"/>
      <c r="Q13" s="404"/>
      <c r="R13" s="406"/>
      <c r="S13" s="74"/>
      <c r="T13" s="445"/>
    </row>
    <row r="14" spans="1:20" ht="12.75">
      <c r="A14" s="406"/>
      <c r="B14" s="414"/>
      <c r="C14" s="416"/>
      <c r="D14" s="414"/>
      <c r="E14" s="404"/>
      <c r="F14" s="404"/>
      <c r="G14" s="404"/>
      <c r="H14" s="404"/>
      <c r="I14" s="404"/>
      <c r="J14" s="406"/>
      <c r="K14" s="414"/>
      <c r="L14" s="404"/>
      <c r="M14" s="404"/>
      <c r="N14" s="414"/>
      <c r="O14" s="404"/>
      <c r="P14" s="404"/>
      <c r="Q14" s="404"/>
      <c r="R14" s="406"/>
      <c r="S14" s="74"/>
      <c r="T14" s="445"/>
    </row>
    <row r="15" spans="1:20" ht="12.75">
      <c r="A15" s="406"/>
      <c r="B15" s="414"/>
      <c r="C15" s="416"/>
      <c r="D15" s="414"/>
      <c r="E15" s="404"/>
      <c r="F15" s="404"/>
      <c r="G15" s="404"/>
      <c r="H15" s="404"/>
      <c r="I15" s="404"/>
      <c r="J15" s="406"/>
      <c r="K15" s="414"/>
      <c r="L15" s="404"/>
      <c r="M15" s="404"/>
      <c r="N15" s="414"/>
      <c r="O15" s="404"/>
      <c r="P15" s="404"/>
      <c r="Q15" s="404"/>
      <c r="R15" s="406"/>
      <c r="S15" s="74"/>
      <c r="T15" s="445"/>
    </row>
    <row r="16" spans="1:20" ht="12.75">
      <c r="A16" s="407"/>
      <c r="B16" s="415"/>
      <c r="C16" s="417"/>
      <c r="D16" s="415"/>
      <c r="E16" s="405"/>
      <c r="F16" s="405"/>
      <c r="G16" s="405"/>
      <c r="H16" s="405"/>
      <c r="I16" s="405"/>
      <c r="J16" s="407"/>
      <c r="K16" s="415"/>
      <c r="L16" s="405"/>
      <c r="M16" s="405"/>
      <c r="N16" s="415"/>
      <c r="O16" s="405"/>
      <c r="P16" s="405"/>
      <c r="Q16" s="405"/>
      <c r="R16" s="407"/>
      <c r="S16" s="76"/>
      <c r="T16" s="446"/>
    </row>
    <row r="17" spans="1:20" ht="12.75">
      <c r="A17" s="22"/>
      <c r="B17" s="22"/>
      <c r="C17" s="13"/>
      <c r="D17" s="13"/>
      <c r="E17" s="14"/>
      <c r="F17" s="55"/>
      <c r="G17" s="55"/>
      <c r="H17" s="14"/>
      <c r="I17" s="14"/>
      <c r="J17" s="14"/>
      <c r="K17" s="14"/>
      <c r="L17" s="14"/>
      <c r="M17" s="14"/>
      <c r="N17" s="14"/>
      <c r="O17" s="14"/>
      <c r="P17" s="14"/>
      <c r="Q17" s="22"/>
      <c r="R17" s="22"/>
      <c r="S17" s="22"/>
      <c r="T17" s="66"/>
    </row>
    <row r="18" spans="1:20" ht="12.75">
      <c r="A18" s="66">
        <v>1</v>
      </c>
      <c r="B18" s="57"/>
      <c r="C18" s="13" t="s">
        <v>171</v>
      </c>
      <c r="D18" s="16"/>
      <c r="E18" s="64"/>
      <c r="F18" s="14"/>
      <c r="G18" s="14"/>
      <c r="H18" s="64"/>
      <c r="I18" s="14"/>
      <c r="J18" s="14"/>
      <c r="K18" s="14"/>
      <c r="L18" s="14"/>
      <c r="M18" s="47"/>
      <c r="N18" s="14"/>
      <c r="O18" s="14"/>
      <c r="P18" s="14"/>
      <c r="Q18" s="47"/>
      <c r="R18" s="47"/>
      <c r="S18" s="14"/>
      <c r="T18" s="59"/>
    </row>
    <row r="19" spans="1:20" ht="12.75">
      <c r="A19" s="66"/>
      <c r="B19" s="57"/>
      <c r="C19" s="120" t="s">
        <v>128</v>
      </c>
      <c r="D19" s="93"/>
      <c r="E19" s="64">
        <v>15111</v>
      </c>
      <c r="F19" s="64">
        <v>293</v>
      </c>
      <c r="G19" s="64">
        <v>190</v>
      </c>
      <c r="H19" s="64">
        <v>9742</v>
      </c>
      <c r="I19" s="64">
        <v>155</v>
      </c>
      <c r="J19" s="64">
        <v>983</v>
      </c>
      <c r="K19" s="64">
        <v>940</v>
      </c>
      <c r="L19" s="64">
        <v>184</v>
      </c>
      <c r="M19" s="64">
        <v>1703</v>
      </c>
      <c r="N19" s="64">
        <v>531</v>
      </c>
      <c r="O19" s="64">
        <v>17</v>
      </c>
      <c r="P19" s="64">
        <v>563</v>
      </c>
      <c r="Q19" s="47">
        <v>2404</v>
      </c>
      <c r="R19" s="47">
        <v>2259</v>
      </c>
      <c r="S19" s="47"/>
      <c r="T19" s="59">
        <v>1</v>
      </c>
    </row>
    <row r="20" spans="1:20" ht="12.75">
      <c r="A20" s="66">
        <v>2</v>
      </c>
      <c r="B20" s="57"/>
      <c r="C20" s="149" t="s">
        <v>53</v>
      </c>
      <c r="D20" s="102"/>
      <c r="E20" s="64">
        <f>E23+E26+E28+E31+E34+E36+E38</f>
        <v>47192</v>
      </c>
      <c r="F20" s="64">
        <f aca="true" t="shared" si="0" ref="F20:R20">F23+F26+F28+F31+F34+F36+F38</f>
        <v>958</v>
      </c>
      <c r="G20" s="64">
        <f t="shared" si="0"/>
        <v>409</v>
      </c>
      <c r="H20" s="64">
        <f t="shared" si="0"/>
        <v>32467</v>
      </c>
      <c r="I20" s="64">
        <v>382</v>
      </c>
      <c r="J20" s="64">
        <f t="shared" si="0"/>
        <v>2996</v>
      </c>
      <c r="K20" s="64">
        <f t="shared" si="0"/>
        <v>3440</v>
      </c>
      <c r="L20" s="64">
        <f t="shared" si="0"/>
        <v>904</v>
      </c>
      <c r="M20" s="64">
        <v>78</v>
      </c>
      <c r="N20" s="64">
        <f t="shared" si="0"/>
        <v>2360</v>
      </c>
      <c r="O20" s="64">
        <v>167</v>
      </c>
      <c r="P20" s="64">
        <f t="shared" si="0"/>
        <v>3440</v>
      </c>
      <c r="Q20" s="64">
        <f t="shared" si="0"/>
        <v>8290</v>
      </c>
      <c r="R20" s="64">
        <f t="shared" si="0"/>
        <v>2513</v>
      </c>
      <c r="S20" s="64"/>
      <c r="T20" s="59">
        <v>2</v>
      </c>
    </row>
    <row r="21" spans="1:20" ht="12.75">
      <c r="A21" s="66"/>
      <c r="B21" s="57"/>
      <c r="C21" s="15" t="s">
        <v>63</v>
      </c>
      <c r="D21" s="30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47"/>
      <c r="R21" s="47"/>
      <c r="S21" s="47"/>
      <c r="T21" s="59"/>
    </row>
    <row r="22" spans="1:20" ht="12.75">
      <c r="A22" s="66">
        <v>3</v>
      </c>
      <c r="B22" s="57"/>
      <c r="C22" s="97" t="s">
        <v>129</v>
      </c>
      <c r="D22" s="98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59"/>
    </row>
    <row r="23" spans="1:20" ht="12.75">
      <c r="A23" s="66"/>
      <c r="B23" s="57"/>
      <c r="C23" s="150" t="s">
        <v>132</v>
      </c>
      <c r="D23" s="100"/>
      <c r="E23" s="64">
        <v>1612</v>
      </c>
      <c r="F23" s="64">
        <v>47</v>
      </c>
      <c r="G23" s="64">
        <v>12</v>
      </c>
      <c r="H23" s="64">
        <v>1162</v>
      </c>
      <c r="I23" s="64">
        <v>6</v>
      </c>
      <c r="J23" s="64">
        <v>104</v>
      </c>
      <c r="K23" s="64">
        <v>140</v>
      </c>
      <c r="L23" s="64">
        <v>42</v>
      </c>
      <c r="M23" s="35">
        <v>1</v>
      </c>
      <c r="N23" s="64">
        <v>40</v>
      </c>
      <c r="O23" s="64">
        <v>4</v>
      </c>
      <c r="P23" s="64">
        <v>66</v>
      </c>
      <c r="Q23" s="47">
        <v>322</v>
      </c>
      <c r="R23" s="47">
        <v>41</v>
      </c>
      <c r="S23" s="47"/>
      <c r="T23" s="59">
        <v>3</v>
      </c>
    </row>
    <row r="24" spans="1:20" ht="12.75">
      <c r="A24" s="66">
        <v>4</v>
      </c>
      <c r="B24" s="57"/>
      <c r="C24" s="97" t="s">
        <v>130</v>
      </c>
      <c r="D24" s="98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59"/>
    </row>
    <row r="25" spans="1:20" ht="12.75">
      <c r="A25" s="66"/>
      <c r="B25" s="57"/>
      <c r="C25" s="151" t="s">
        <v>131</v>
      </c>
      <c r="D25" s="106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47"/>
      <c r="R25" s="47"/>
      <c r="S25" s="47"/>
      <c r="T25" s="59"/>
    </row>
    <row r="26" spans="1:20" ht="12.75">
      <c r="A26" s="66"/>
      <c r="B26" s="66"/>
      <c r="C26" s="153" t="s">
        <v>132</v>
      </c>
      <c r="D26" s="100"/>
      <c r="E26" s="64">
        <v>2834</v>
      </c>
      <c r="F26" s="64">
        <v>26</v>
      </c>
      <c r="G26" s="64">
        <v>7</v>
      </c>
      <c r="H26" s="64">
        <v>2220</v>
      </c>
      <c r="I26" s="64">
        <v>29</v>
      </c>
      <c r="J26" s="64">
        <v>128</v>
      </c>
      <c r="K26" s="64">
        <v>148</v>
      </c>
      <c r="L26" s="64">
        <v>38</v>
      </c>
      <c r="M26" s="35">
        <v>2</v>
      </c>
      <c r="N26" s="64">
        <v>117</v>
      </c>
      <c r="O26" s="64">
        <v>4</v>
      </c>
      <c r="P26" s="64">
        <v>122</v>
      </c>
      <c r="Q26" s="47">
        <v>361</v>
      </c>
      <c r="R26" s="47">
        <v>122</v>
      </c>
      <c r="S26" s="47"/>
      <c r="T26" s="59">
        <v>4</v>
      </c>
    </row>
    <row r="27" spans="1:20" ht="12.75">
      <c r="A27" s="66">
        <v>5</v>
      </c>
      <c r="B27" s="57"/>
      <c r="C27" s="97" t="s">
        <v>133</v>
      </c>
      <c r="D27" s="98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59"/>
    </row>
    <row r="28" spans="1:20" ht="12.75">
      <c r="A28" s="66"/>
      <c r="B28" s="57"/>
      <c r="C28" s="150" t="s">
        <v>134</v>
      </c>
      <c r="D28" s="100"/>
      <c r="E28" s="64">
        <v>111</v>
      </c>
      <c r="F28" s="64">
        <v>30</v>
      </c>
      <c r="G28" s="35">
        <v>1</v>
      </c>
      <c r="H28" s="35">
        <v>2</v>
      </c>
      <c r="I28" s="35" t="s">
        <v>479</v>
      </c>
      <c r="J28" s="64">
        <v>27</v>
      </c>
      <c r="K28" s="64">
        <v>35</v>
      </c>
      <c r="L28" s="64">
        <v>9</v>
      </c>
      <c r="M28" s="35" t="s">
        <v>479</v>
      </c>
      <c r="N28" s="35">
        <v>4</v>
      </c>
      <c r="O28" s="35" t="s">
        <v>479</v>
      </c>
      <c r="P28" s="64">
        <v>4</v>
      </c>
      <c r="Q28" s="47">
        <v>86</v>
      </c>
      <c r="R28" s="47">
        <v>16</v>
      </c>
      <c r="S28" s="47"/>
      <c r="T28" s="59">
        <v>5</v>
      </c>
    </row>
    <row r="29" spans="1:20" ht="12.75">
      <c r="A29" s="66">
        <v>6</v>
      </c>
      <c r="B29" s="57"/>
      <c r="C29" s="97" t="s">
        <v>172</v>
      </c>
      <c r="D29" s="98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59"/>
    </row>
    <row r="30" spans="1:20" ht="12.75">
      <c r="A30" s="66"/>
      <c r="B30" s="57"/>
      <c r="C30" s="151" t="s">
        <v>135</v>
      </c>
      <c r="D30" s="106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47"/>
      <c r="R30" s="47"/>
      <c r="S30" s="47"/>
      <c r="T30" s="59"/>
    </row>
    <row r="31" spans="1:20" ht="12.75">
      <c r="A31" s="66"/>
      <c r="B31" s="57"/>
      <c r="C31" s="150" t="s">
        <v>136</v>
      </c>
      <c r="D31" s="100"/>
      <c r="E31" s="64">
        <v>11225</v>
      </c>
      <c r="F31" s="64">
        <v>91</v>
      </c>
      <c r="G31" s="64">
        <v>47</v>
      </c>
      <c r="H31" s="64">
        <v>9043</v>
      </c>
      <c r="I31" s="64">
        <v>55</v>
      </c>
      <c r="J31" s="64">
        <v>455</v>
      </c>
      <c r="K31" s="64">
        <v>583</v>
      </c>
      <c r="L31" s="64">
        <v>232</v>
      </c>
      <c r="M31" s="64">
        <v>11</v>
      </c>
      <c r="N31" s="64">
        <v>431</v>
      </c>
      <c r="O31" s="64">
        <v>21</v>
      </c>
      <c r="P31" s="64">
        <v>303</v>
      </c>
      <c r="Q31" s="47">
        <v>1366</v>
      </c>
      <c r="R31" s="47">
        <v>452</v>
      </c>
      <c r="S31" s="47"/>
      <c r="T31" s="59">
        <v>6</v>
      </c>
    </row>
    <row r="32" spans="1:20" ht="12.75">
      <c r="A32" s="66">
        <v>7</v>
      </c>
      <c r="B32" s="57"/>
      <c r="C32" s="97" t="s">
        <v>137</v>
      </c>
      <c r="D32" s="98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59"/>
    </row>
    <row r="33" spans="1:20" ht="12.75">
      <c r="A33" s="66"/>
      <c r="B33" s="57"/>
      <c r="C33" s="151" t="s">
        <v>138</v>
      </c>
      <c r="D33" s="106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47"/>
      <c r="R33" s="47"/>
      <c r="S33" s="47"/>
      <c r="T33" s="59"/>
    </row>
    <row r="34" spans="1:20" ht="12.75">
      <c r="A34" s="66"/>
      <c r="B34" s="57"/>
      <c r="C34" s="150" t="s">
        <v>51</v>
      </c>
      <c r="D34" s="100"/>
      <c r="E34" s="64">
        <v>22700</v>
      </c>
      <c r="F34" s="64">
        <v>139</v>
      </c>
      <c r="G34" s="64">
        <v>58</v>
      </c>
      <c r="H34" s="64">
        <v>19822</v>
      </c>
      <c r="I34" s="64">
        <v>28</v>
      </c>
      <c r="J34" s="64">
        <v>420</v>
      </c>
      <c r="K34" s="64">
        <v>644</v>
      </c>
      <c r="L34" s="64">
        <v>273</v>
      </c>
      <c r="M34" s="64">
        <v>7</v>
      </c>
      <c r="N34" s="64">
        <v>797</v>
      </c>
      <c r="O34" s="64">
        <v>12</v>
      </c>
      <c r="P34" s="64">
        <v>558</v>
      </c>
      <c r="Q34" s="47">
        <v>1440</v>
      </c>
      <c r="R34" s="47">
        <v>814</v>
      </c>
      <c r="S34" s="47"/>
      <c r="T34" s="59">
        <v>7</v>
      </c>
    </row>
    <row r="35" spans="1:20" ht="12.75">
      <c r="A35" s="66">
        <v>8</v>
      </c>
      <c r="B35" s="57"/>
      <c r="C35" s="97" t="s">
        <v>471</v>
      </c>
      <c r="D35" s="98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59"/>
    </row>
    <row r="36" spans="1:20" ht="12.75">
      <c r="A36" s="66"/>
      <c r="B36" s="57"/>
      <c r="C36" s="150" t="s">
        <v>140</v>
      </c>
      <c r="D36" s="100"/>
      <c r="E36" s="64">
        <v>5057</v>
      </c>
      <c r="F36" s="64">
        <v>343</v>
      </c>
      <c r="G36" s="64">
        <v>142</v>
      </c>
      <c r="H36" s="64">
        <v>155</v>
      </c>
      <c r="I36" s="64">
        <v>214</v>
      </c>
      <c r="J36" s="64">
        <v>993</v>
      </c>
      <c r="K36" s="64">
        <v>1066</v>
      </c>
      <c r="L36" s="64">
        <v>245</v>
      </c>
      <c r="M36" s="64">
        <v>34</v>
      </c>
      <c r="N36" s="64">
        <v>734</v>
      </c>
      <c r="O36" s="64">
        <v>80</v>
      </c>
      <c r="P36" s="64">
        <v>1193</v>
      </c>
      <c r="Q36" s="64">
        <v>2733</v>
      </c>
      <c r="R36" s="47">
        <v>792</v>
      </c>
      <c r="S36" s="47"/>
      <c r="T36" s="59">
        <v>8</v>
      </c>
    </row>
    <row r="37" spans="1:20" ht="12.75">
      <c r="A37" s="66">
        <v>9</v>
      </c>
      <c r="B37" s="57"/>
      <c r="C37" s="97" t="s">
        <v>141</v>
      </c>
      <c r="D37" s="98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59"/>
    </row>
    <row r="38" spans="1:20" ht="12.75">
      <c r="A38" s="66"/>
      <c r="B38" s="57"/>
      <c r="C38" s="150" t="s">
        <v>473</v>
      </c>
      <c r="D38" s="140"/>
      <c r="E38" s="64">
        <v>3653</v>
      </c>
      <c r="F38" s="64">
        <v>282</v>
      </c>
      <c r="G38" s="64">
        <v>142</v>
      </c>
      <c r="H38" s="64">
        <v>63</v>
      </c>
      <c r="I38" s="64">
        <v>50</v>
      </c>
      <c r="J38" s="64">
        <v>869</v>
      </c>
      <c r="K38" s="64">
        <v>824</v>
      </c>
      <c r="L38" s="64">
        <v>65</v>
      </c>
      <c r="M38" s="64">
        <v>23</v>
      </c>
      <c r="N38" s="64">
        <v>237</v>
      </c>
      <c r="O38" s="64">
        <v>46</v>
      </c>
      <c r="P38" s="64">
        <v>1194</v>
      </c>
      <c r="Q38" s="64">
        <v>1982</v>
      </c>
      <c r="R38" s="47">
        <v>276</v>
      </c>
      <c r="S38" s="47"/>
      <c r="T38" s="59">
        <v>9</v>
      </c>
    </row>
    <row r="39" spans="1:20" ht="12.75">
      <c r="A39" s="66"/>
      <c r="B39" s="57"/>
      <c r="C39" s="152"/>
      <c r="D39" s="61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47"/>
      <c r="T39" s="59"/>
    </row>
    <row r="40" spans="1:20" ht="12.75">
      <c r="A40" s="66">
        <v>10</v>
      </c>
      <c r="B40" s="58"/>
      <c r="C40" s="115" t="s">
        <v>1</v>
      </c>
      <c r="D40" s="99"/>
      <c r="E40" s="65">
        <f>E19+E20</f>
        <v>62303</v>
      </c>
      <c r="F40" s="65">
        <f aca="true" t="shared" si="1" ref="F40:R40">F19+F20</f>
        <v>1251</v>
      </c>
      <c r="G40" s="65">
        <f t="shared" si="1"/>
        <v>599</v>
      </c>
      <c r="H40" s="65">
        <f t="shared" si="1"/>
        <v>42209</v>
      </c>
      <c r="I40" s="65">
        <f t="shared" si="1"/>
        <v>537</v>
      </c>
      <c r="J40" s="65">
        <f t="shared" si="1"/>
        <v>3979</v>
      </c>
      <c r="K40" s="65">
        <f t="shared" si="1"/>
        <v>4380</v>
      </c>
      <c r="L40" s="65">
        <f t="shared" si="1"/>
        <v>1088</v>
      </c>
      <c r="M40" s="65">
        <f t="shared" si="1"/>
        <v>1781</v>
      </c>
      <c r="N40" s="65">
        <f t="shared" si="1"/>
        <v>2891</v>
      </c>
      <c r="O40" s="65">
        <f t="shared" si="1"/>
        <v>184</v>
      </c>
      <c r="P40" s="65">
        <f t="shared" si="1"/>
        <v>4003</v>
      </c>
      <c r="Q40" s="65">
        <f t="shared" si="1"/>
        <v>10694</v>
      </c>
      <c r="R40" s="65">
        <f t="shared" si="1"/>
        <v>4772</v>
      </c>
      <c r="S40" s="51">
        <v>13024</v>
      </c>
      <c r="T40" s="59">
        <v>10</v>
      </c>
    </row>
    <row r="41" spans="1:5" ht="12.75">
      <c r="A41" s="1" t="s">
        <v>183</v>
      </c>
      <c r="B41" s="42"/>
      <c r="C41" s="1"/>
      <c r="D41" s="1"/>
      <c r="E41" s="288"/>
    </row>
    <row r="42" spans="1:20" ht="12.75">
      <c r="A42" s="14" t="s">
        <v>169</v>
      </c>
      <c r="B42" s="14"/>
      <c r="C42" s="20"/>
      <c r="D42" s="20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56"/>
    </row>
    <row r="43" spans="1:10" ht="12.75">
      <c r="A43" s="14" t="s">
        <v>463</v>
      </c>
      <c r="B43" s="14"/>
      <c r="C43" s="20"/>
      <c r="D43" s="20"/>
      <c r="E43" s="14"/>
      <c r="F43" s="14"/>
      <c r="G43" s="14"/>
      <c r="H43" s="14"/>
      <c r="I43" s="14"/>
      <c r="J43" s="14"/>
    </row>
    <row r="44" spans="1:9" ht="12.75">
      <c r="A44" s="441" t="s">
        <v>170</v>
      </c>
      <c r="B44" s="441"/>
      <c r="C44" s="441"/>
      <c r="D44" s="441"/>
      <c r="E44" s="441"/>
      <c r="F44" s="441"/>
      <c r="G44" s="441"/>
      <c r="H44" s="441"/>
      <c r="I44" s="44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</sheetData>
  <sheetProtection/>
  <mergeCells count="33">
    <mergeCell ref="A4:J4"/>
    <mergeCell ref="K5:T5"/>
    <mergeCell ref="G11:G16"/>
    <mergeCell ref="F8:J8"/>
    <mergeCell ref="O9:O16"/>
    <mergeCell ref="H9:H16"/>
    <mergeCell ref="A3:J3"/>
    <mergeCell ref="K3:T3"/>
    <mergeCell ref="N9:N16"/>
    <mergeCell ref="C8:D16"/>
    <mergeCell ref="Q10:Q16"/>
    <mergeCell ref="K4:T4"/>
    <mergeCell ref="P9:P16"/>
    <mergeCell ref="J9:J16"/>
    <mergeCell ref="F9:F16"/>
    <mergeCell ref="E8:E16"/>
    <mergeCell ref="A1:J1"/>
    <mergeCell ref="K1:T1"/>
    <mergeCell ref="T8:T16"/>
    <mergeCell ref="K9:K16"/>
    <mergeCell ref="L9:L16"/>
    <mergeCell ref="A5:J5"/>
    <mergeCell ref="A6:J6"/>
    <mergeCell ref="K6:T6"/>
    <mergeCell ref="Q9:R9"/>
    <mergeCell ref="K8:P8"/>
    <mergeCell ref="A44:I44"/>
    <mergeCell ref="Q8:R8"/>
    <mergeCell ref="R10:R16"/>
    <mergeCell ref="A8:B16"/>
    <mergeCell ref="G9:G10"/>
    <mergeCell ref="I9:I16"/>
    <mergeCell ref="M9:M16"/>
  </mergeCells>
  <printOptions/>
  <pageMargins left="0.7874015748031497" right="0.7874015748031497" top="0.5905511811023622" bottom="0.7874015748031497" header="0.5118110236220472" footer="0.5118110236220472"/>
  <pageSetup horizontalDpi="1200" verticalDpi="1200" orientation="portrait" paperSize="9" r:id="rId1"/>
  <headerFooter differentFirst="1" alignWithMargins="0">
    <oddFooter>&amp;C25</oddFooter>
    <firstFooter>&amp;C24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lfstad-tosw</dc:creator>
  <cp:keywords/>
  <dc:description/>
  <cp:lastModifiedBy>Weber, Ulrike (LfStaD)</cp:lastModifiedBy>
  <cp:lastPrinted>2015-01-05T10:06:55Z</cp:lastPrinted>
  <dcterms:created xsi:type="dcterms:W3CDTF">2009-03-26T07:40:10Z</dcterms:created>
  <dcterms:modified xsi:type="dcterms:W3CDTF">2015-01-07T10:05:24Z</dcterms:modified>
  <cp:category/>
  <cp:version/>
  <cp:contentType/>
  <cp:contentStatus/>
</cp:coreProperties>
</file>