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4940" windowHeight="9096" activeTab="0"/>
  </bookViews>
  <sheets>
    <sheet name="Tab1-S6" sheetId="1" r:id="rId1"/>
    <sheet name="Tab1-S7"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'Tab1-S6'!$A$1:$H$76</definedName>
    <definedName name="_xlnm.Print_Area" localSheetId="1">'Tab1-S7'!$A$1:$G$73</definedName>
    <definedName name="_xlnm.Print_Area" localSheetId="2">'Tab2-S8'!$A$1:$H$67</definedName>
    <definedName name="_xlnm.Print_Area" localSheetId="3">'Tab2-S9'!$A$1:$H$65</definedName>
    <definedName name="_xlnm.Print_Area" localSheetId="5">'Tab3-S12-S13'!$A$1:$Q$66</definedName>
    <definedName name="_xlnm.Print_Area" localSheetId="6">'Tab4-S14-S15'!$A$1:$M$82</definedName>
    <definedName name="_xlnm.Print_Area" localSheetId="9">'Tab4-S20-S21'!$A$1:$M$79</definedName>
    <definedName name="_xlnm.Print_Area" localSheetId="12">'Tab4-S26-S27'!$A$1:$M$72</definedName>
    <definedName name="_xlnm.Print_Area" localSheetId="13">'Tab4-S28-S29'!$A$1:$O$68</definedName>
    <definedName name="_xlnm.Print_Area" localSheetId="16">'Tab5-S34-S35'!$A$1:$K$79</definedName>
    <definedName name="_xlnm.Print_Area" localSheetId="17">'Tab5-S36-S37'!$A$1:$K$75</definedName>
  </definedNames>
  <calcPr fullCalcOnLoad="1"/>
</workbook>
</file>

<file path=xl/comments12.xml><?xml version="1.0" encoding="utf-8"?>
<comments xmlns="http://schemas.openxmlformats.org/spreadsheetml/2006/main">
  <authors>
    <author>lfstad-schmoeg</author>
  </authors>
  <commentList>
    <comment ref="H35" authorId="0">
      <text>
        <r>
          <rPr>
            <b/>
            <sz val="10"/>
            <rFont val="Tahoma"/>
            <family val="0"/>
          </rPr>
          <t>lfstad-schmoeg:</t>
        </r>
        <r>
          <rPr>
            <sz val="10"/>
            <rFont val="Tahoma"/>
            <family val="0"/>
          </rPr>
          <t xml:space="preserve">
aus Tabellen abschreiben</t>
        </r>
      </text>
    </comment>
    <comment ref="H56" authorId="0">
      <text>
        <r>
          <rPr>
            <b/>
            <sz val="10"/>
            <rFont val="Tahoma"/>
            <family val="0"/>
          </rPr>
          <t>lfstad-schmoeg:</t>
        </r>
        <r>
          <rPr>
            <sz val="10"/>
            <rFont val="Tahoma"/>
            <family val="0"/>
          </rPr>
          <t xml:space="preserve">
aus Tabellen abschreiben</t>
        </r>
      </text>
    </comment>
    <comment ref="H76" authorId="0">
      <text>
        <r>
          <rPr>
            <b/>
            <sz val="10"/>
            <rFont val="Tahoma"/>
            <family val="0"/>
          </rPr>
          <t>lfstad-schmoeg:</t>
        </r>
        <r>
          <rPr>
            <sz val="10"/>
            <rFont val="Tahoma"/>
            <family val="0"/>
          </rPr>
          <t xml:space="preserve">
aus Tabellen abschreiben</t>
        </r>
      </text>
    </comment>
    <comment ref="L35" authorId="0">
      <text>
        <r>
          <rPr>
            <b/>
            <sz val="10"/>
            <rFont val="Tahoma"/>
            <family val="0"/>
          </rPr>
          <t>lfstad-schmoeg:</t>
        </r>
        <r>
          <rPr>
            <sz val="10"/>
            <rFont val="Tahoma"/>
            <family val="0"/>
          </rPr>
          <t xml:space="preserve">
aus Tabellen abschreiben</t>
        </r>
      </text>
    </comment>
    <comment ref="N35" authorId="0">
      <text>
        <r>
          <rPr>
            <b/>
            <sz val="10"/>
            <rFont val="Tahoma"/>
            <family val="0"/>
          </rPr>
          <t>lfstad-schmoeg:</t>
        </r>
        <r>
          <rPr>
            <sz val="10"/>
            <rFont val="Tahoma"/>
            <family val="0"/>
          </rPr>
          <t xml:space="preserve">
aus Tabellen abschreiben</t>
        </r>
      </text>
    </comment>
    <comment ref="L56" authorId="0">
      <text>
        <r>
          <rPr>
            <b/>
            <sz val="10"/>
            <rFont val="Tahoma"/>
            <family val="0"/>
          </rPr>
          <t>lfstad-schmoeg:</t>
        </r>
        <r>
          <rPr>
            <sz val="10"/>
            <rFont val="Tahoma"/>
            <family val="0"/>
          </rPr>
          <t xml:space="preserve">
aus Tabellen abschreiben</t>
        </r>
      </text>
    </comment>
    <comment ref="N56" authorId="0">
      <text>
        <r>
          <rPr>
            <b/>
            <sz val="10"/>
            <rFont val="Tahoma"/>
            <family val="0"/>
          </rPr>
          <t>lfstad-schmoeg:</t>
        </r>
        <r>
          <rPr>
            <sz val="10"/>
            <rFont val="Tahoma"/>
            <family val="0"/>
          </rPr>
          <t xml:space="preserve">
aus Tabellen abschreiben</t>
        </r>
      </text>
    </comment>
    <comment ref="L76" authorId="0">
      <text>
        <r>
          <rPr>
            <b/>
            <sz val="10"/>
            <rFont val="Tahoma"/>
            <family val="0"/>
          </rPr>
          <t>lfstad-schmoeg:</t>
        </r>
        <r>
          <rPr>
            <sz val="10"/>
            <rFont val="Tahoma"/>
            <family val="0"/>
          </rPr>
          <t xml:space="preserve">
aus Tabellen abschreiben</t>
        </r>
      </text>
    </comment>
    <comment ref="N76" authorId="0">
      <text>
        <r>
          <rPr>
            <b/>
            <sz val="10"/>
            <rFont val="Tahoma"/>
            <family val="0"/>
          </rPr>
          <t>lfstad-schmoeg:</t>
        </r>
        <r>
          <rPr>
            <sz val="10"/>
            <rFont val="Tahoma"/>
            <family val="0"/>
          </rPr>
          <t xml:space="preserve">
aus Tabellen abschreiben</t>
        </r>
      </text>
    </comment>
  </commentList>
</comments>
</file>

<file path=xl/comments15.xml><?xml version="1.0" encoding="utf-8"?>
<comments xmlns="http://schemas.openxmlformats.org/spreadsheetml/2006/main">
  <authors>
    <author>lfstad-schmoeg</author>
  </authors>
  <commentList>
    <comment ref="H58" authorId="0">
      <text>
        <r>
          <rPr>
            <b/>
            <sz val="10"/>
            <rFont val="Tahoma"/>
            <family val="0"/>
          </rPr>
          <t>lfstad-schmoeg:</t>
        </r>
        <r>
          <rPr>
            <sz val="10"/>
            <rFont val="Tahoma"/>
            <family val="0"/>
          </rPr>
          <t xml:space="preserve">
</t>
        </r>
      </text>
    </comment>
    <comment ref="H37" authorId="0">
      <text>
        <r>
          <rPr>
            <b/>
            <sz val="10"/>
            <rFont val="Tahoma"/>
            <family val="0"/>
          </rPr>
          <t>lfstad-schmoeg:</t>
        </r>
        <r>
          <rPr>
            <sz val="10"/>
            <rFont val="Tahoma"/>
            <family val="0"/>
          </rPr>
          <t xml:space="preserve">
aus Tabellen abschreiben</t>
        </r>
      </text>
    </comment>
    <comment ref="L37" authorId="0">
      <text>
        <r>
          <rPr>
            <b/>
            <sz val="10"/>
            <rFont val="Tahoma"/>
            <family val="0"/>
          </rPr>
          <t>lfstad-schmoeg:</t>
        </r>
        <r>
          <rPr>
            <sz val="10"/>
            <rFont val="Tahoma"/>
            <family val="0"/>
          </rPr>
          <t xml:space="preserve">
aus Tabellen abschreiben</t>
        </r>
      </text>
    </comment>
    <comment ref="N37" authorId="0">
      <text>
        <r>
          <rPr>
            <b/>
            <sz val="10"/>
            <rFont val="Tahoma"/>
            <family val="0"/>
          </rPr>
          <t>lfstad-schmoeg:</t>
        </r>
        <r>
          <rPr>
            <sz val="10"/>
            <rFont val="Tahoma"/>
            <family val="0"/>
          </rPr>
          <t xml:space="preserve">
aus Tabellen abschreiben</t>
        </r>
      </text>
    </comment>
    <comment ref="L58" authorId="0">
      <text>
        <r>
          <rPr>
            <b/>
            <sz val="10"/>
            <rFont val="Tahoma"/>
            <family val="0"/>
          </rPr>
          <t>lfstad-schmoeg:</t>
        </r>
        <r>
          <rPr>
            <sz val="10"/>
            <rFont val="Tahoma"/>
            <family val="0"/>
          </rPr>
          <t xml:space="preserve">
aus Tabellen abschreiben</t>
        </r>
      </text>
    </comment>
    <comment ref="N58" authorId="0">
      <text>
        <r>
          <rPr>
            <b/>
            <sz val="10"/>
            <rFont val="Tahoma"/>
            <family val="0"/>
          </rPr>
          <t>lfstad-schmoeg:</t>
        </r>
        <r>
          <rPr>
            <sz val="10"/>
            <rFont val="Tahoma"/>
            <family val="0"/>
          </rPr>
          <t xml:space="preserve">
aus Tabellen abschreiben</t>
        </r>
      </text>
    </comment>
  </commentList>
</comments>
</file>

<file path=xl/comments9.xml><?xml version="1.0" encoding="utf-8"?>
<comments xmlns="http://schemas.openxmlformats.org/spreadsheetml/2006/main">
  <authors>
    <author>lfstad-schmoeg</author>
  </authors>
  <commentList>
    <comment ref="H58" authorId="0">
      <text>
        <r>
          <rPr>
            <b/>
            <sz val="10"/>
            <rFont val="Tahoma"/>
            <family val="0"/>
          </rPr>
          <t>lfstad-schmoeg:</t>
        </r>
        <r>
          <rPr>
            <sz val="10"/>
            <rFont val="Tahoma"/>
            <family val="0"/>
          </rPr>
          <t xml:space="preserve">
aus Tabellen abschreiben</t>
        </r>
      </text>
    </comment>
    <comment ref="H78" authorId="0">
      <text>
        <r>
          <rPr>
            <b/>
            <sz val="10"/>
            <rFont val="Tahoma"/>
            <family val="0"/>
          </rPr>
          <t>lfstad-schmoeg:</t>
        </r>
        <r>
          <rPr>
            <sz val="10"/>
            <rFont val="Tahoma"/>
            <family val="0"/>
          </rPr>
          <t xml:space="preserve">
aus Tabellen abschreiben</t>
        </r>
      </text>
    </comment>
    <comment ref="L58" authorId="0">
      <text>
        <r>
          <rPr>
            <b/>
            <sz val="10"/>
            <rFont val="Tahoma"/>
            <family val="0"/>
          </rPr>
          <t>lfstad-schmoeg:</t>
        </r>
        <r>
          <rPr>
            <sz val="10"/>
            <rFont val="Tahoma"/>
            <family val="0"/>
          </rPr>
          <t xml:space="preserve">
aus Tabellen abschreiben</t>
        </r>
      </text>
    </comment>
    <comment ref="N58" authorId="0">
      <text>
        <r>
          <rPr>
            <b/>
            <sz val="10"/>
            <rFont val="Tahoma"/>
            <family val="0"/>
          </rPr>
          <t>lfstad-schmoeg:</t>
        </r>
        <r>
          <rPr>
            <sz val="10"/>
            <rFont val="Tahoma"/>
            <family val="0"/>
          </rPr>
          <t xml:space="preserve">
aus Tabellen abschreiben</t>
        </r>
      </text>
    </comment>
    <comment ref="L78" authorId="0">
      <text>
        <r>
          <rPr>
            <b/>
            <sz val="10"/>
            <rFont val="Tahoma"/>
            <family val="0"/>
          </rPr>
          <t>lfstad-schmoeg:</t>
        </r>
        <r>
          <rPr>
            <sz val="10"/>
            <rFont val="Tahoma"/>
            <family val="0"/>
          </rPr>
          <t xml:space="preserve">
aus Tabellen abschreiben</t>
        </r>
      </text>
    </comment>
    <comment ref="N78" authorId="0">
      <text>
        <r>
          <rPr>
            <b/>
            <sz val="10"/>
            <rFont val="Tahoma"/>
            <family val="0"/>
          </rPr>
          <t>lfstad-schmoeg:</t>
        </r>
        <r>
          <rPr>
            <sz val="10"/>
            <rFont val="Tahoma"/>
            <family val="0"/>
          </rPr>
          <t xml:space="preserve">
aus Tabellen abschreiben</t>
        </r>
      </text>
    </comment>
    <comment ref="H26" authorId="0">
      <text>
        <r>
          <rPr>
            <b/>
            <sz val="10"/>
            <rFont val="Tahoma"/>
            <family val="0"/>
          </rPr>
          <t>lfstad-schmoeg:</t>
        </r>
        <r>
          <rPr>
            <sz val="10"/>
            <rFont val="Tahoma"/>
            <family val="0"/>
          </rPr>
          <t xml:space="preserve">
aus Tabellen abschreiben
</t>
        </r>
      </text>
    </comment>
    <comment ref="L26" authorId="0">
      <text>
        <r>
          <rPr>
            <b/>
            <sz val="10"/>
            <rFont val="Tahoma"/>
            <family val="0"/>
          </rPr>
          <t>lfstad-schmoeg:</t>
        </r>
        <r>
          <rPr>
            <sz val="10"/>
            <rFont val="Tahoma"/>
            <family val="0"/>
          </rPr>
          <t xml:space="preserve">
aus Tabellen abschreiben</t>
        </r>
      </text>
    </comment>
    <comment ref="N26" authorId="0">
      <text>
        <r>
          <rPr>
            <b/>
            <sz val="10"/>
            <rFont val="Tahoma"/>
            <family val="0"/>
          </rPr>
          <t>lfstad-schmoeg:</t>
        </r>
        <r>
          <rPr>
            <sz val="10"/>
            <rFont val="Tahoma"/>
            <family val="0"/>
          </rPr>
          <t xml:space="preserve">
aus Tabellen abschreiben</t>
        </r>
      </text>
    </comment>
    <comment ref="L28" authorId="0">
      <text>
        <r>
          <rPr>
            <b/>
            <sz val="10"/>
            <rFont val="Tahoma"/>
            <family val="0"/>
          </rPr>
          <t>lfstad-schmoeg:</t>
        </r>
        <r>
          <rPr>
            <sz val="10"/>
            <rFont val="Tahoma"/>
            <family val="0"/>
          </rPr>
          <t xml:space="preserve">
aus Bevölkerungsmaterial errechnet</t>
        </r>
      </text>
    </comment>
  </commentList>
</comments>
</file>

<file path=xl/sharedStrings.xml><?xml version="1.0" encoding="utf-8"?>
<sst xmlns="http://schemas.openxmlformats.org/spreadsheetml/2006/main" count="3085" uniqueCount="466">
  <si>
    <t>- 6 -</t>
  </si>
  <si>
    <t>Insgesamt</t>
  </si>
  <si>
    <t>ämter</t>
  </si>
  <si>
    <t>in</t>
  </si>
  <si>
    <t xml:space="preserve">EUR  </t>
  </si>
  <si>
    <t>zusammen</t>
  </si>
  <si>
    <t>insgesamt</t>
  </si>
  <si>
    <t>Reg.-Bez.</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</si>
  <si>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</si>
  <si>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</si>
  <si>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</si>
  <si>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</si>
  <si>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</si>
  <si>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</si>
  <si>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</si>
  <si>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</si>
  <si>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</si>
  <si>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</si>
  <si>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</si>
  <si>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</si>
  <si>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</si>
  <si>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Reg.-Bez. Unterfranken</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</si>
  <si>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</si>
  <si>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</si>
  <si>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</si>
  <si>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</si>
  <si>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</si>
  <si>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</si>
  <si>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</si>
  <si>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</si>
  <si>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</si>
  <si>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</si>
  <si>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</si>
  <si>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</si>
  <si>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</si>
  <si>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</si>
  <si>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Reg.-Bez. Schwaben</t>
  </si>
  <si>
    <t>_________</t>
  </si>
  <si>
    <t>- 7 -</t>
  </si>
  <si>
    <t>2.1 Insgesamt</t>
  </si>
  <si>
    <t>Hilfen der öffentlichen Träger</t>
  </si>
  <si>
    <t>Jugendarbeit</t>
  </si>
  <si>
    <t>Mitarbeiterfortbildung</t>
  </si>
  <si>
    <t>Jugendsozialarbeit</t>
  </si>
  <si>
    <t>__________</t>
  </si>
  <si>
    <t>2.2 Jugendämter</t>
  </si>
  <si>
    <t>- 10 -</t>
  </si>
  <si>
    <t>- 11 -</t>
  </si>
  <si>
    <t>EUR</t>
  </si>
  <si>
    <t>3.1 Ins</t>
  </si>
  <si>
    <t>1</t>
  </si>
  <si>
    <t>2</t>
  </si>
  <si>
    <t>3</t>
  </si>
  <si>
    <t>4</t>
  </si>
  <si>
    <t>5</t>
  </si>
  <si>
    <t>6</t>
  </si>
  <si>
    <t>7</t>
  </si>
  <si>
    <t>8</t>
  </si>
  <si>
    <t>9</t>
  </si>
  <si>
    <t>10</t>
  </si>
  <si>
    <t>11</t>
  </si>
  <si>
    <t>12</t>
  </si>
  <si>
    <t>- 12 -</t>
  </si>
  <si>
    <t>- 13 -</t>
  </si>
  <si>
    <t>darunter 3.3 Kreisangehörige Gemeinden</t>
  </si>
  <si>
    <t xml:space="preserve"> - 14 - </t>
  </si>
  <si>
    <t xml:space="preserve"> -15 -</t>
  </si>
  <si>
    <t>Zusammenstellung nach</t>
  </si>
  <si>
    <t>Regierungsbezirken</t>
  </si>
  <si>
    <t>Reg.-Bez. Oberbayern</t>
  </si>
  <si>
    <t>Reg.-Bez. Niederbayern</t>
  </si>
  <si>
    <t>Reg.-Bez. Oberpfalz</t>
  </si>
  <si>
    <t>Reg.-Bez. Oberfranken</t>
  </si>
  <si>
    <t>Reg.-Bez. Mittelfranken</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</si>
  <si>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</si>
  <si>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</si>
  <si>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</si>
  <si>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</si>
  <si>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</si>
  <si>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</si>
  <si>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</si>
  <si>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</si>
  <si>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</si>
  <si>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</si>
  <si>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</si>
  <si>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</si>
  <si>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</si>
  <si>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</si>
  <si>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</si>
  <si>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</si>
  <si>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</si>
  <si>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</si>
  <si>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</si>
  <si>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</si>
  <si>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</si>
  <si>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</si>
  <si>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</si>
  <si>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</si>
  <si>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</si>
  <si>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</si>
  <si>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</si>
  <si>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</si>
  <si>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</si>
  <si>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</si>
  <si>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</si>
  <si>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</si>
  <si>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</si>
  <si>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</si>
  <si>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</si>
  <si>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</si>
  <si>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</si>
  <si>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</si>
  <si>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</si>
  <si>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</si>
  <si>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</si>
  <si>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</si>
  <si>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</si>
  <si>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</si>
  <si>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</si>
  <si>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</si>
  <si>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</si>
  <si>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</si>
  <si>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</si>
  <si>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</si>
  <si>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</si>
  <si>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</si>
  <si>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</si>
  <si>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</si>
  <si>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</si>
  <si>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</si>
  <si>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</si>
  <si>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</si>
  <si>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</si>
  <si>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</si>
  <si>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</si>
  <si>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</si>
  <si>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</si>
  <si>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</si>
  <si>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</si>
  <si>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</si>
  <si>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</si>
  <si>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</si>
  <si>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</si>
  <si>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</si>
  <si>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</si>
  <si>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</si>
  <si>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</si>
  <si>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</si>
  <si>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</si>
  <si>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</si>
  <si>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</si>
  <si>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</si>
  <si>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</si>
  <si>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</si>
  <si>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</si>
  <si>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4) Erziehungs-, Jugend- und Familienberatungsstellen und Sonstige Einrichtungen.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</si>
  <si>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</si>
  <si>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</si>
  <si>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</si>
  <si>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</si>
  <si>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</si>
  <si>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</si>
  <si>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</si>
  <si>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</si>
  <si>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</si>
  <si>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</si>
  <si>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</si>
  <si>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</si>
  <si>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</si>
  <si>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</si>
  <si>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</si>
  <si>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</si>
  <si>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</si>
  <si>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</si>
  <si>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</si>
  <si>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</si>
  <si>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</si>
  <si>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</si>
  <si>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</si>
  <si>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</si>
  <si>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</si>
  <si>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</si>
  <si>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</si>
  <si>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</si>
  <si>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</si>
  <si>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</si>
  <si>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</si>
  <si>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</si>
  <si>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</si>
  <si>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</si>
  <si>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</si>
  <si>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</si>
  <si>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</si>
  <si>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</si>
  <si>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 xml:space="preserve"> - 8 -</t>
  </si>
  <si>
    <t xml:space="preserve"> - 9 -</t>
  </si>
  <si>
    <t>der Träger der öffentlichen Kinder- und Jugendhilfe</t>
  </si>
  <si>
    <t xml:space="preserve">gesamt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</si>
  <si>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</si>
  <si>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</si>
  <si>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</si>
  <si>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</si>
  <si>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</si>
  <si>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</si>
  <si>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</si>
  <si>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</si>
  <si>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</si>
  <si>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</si>
  <si>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</si>
  <si>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</si>
  <si>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</si>
  <si>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</si>
  <si>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</si>
  <si>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</si>
  <si>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</si>
  <si>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</si>
  <si>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</si>
  <si>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darunter 3.2 Jugend</t>
  </si>
  <si>
    <t>1) Nur bei kameraler Buchungssystematik.</t>
  </si>
  <si>
    <t>Auszahlungen für Einrichtungen</t>
  </si>
  <si>
    <t xml:space="preserve">ohne eigenes Jugendamt                  </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</si>
  <si>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</si>
  <si>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</si>
  <si>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</si>
  <si>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</si>
  <si>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</si>
  <si>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</si>
  <si>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</si>
  <si>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</si>
  <si>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</si>
  <si>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</si>
  <si>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</si>
  <si>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</si>
  <si>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Kreisfreise Städte</t>
  </si>
  <si>
    <t>Landkreise</t>
  </si>
  <si>
    <t>Kreisfreie Städte</t>
  </si>
  <si>
    <t>Davon (v. Sp.1)</t>
  </si>
  <si>
    <t>Reine Ausgaben/</t>
  </si>
  <si>
    <t>da</t>
  </si>
  <si>
    <t>darunter (Spalte 24)</t>
  </si>
  <si>
    <t>je</t>
  </si>
  <si>
    <t>für Einrichtungen</t>
  </si>
  <si>
    <t>der</t>
  </si>
  <si>
    <t>jungem</t>
  </si>
  <si>
    <t>für Kindertageseinrichtungen</t>
  </si>
  <si>
    <t>Hilfe für junge Volljährige</t>
  </si>
  <si>
    <t>Menschen</t>
  </si>
  <si>
    <t>unter</t>
  </si>
  <si>
    <t>je Kind</t>
  </si>
  <si>
    <t>jungem Menschen</t>
  </si>
  <si>
    <t>freier Träger</t>
  </si>
  <si>
    <t>14</t>
  </si>
  <si>
    <t>15</t>
  </si>
  <si>
    <t>16</t>
  </si>
  <si>
    <t>17</t>
  </si>
  <si>
    <t>18</t>
  </si>
  <si>
    <t>19</t>
  </si>
  <si>
    <t>20</t>
  </si>
  <si>
    <t>21</t>
  </si>
  <si>
    <t>22</t>
  </si>
  <si>
    <t>23</t>
  </si>
  <si>
    <t>24</t>
  </si>
  <si>
    <t>25</t>
  </si>
  <si>
    <t>26</t>
  </si>
  <si>
    <t>27</t>
  </si>
  <si>
    <t>28</t>
  </si>
  <si>
    <t>29</t>
  </si>
  <si>
    <t>30</t>
  </si>
  <si>
    <t>31</t>
  </si>
  <si>
    <t xml:space="preserve">Reg.-Bez. </t>
  </si>
  <si>
    <t xml:space="preserve"> - 16 - </t>
  </si>
  <si>
    <t xml:space="preserve"> - 17 - </t>
  </si>
  <si>
    <t xml:space="preserve"> - 18 - </t>
  </si>
  <si>
    <t xml:space="preserve"> - 19 - </t>
  </si>
  <si>
    <t xml:space="preserve"> -20 -</t>
  </si>
  <si>
    <t xml:space="preserve"> -21-</t>
  </si>
  <si>
    <t xml:space="preserve"> - 22 - </t>
  </si>
  <si>
    <t xml:space="preserve"> - 23 - </t>
  </si>
  <si>
    <t xml:space="preserve"> - 24 - </t>
  </si>
  <si>
    <t xml:space="preserve"> - 25 - </t>
  </si>
  <si>
    <t xml:space="preserve"> -26 -</t>
  </si>
  <si>
    <t xml:space="preserve"> -27 -</t>
  </si>
  <si>
    <t xml:space="preserve"> - 28 - </t>
  </si>
  <si>
    <t xml:space="preserve"> - 29 - </t>
  </si>
  <si>
    <t xml:space="preserve"> - 30 - </t>
  </si>
  <si>
    <t xml:space="preserve"> - 31 - </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</si>
  <si>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</si>
  <si>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</si>
  <si>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</si>
  <si>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</si>
  <si>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</si>
  <si>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</si>
  <si>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</si>
  <si>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</si>
  <si>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</si>
  <si>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</si>
  <si>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</si>
  <si>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</si>
  <si>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</si>
  <si>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</si>
  <si>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</si>
  <si>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</si>
  <si>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</si>
  <si>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Noch 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</si>
  <si>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</si>
  <si>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</si>
  <si>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</si>
  <si>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</si>
  <si>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</si>
  <si>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</si>
  <si>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</si>
  <si>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</si>
  <si>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</si>
  <si>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</si>
  <si>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in Tagespflege</t>
  </si>
  <si>
    <t xml:space="preserve">    in Tagespflege</t>
  </si>
  <si>
    <t xml:space="preserve">  Kindern und Jugendlichen</t>
  </si>
  <si>
    <t xml:space="preserve">     mit ihrem(n) Kind(ern)</t>
  </si>
  <si>
    <t>Einzel- und Gruppenhilfen</t>
  </si>
  <si>
    <t>Einrichtungen</t>
  </si>
  <si>
    <t xml:space="preserve">      Einzel- und Gruppenhilfen</t>
  </si>
  <si>
    <t>Tagespflege für Kinder</t>
  </si>
  <si>
    <t xml:space="preserve">Hilfe zur Erziehung, Eingliederungshilfe für seelisch behinderte Kinder          </t>
  </si>
  <si>
    <t xml:space="preserve">  und Jugendliche,  Hilfe für junge Volljährige und           </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</si>
  <si>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</si>
  <si>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</si>
  <si>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</si>
  <si>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</si>
  <si>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</si>
  <si>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</si>
  <si>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</si>
  <si>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</si>
  <si>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</si>
  <si>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</si>
  <si>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</si>
  <si>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</si>
  <si>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</si>
  <si>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</si>
  <si>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</si>
  <si>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</si>
  <si>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</si>
  <si>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</si>
  <si>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</si>
  <si>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</si>
  <si>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</si>
  <si>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</si>
  <si>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</si>
  <si>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</si>
  <si>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Einnahmen/ Einzahlungen        insgesamt</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</si>
  <si>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</si>
  <si>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</si>
  <si>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</si>
  <si>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</si>
  <si>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</si>
  <si>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</si>
  <si>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</si>
  <si>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</si>
  <si>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</si>
  <si>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</si>
  <si>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</si>
  <si>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davon                                                  </t>
  </si>
  <si>
    <t xml:space="preserve">   Tageseinrichtungen für Kinder</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</si>
  <si>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</si>
  <si>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</si>
  <si>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</si>
  <si>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</si>
  <si>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</si>
  <si>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</si>
  <si>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</si>
  <si>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</si>
  <si>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6) Bevölkerungsstand: Jahresdurchschnitt.</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</si>
  <si>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</si>
  <si>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</si>
  <si>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</si>
  <si>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</si>
  <si>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</si>
  <si>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</si>
  <si>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</si>
  <si>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</si>
  <si>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</si>
  <si>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</si>
  <si>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</si>
  <si>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</si>
  <si>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</si>
  <si>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</si>
  <si>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Ausgaben und Einnahmen für die Kinder- und Jugendhilfe in Bayern im Berichtsjahr 2010</t>
  </si>
  <si>
    <t xml:space="preserve">2. Einzel- und Gruppenhilfen und andere Aufgaben nach dem SGB VIII 2010      </t>
  </si>
  <si>
    <t xml:space="preserve">Noch 2. Einzel- und Gruppenhilfen und andere Aufgaben nach dem SGB VIII 2010     </t>
  </si>
  <si>
    <t xml:space="preserve">(Einzahlungen) 2010 nach Einrichtungsarten </t>
  </si>
  <si>
    <t>4. Ausgaben (Auszahlungen) und Einnahmen (Einzahlungen) 2010</t>
  </si>
  <si>
    <t>Noch 4. Ausgaben (Auszahlungen) und Einnahmen (Einzahlungen) 2010</t>
  </si>
  <si>
    <t>-</t>
  </si>
  <si>
    <t>X</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</si>
  <si>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</si>
  <si>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</si>
  <si>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t>
  </si>
  <si>
    <t>Art der Einrichtung</t>
  </si>
  <si>
    <t xml:space="preserve">2)  Nur Ausgaben für Leistungen an Minderjährige. </t>
  </si>
  <si>
    <t xml:space="preserve">3)  Mitwirkung in Verfahren vor den Familiengerichten, Adoptionsvermittlung, Mitwirkung in Verfahren nach dem Jugendgerichtsgesetz,  Amtspflegschaft,    </t>
  </si>
  <si>
    <t xml:space="preserve">1)   Erzieherischer Kinder- und Jugendschutz; Allgemeine Förderung der Erziehung in der Familie, Beratung in Fragen der Partnerschaft, Trennung und Scheidung sowie Beratung und </t>
  </si>
  <si>
    <t>1)  Erzieherischer Kinder- und Jugendschutz; Allgemeine Förderung der Erziehung in der Familie, Beratung in Fragen der Partnerschaft, Trennung und Scheidung sowie Beratung</t>
  </si>
  <si>
    <t>2)  Einrichtungen der Familienförderung und Einrichtungen für werdende Mütter und Mütter oder Väter mit ihrem(n) Kind(ern).</t>
  </si>
  <si>
    <t>3)  Sonstige Aufgaben des örtlichen und überörtlichen Trägers (Mitwirkung in Verfahren vor den Familiengerichten, Adoptionsvermittlung, Mitwirkung in Verfahren nach dem</t>
  </si>
  <si>
    <t>4)  Erziehungs-, Jugend- und Familienberatungsstellen und Sonstige Einrichtungen.</t>
  </si>
  <si>
    <t>5)  Nur bei kameraler Buchungssystematik.</t>
  </si>
  <si>
    <t xml:space="preserve">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</si>
  <si>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</si>
  <si>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</si>
  <si>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r>
      <t xml:space="preserve">hilfen </t>
    </r>
    <r>
      <rPr>
        <vertAlign val="superscript"/>
        <sz val="9"/>
        <rFont val="Arial"/>
        <family val="2"/>
      </rPr>
      <t>1</t>
    </r>
    <r>
      <rPr>
        <sz val="9"/>
        <rFont val="Arial"/>
        <family val="2"/>
      </rPr>
      <t>)</t>
    </r>
  </si>
  <si>
    <r>
      <t xml:space="preserve">hilfen </t>
    </r>
    <r>
      <rPr>
        <vertAlign val="superscript"/>
        <sz val="9"/>
        <rFont val="Arial"/>
        <family val="2"/>
      </rPr>
      <t>3</t>
    </r>
    <r>
      <rPr>
        <sz val="9"/>
        <rFont val="Arial"/>
        <family val="2"/>
      </rPr>
      <t>)</t>
    </r>
  </si>
  <si>
    <r>
      <t xml:space="preserve">Einrichtungen </t>
    </r>
    <r>
      <rPr>
        <vertAlign val="superscript"/>
        <sz val="9"/>
        <rFont val="Arial"/>
        <family val="2"/>
      </rPr>
      <t>4</t>
    </r>
    <r>
      <rPr>
        <sz val="9"/>
        <rFont val="Arial"/>
        <family val="2"/>
      </rPr>
      <t>)</t>
    </r>
  </si>
  <si>
    <r>
      <t>Personal-    ausgaben der Jugendhilfe-       verwaltung</t>
    </r>
    <r>
      <rPr>
        <vertAlign val="superscript"/>
        <sz val="9"/>
        <rFont val="Arial"/>
        <family val="2"/>
      </rPr>
      <t xml:space="preserve"> 5</t>
    </r>
    <r>
      <rPr>
        <sz val="9"/>
        <rFont val="Arial"/>
        <family val="2"/>
      </rPr>
      <t>)</t>
    </r>
  </si>
  <si>
    <r>
      <t xml:space="preserve">21 Jahren </t>
    </r>
    <r>
      <rPr>
        <vertAlign val="superscript"/>
        <sz val="9"/>
        <rFont val="Arial"/>
        <family val="2"/>
      </rPr>
      <t>6</t>
    </r>
    <r>
      <rPr>
        <sz val="9"/>
        <rFont val="Arial"/>
        <family val="2"/>
      </rPr>
      <t>)</t>
    </r>
  </si>
  <si>
    <r>
      <t>10 Jahren</t>
    </r>
    <r>
      <rPr>
        <vertAlign val="superscript"/>
        <sz val="9"/>
        <rFont val="Arial"/>
        <family val="2"/>
      </rPr>
      <t xml:space="preserve"> 6</t>
    </r>
    <r>
      <rPr>
        <sz val="9"/>
        <rFont val="Arial"/>
        <family val="2"/>
      </rPr>
      <t>)</t>
    </r>
  </si>
  <si>
    <r>
      <t xml:space="preserve">unter 21 Jahren </t>
    </r>
    <r>
      <rPr>
        <vertAlign val="superscript"/>
        <sz val="9"/>
        <rFont val="Arial"/>
        <family val="2"/>
      </rPr>
      <t>6</t>
    </r>
    <r>
      <rPr>
        <sz val="9"/>
        <rFont val="Arial"/>
        <family val="2"/>
      </rPr>
      <t>)</t>
    </r>
  </si>
  <si>
    <r>
      <t xml:space="preserve">Einrichtungen </t>
    </r>
    <r>
      <rPr>
        <vertAlign val="superscript"/>
        <sz val="9"/>
        <rFont val="Arial"/>
        <family val="2"/>
      </rPr>
      <t>2</t>
    </r>
    <r>
      <rPr>
        <sz val="9"/>
        <rFont val="Arial"/>
        <family val="2"/>
      </rPr>
      <t>)</t>
    </r>
  </si>
  <si>
    <t>Tageseinrichtungen  für Kinder</t>
  </si>
  <si>
    <r>
      <t xml:space="preserve">Personal-    ausgaben der Jugendhilfe-       verwaltung </t>
    </r>
    <r>
      <rPr>
        <vertAlign val="superscript"/>
        <sz val="9"/>
        <rFont val="Arial"/>
        <family val="2"/>
      </rPr>
      <t>5</t>
    </r>
    <r>
      <rPr>
        <sz val="9"/>
        <rFont val="Arial"/>
        <family val="2"/>
      </rPr>
      <t>)</t>
    </r>
  </si>
  <si>
    <r>
      <t xml:space="preserve">10 Jahren </t>
    </r>
    <r>
      <rPr>
        <vertAlign val="superscript"/>
        <sz val="9"/>
        <rFont val="Arial"/>
        <family val="2"/>
      </rPr>
      <t>6</t>
    </r>
    <r>
      <rPr>
        <sz val="9"/>
        <rFont val="Arial"/>
        <family val="2"/>
      </rPr>
      <t>)</t>
    </r>
  </si>
  <si>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</si>
  <si>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</si>
  <si>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</si>
  <si>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</si>
  <si>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</si>
  <si>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Müttern oder       </t>
  </si>
  <si>
    <t xml:space="preserve">    darunter: Unterbringung von werdenden Müttern und         </t>
  </si>
  <si>
    <t xml:space="preserve">      Müttern oder Vätern mit ihrem(n) Kind(ern)</t>
  </si>
  <si>
    <t xml:space="preserve">     Vätern mit ihrem(n) Kind(ern)</t>
  </si>
  <si>
    <t xml:space="preserve">      darunter: Horte bzw. Einrichtungen für Schulkinder</t>
  </si>
  <si>
    <t xml:space="preserve">  Einzel- und Gruppenhilfen 3)</t>
  </si>
  <si>
    <t xml:space="preserve">  Einrichtungen 4)</t>
  </si>
  <si>
    <t xml:space="preserve"> Einzel- und Gruppenhilfen 3)</t>
  </si>
  <si>
    <t xml:space="preserve"> Einrichtungen 4)</t>
  </si>
  <si>
    <t xml:space="preserve">       Amtsvormundschaft und  Beistandschaft.</t>
  </si>
  <si>
    <t xml:space="preserve">       und Unterstützung bei der Ausübung der Personensorge, Gemeinsame Unterbringung von werdenden Müttern und Müttern oder Vätern mit ihrem(n) Kind(ern), Betreuung</t>
  </si>
  <si>
    <t xml:space="preserve">       und Versorgung des Kindes in Notsituationen und Unterstützung bei notwendiger Unterbringung zur Erfüllung der Schulpflicht.</t>
  </si>
  <si>
    <t xml:space="preserve">       Jugendgerichtsgesetz, Amtspflegschaft, Amtsvormundschaft und Beistandschaft) sowie  Ausgaben für sonstige Maßnahmen.</t>
  </si>
  <si>
    <t xml:space="preserve">      Amtsvormundschaft und Beistandschaft) sowie Ausgaben für sonstige Maßnahmen.</t>
  </si>
  <si>
    <t xml:space="preserve">     bei der Ausübung der Personensorge, Gemeinsame Unterbringung von werdenden Müttern und Müttern oder Vätern mit ihrem(n) Kind(ern), Betreuung und Versorgung des Kindes in</t>
  </si>
  <si>
    <t>intensive sozialpädagogische Einzelbetreuung</t>
  </si>
  <si>
    <t xml:space="preserve">        Unterstützung bei der Ausübung der Personensorge, Gemeinsame Unterbringung von werdenden Müttern und Müttern oder Vätern mit ihrem(n) Kind(ern), Betreuung und Versorgung</t>
  </si>
  <si>
    <t xml:space="preserve">        des Kindes in Notsituationen und Unterstützung bei notwendiger Unterbringung zur Erfüllung der Schulpflicht.</t>
  </si>
  <si>
    <t xml:space="preserve">      und Beistandschaft.</t>
  </si>
  <si>
    <t xml:space="preserve">       Notsituationen und Unterstützung bei notwendiger Unterbringung zur Erfüllung der Schulpflicht.</t>
  </si>
  <si>
    <t xml:space="preserve">       Versorgung des Kindes in Notsituationen und Unterstützung bei notwendiger Unterbringung zur Erfüllung der Schulpflicht.</t>
  </si>
  <si>
    <t xml:space="preserve"> - 32 - </t>
  </si>
  <si>
    <t>5. Ausgaben (Auszahlungen) und Einnahmen (Einzahlungen) 2010</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</si>
  <si>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</si>
  <si>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</si>
  <si>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</si>
  <si>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</si>
  <si>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</si>
  <si>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</si>
  <si>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</si>
  <si>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 xml:space="preserve"> -33 -</t>
  </si>
  <si>
    <t xml:space="preserve"> -34 -</t>
  </si>
  <si>
    <t xml:space="preserve"> -35 -</t>
  </si>
  <si>
    <t>Noch 5. Ausgaben (Auszahlungen) und Einnahmen (Einzahlungen) 2010</t>
  </si>
  <si>
    <t xml:space="preserve"> -36 -</t>
  </si>
  <si>
    <t xml:space="preserve"> -37 -</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</si>
  <si>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t>
  </si>
  <si>
    <t>1) Erzieherischer Kinder- und Jugendschutz; Allgemeine Förderung der Erziehung in der Familie, Beratung in Fragen der Partnerschaft, Trennung und Scheidung sowie Beratung und</t>
  </si>
  <si>
    <t xml:space="preserve">     Unterstützung bei der Ausübung der Personensorge, Gemeinsame Unterbringung von werdenden Müttern und Müttern oder Vätern mit  ihrem(n) Kind(ern),  Betreuung und Versorgung</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</si>
  <si>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</si>
  <si>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</si>
  <si>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für Einrichtungen
insgesamt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</si>
</sst>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s>
  <fonts count="52">
    <font>
      <sz val="10"/>
      <name val="Arial"/>
      <family val="0"/>
    </font>
    <font>
      <sz val="7.5"/>
      <name val="Arial"/>
      <family val="2"/>
    </font>
    <font>
      <sz val="9"/>
      <name val="Arial"/>
      <family val="2"/>
    </font>
    <font>
      <b/>
      <sz val="9"/>
      <name val="Arial"/>
      <family val="2"/>
    </font>
    <font>
      <u val="single"/>
      <sz val="10"/>
      <color indexed="12"/>
      <name val="Arial"/>
      <family val="0"/>
    </font>
    <font>
      <u val="single"/>
      <sz val="10"/>
      <color indexed="36"/>
      <name val="Arial"/>
      <family val="0"/>
    </font>
    <font>
      <sz val="8"/>
      <name val="Arial"/>
      <family val="0"/>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sz val="10"/>
      <name val="Times New Roman"/>
      <family val="0"/>
    </font>
    <font>
      <sz val="7"/>
      <name val="Times New Roman"/>
      <family val="0"/>
    </font>
    <font>
      <sz val="10"/>
      <name val="Tahoma"/>
      <family val="0"/>
    </font>
    <font>
      <b/>
      <sz val="10"/>
      <name val="Tahoma"/>
      <family val="0"/>
    </font>
    <font>
      <vertAlign val="superscrip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style="thin"/>
      <right>
        <color indexed="63"/>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bottom>
        <color indexed="63"/>
      </bottom>
    </border>
    <border>
      <left style="thin">
        <color indexed="8"/>
      </left>
      <right style="thin"/>
      <top>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422">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 fontId="1" fillId="0" borderId="0" xfId="0" applyNumberFormat="1" applyFont="1" applyFill="1" applyBorder="1" applyAlignment="1">
      <alignment horizontal="center" vertical="center" wrapText="1"/>
    </xf>
    <xf numFmtId="179" fontId="7" fillId="0" borderId="0" xfId="0" applyNumberFormat="1" applyFont="1" applyBorder="1" applyAlignment="1">
      <alignment/>
    </xf>
    <xf numFmtId="0" fontId="1" fillId="0" borderId="0" xfId="0"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176" fontId="10" fillId="0" borderId="0" xfId="0" applyNumberFormat="1" applyFont="1" applyAlignment="1">
      <alignment horizontal="right" vertical="center"/>
    </xf>
    <xf numFmtId="172" fontId="8" fillId="33" borderId="16" xfId="0" applyNumberFormat="1" applyFont="1" applyFill="1" applyBorder="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lef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49"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right" vertical="center" wrapText="1"/>
    </xf>
    <xf numFmtId="49" fontId="9" fillId="33" borderId="0" xfId="0" applyNumberFormat="1" applyFont="1" applyFill="1" applyBorder="1" applyAlignment="1">
      <alignment horizontal="left" vertical="center" wrapText="1"/>
    </xf>
    <xf numFmtId="179" fontId="9" fillId="33" borderId="0" xfId="0" applyNumberFormat="1" applyFont="1" applyFill="1" applyBorder="1" applyAlignment="1">
      <alignment horizontal="righ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8" fillId="33" borderId="18" xfId="0" applyNumberFormat="1" applyFont="1" applyFill="1" applyBorder="1" applyAlignment="1">
      <alignment horizontal="center" vertical="center" wrapText="1"/>
    </xf>
    <xf numFmtId="49" fontId="3" fillId="0" borderId="0" xfId="0" applyNumberFormat="1" applyFont="1" applyFill="1" applyBorder="1" applyAlignment="1">
      <alignment horizontal="right"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49" fontId="13" fillId="33" borderId="12" xfId="0" applyNumberFormat="1" applyFont="1" applyFill="1" applyBorder="1" applyAlignment="1">
      <alignment horizontal="left" vertical="center" wrapText="1"/>
    </xf>
    <xf numFmtId="49" fontId="13" fillId="33" borderId="14" xfId="0" applyNumberFormat="1" applyFont="1" applyFill="1" applyBorder="1" applyAlignment="1">
      <alignment horizontal="left" vertical="center" wrapText="1"/>
    </xf>
    <xf numFmtId="1" fontId="3" fillId="0" borderId="0" xfId="0" applyNumberFormat="1" applyFont="1" applyFill="1" applyBorder="1" applyAlignment="1">
      <alignment horizontal="center"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49" fontId="14" fillId="33" borderId="23" xfId="0" applyNumberFormat="1" applyFont="1" applyFill="1" applyBorder="1" applyAlignment="1">
      <alignment horizontal="left" vertical="center" wrapText="1"/>
    </xf>
    <xf numFmtId="0" fontId="8" fillId="0" borderId="0" xfId="0" applyFont="1" applyAlignment="1">
      <alignment/>
    </xf>
    <xf numFmtId="49" fontId="3" fillId="0" borderId="0" xfId="0" applyNumberFormat="1" applyFont="1" applyFill="1" applyBorder="1" applyAlignment="1">
      <alignment horizontal="center" wrapText="1"/>
    </xf>
    <xf numFmtId="49" fontId="3" fillId="0" borderId="29" xfId="0" applyNumberFormat="1" applyFont="1" applyFill="1" applyBorder="1" applyAlignment="1">
      <alignment vertical="center" wrapText="1"/>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49" fontId="8" fillId="33" borderId="26" xfId="0" applyNumberFormat="1" applyFont="1" applyFill="1" applyBorder="1" applyAlignment="1">
      <alignment horizontal="center" vertical="center" wrapText="1"/>
    </xf>
    <xf numFmtId="49" fontId="8" fillId="33" borderId="28" xfId="0" applyNumberFormat="1" applyFont="1" applyFill="1" applyBorder="1" applyAlignment="1">
      <alignment horizontal="center" vertical="center" wrapText="1"/>
    </xf>
    <xf numFmtId="49" fontId="8" fillId="33" borderId="27" xfId="0" applyNumberFormat="1" applyFont="1" applyFill="1" applyBorder="1" applyAlignment="1">
      <alignment horizontal="center" vertical="center" wrapText="1"/>
    </xf>
    <xf numFmtId="49" fontId="8" fillId="33" borderId="30"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33" xfId="0" applyNumberFormat="1" applyFont="1" applyFill="1" applyBorder="1" applyAlignment="1">
      <alignment horizontal="center" vertical="center" wrapText="1"/>
    </xf>
    <xf numFmtId="0" fontId="8" fillId="0" borderId="21" xfId="0" applyFont="1" applyBorder="1" applyAlignment="1">
      <alignment/>
    </xf>
    <xf numFmtId="49" fontId="8" fillId="33" borderId="34" xfId="0" applyNumberFormat="1" applyFont="1" applyFill="1" applyBorder="1" applyAlignment="1">
      <alignment horizontal="left" vertical="center" wrapText="1"/>
    </xf>
    <xf numFmtId="49" fontId="8" fillId="0" borderId="0" xfId="0" applyNumberFormat="1" applyFont="1" applyFill="1" applyBorder="1" applyAlignment="1">
      <alignment horizontal="center"/>
    </xf>
    <xf numFmtId="0" fontId="8" fillId="0" borderId="0" xfId="0" applyFont="1" applyFill="1" applyAlignment="1">
      <alignment horizontal="center"/>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 fontId="7" fillId="0" borderId="0" xfId="0" applyNumberFormat="1" applyFont="1" applyFill="1" applyBorder="1" applyAlignment="1">
      <alignment horizontal="center"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179" fontId="7" fillId="0" borderId="0" xfId="0" applyNumberFormat="1" applyFont="1" applyAlignment="1">
      <alignment/>
    </xf>
    <xf numFmtId="179" fontId="7" fillId="0" borderId="0" xfId="0" applyNumberFormat="1" applyFont="1" applyFill="1" applyBorder="1" applyAlignment="1">
      <alignment vertical="center" wrapText="1"/>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179" fontId="3" fillId="0" borderId="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5"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0" fontId="8" fillId="0" borderId="0" xfId="0" applyFont="1" applyAlignment="1">
      <alignment horizontal="right"/>
    </xf>
    <xf numFmtId="49" fontId="2" fillId="33" borderId="36"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29"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0" fontId="8" fillId="0" borderId="0" xfId="0" applyFont="1" applyAlignment="1">
      <alignment horizontal="center"/>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49" fontId="8" fillId="33" borderId="37" xfId="0" applyNumberFormat="1" applyFont="1" applyFill="1" applyBorder="1" applyAlignment="1">
      <alignment horizontal="center" vertical="center" wrapText="1"/>
    </xf>
    <xf numFmtId="49" fontId="8" fillId="33" borderId="38" xfId="0" applyNumberFormat="1" applyFont="1" applyFill="1" applyBorder="1" applyAlignment="1">
      <alignment horizontal="center" vertical="center" wrapText="1"/>
    </xf>
    <xf numFmtId="0" fontId="3" fillId="0" borderId="0" xfId="0" applyFont="1" applyBorder="1" applyAlignment="1">
      <alignment horizontal="center"/>
    </xf>
    <xf numFmtId="49" fontId="8" fillId="33" borderId="39" xfId="0" applyNumberFormat="1" applyFont="1" applyFill="1" applyBorder="1" applyAlignment="1">
      <alignment horizontal="center" vertical="center" wrapText="1"/>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3" fontId="8" fillId="33" borderId="14" xfId="0" applyNumberFormat="1" applyFont="1" applyFill="1" applyBorder="1" applyAlignment="1">
      <alignment horizontal="right" vertical="center" wrapText="1"/>
    </xf>
    <xf numFmtId="172" fontId="9" fillId="33" borderId="0"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0" fontId="1" fillId="0" borderId="0" xfId="0" applyFont="1" applyAlignment="1">
      <alignment horizontal="right"/>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29"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0" fontId="3" fillId="0" borderId="0" xfId="0" applyFont="1" applyBorder="1" applyAlignment="1">
      <alignment horizontal="right"/>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1" fontId="7"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1" fillId="0" borderId="0" xfId="0" applyFont="1" applyAlignment="1">
      <alignment horizontal="right" vertical="center"/>
    </xf>
    <xf numFmtId="0" fontId="0" fillId="0" borderId="0" xfId="0" applyAlignment="1">
      <alignment horizontal="right"/>
    </xf>
    <xf numFmtId="0" fontId="7" fillId="0" borderId="0" xfId="0" applyFont="1" applyAlignment="1">
      <alignment horizontal="right"/>
    </xf>
    <xf numFmtId="0" fontId="7" fillId="0" borderId="0" xfId="0" applyFont="1" applyAlignment="1">
      <alignment/>
    </xf>
    <xf numFmtId="1" fontId="1" fillId="0" borderId="0" xfId="0" applyNumberFormat="1" applyFont="1" applyFill="1" applyBorder="1" applyAlignment="1">
      <alignment horizontal="right" wrapText="1"/>
    </xf>
    <xf numFmtId="1" fontId="1" fillId="0" borderId="0" xfId="0" applyNumberFormat="1" applyFont="1" applyFill="1" applyBorder="1" applyAlignment="1">
      <alignment horizontal="right" vertical="center" wrapText="1"/>
    </xf>
    <xf numFmtId="49" fontId="8" fillId="33" borderId="23" xfId="0" applyNumberFormat="1" applyFont="1" applyFill="1" applyBorder="1" applyAlignment="1">
      <alignment horizontal="right" vertical="center" wrapText="1"/>
    </xf>
    <xf numFmtId="0" fontId="3" fillId="0" borderId="0" xfId="0" applyFont="1" applyAlignment="1">
      <alignment horizontal="right"/>
    </xf>
    <xf numFmtId="1"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0" fontId="6" fillId="0" borderId="0" xfId="0" applyFont="1" applyAlignment="1">
      <alignment horizontal="right"/>
    </xf>
    <xf numFmtId="173" fontId="7" fillId="0" borderId="0" xfId="0" applyNumberFormat="1" applyFont="1" applyFill="1" applyBorder="1" applyAlignment="1">
      <alignment horizontal="right" vertical="center"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0" fontId="8" fillId="0" borderId="0" xfId="0" applyFont="1" applyAlignment="1">
      <alignment horizontal="left"/>
    </xf>
    <xf numFmtId="49" fontId="3" fillId="0" borderId="29"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49" fontId="2" fillId="0" borderId="0" xfId="0" applyNumberFormat="1" applyFont="1" applyFill="1" applyBorder="1" applyAlignment="1">
      <alignment wrapText="1"/>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29"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1"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3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175" fontId="8" fillId="33" borderId="0" xfId="0" applyNumberFormat="1" applyFont="1" applyFill="1" applyBorder="1" applyAlignment="1">
      <alignment horizontal="left" vertical="center" wrapText="1"/>
    </xf>
    <xf numFmtId="49" fontId="8" fillId="33" borderId="43"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49" fontId="1" fillId="0" borderId="0" xfId="0" applyNumberFormat="1" applyFont="1" applyFill="1" applyBorder="1" applyAlignment="1">
      <alignmen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3" fillId="33" borderId="24"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8" fillId="33" borderId="4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8" fillId="33" borderId="35" xfId="0" applyNumberFormat="1" applyFont="1" applyFill="1" applyBorder="1" applyAlignment="1">
      <alignment horizontal="center" vertical="center" wrapText="1"/>
    </xf>
    <xf numFmtId="49" fontId="8" fillId="33" borderId="46"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40" xfId="0" applyNumberFormat="1" applyFont="1" applyFill="1" applyBorder="1" applyAlignment="1">
      <alignment horizontal="left" vertical="center" wrapText="1"/>
    </xf>
    <xf numFmtId="49" fontId="8" fillId="33" borderId="36" xfId="0" applyNumberFormat="1" applyFont="1" applyFill="1" applyBorder="1" applyAlignment="1">
      <alignment horizontal="left"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xf>
    <xf numFmtId="0" fontId="0" fillId="0" borderId="24" xfId="0" applyBorder="1" applyAlignment="1">
      <alignment/>
    </xf>
    <xf numFmtId="49" fontId="8" fillId="33" borderId="48"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9" xfId="0" applyFont="1" applyBorder="1" applyAlignment="1">
      <alignment horizontal="center"/>
    </xf>
    <xf numFmtId="49" fontId="8" fillId="33" borderId="49"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2" fillId="0" borderId="0" xfId="0" applyFont="1" applyAlignment="1">
      <alignment horizontal="center"/>
    </xf>
    <xf numFmtId="49" fontId="8" fillId="33" borderId="2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175" fontId="8" fillId="33" borderId="29"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50" xfId="0" applyNumberFormat="1" applyFont="1" applyFill="1" applyBorder="1" applyAlignment="1">
      <alignment horizontal="center" vertical="center" wrapText="1"/>
    </xf>
    <xf numFmtId="49" fontId="8" fillId="33" borderId="29" xfId="0" applyNumberFormat="1" applyFont="1" applyFill="1" applyBorder="1" applyAlignment="1">
      <alignment horizontal="left" vertical="center" wrapText="1"/>
    </xf>
    <xf numFmtId="49" fontId="8" fillId="33" borderId="51"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52"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50" xfId="0" applyNumberFormat="1" applyFont="1" applyFill="1" applyBorder="1" applyAlignment="1">
      <alignment horizontal="right"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8" fillId="33" borderId="52"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55" xfId="0" applyNumberFormat="1" applyFont="1" applyFill="1" applyBorder="1" applyAlignment="1">
      <alignment horizontal="center" vertical="center" wrapText="1"/>
    </xf>
    <xf numFmtId="49" fontId="8" fillId="33" borderId="56" xfId="0" applyNumberFormat="1" applyFont="1" applyFill="1" applyBorder="1" applyAlignment="1">
      <alignment horizontal="center" vertical="center" wrapText="1"/>
    </xf>
    <xf numFmtId="49" fontId="8" fillId="33" borderId="57"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29"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3" fillId="0" borderId="0" xfId="0" applyNumberFormat="1" applyFont="1" applyFill="1" applyBorder="1" applyAlignment="1">
      <alignment horizontal="left" wrapText="1"/>
    </xf>
    <xf numFmtId="0" fontId="8" fillId="0" borderId="0" xfId="0" applyFont="1" applyAlignment="1">
      <alignment horizontal="left"/>
    </xf>
    <xf numFmtId="0" fontId="8" fillId="0" borderId="0" xfId="0" applyFont="1" applyAlignment="1">
      <alignment horizontal="left"/>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3" fillId="0" borderId="0"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0"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41"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32" xfId="0" applyNumberFormat="1" applyFont="1" applyFill="1" applyBorder="1" applyAlignment="1">
      <alignment horizontal="right" vertical="center" wrapText="1"/>
    </xf>
    <xf numFmtId="49" fontId="2" fillId="33" borderId="28" xfId="0" applyNumberFormat="1" applyFont="1" applyFill="1" applyBorder="1" applyAlignment="1">
      <alignment horizontal="right" vertical="center" wrapText="1"/>
    </xf>
    <xf numFmtId="49" fontId="2" fillId="33" borderId="0" xfId="0" applyNumberFormat="1" applyFont="1" applyFill="1" applyAlignment="1">
      <alignment horizontal="center" vertical="center" wrapText="1"/>
    </xf>
    <xf numFmtId="49" fontId="2" fillId="33" borderId="58" xfId="0" applyNumberFormat="1" applyFont="1" applyFill="1" applyBorder="1" applyAlignment="1">
      <alignment horizontal="center" vertical="center" wrapText="1"/>
    </xf>
    <xf numFmtId="49" fontId="2" fillId="33" borderId="56" xfId="0" applyNumberFormat="1" applyFont="1" applyFill="1" applyBorder="1" applyAlignment="1">
      <alignment horizontal="center" vertical="center" wrapText="1"/>
    </xf>
    <xf numFmtId="49" fontId="2" fillId="33" borderId="59"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49" fontId="2" fillId="33" borderId="51"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1" fontId="3" fillId="0" borderId="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0" fontId="3" fillId="0" borderId="0" xfId="0" applyFont="1" applyAlignment="1">
      <alignment horizontal="left"/>
    </xf>
    <xf numFmtId="0" fontId="3" fillId="0" borderId="0" xfId="0" applyFont="1" applyBorder="1" applyAlignment="1">
      <alignment horizontal="right"/>
    </xf>
    <xf numFmtId="49" fontId="2" fillId="33" borderId="18" xfId="0" applyNumberFormat="1" applyFont="1" applyFill="1" applyBorder="1" applyAlignment="1">
      <alignment horizontal="left" vertical="center" wrapText="1"/>
    </xf>
    <xf numFmtId="49" fontId="2" fillId="33" borderId="36" xfId="0" applyNumberFormat="1" applyFont="1" applyFill="1" applyBorder="1" applyAlignment="1">
      <alignment horizontal="left" vertical="center" wrapText="1"/>
    </xf>
    <xf numFmtId="49" fontId="2" fillId="33" borderId="55" xfId="0" applyNumberFormat="1" applyFont="1" applyFill="1" applyBorder="1" applyAlignment="1">
      <alignment horizontal="center" vertical="center" wrapText="1"/>
    </xf>
    <xf numFmtId="49" fontId="2" fillId="33" borderId="57"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wrapText="1"/>
    </xf>
    <xf numFmtId="49" fontId="2" fillId="0" borderId="0" xfId="0" applyNumberFormat="1" applyFont="1" applyFill="1" applyBorder="1" applyAlignment="1">
      <alignment horizontal="right" wrapText="1"/>
    </xf>
    <xf numFmtId="49" fontId="2" fillId="33" borderId="29" xfId="0" applyNumberFormat="1" applyFont="1" applyFill="1" applyBorder="1" applyAlignment="1">
      <alignment horizontal="left" vertical="center" wrapText="1"/>
    </xf>
    <xf numFmtId="49" fontId="2" fillId="33" borderId="43"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6"/>
  <sheetViews>
    <sheetView tabSelected="1" view="pageLayout" workbookViewId="0" topLeftCell="A1">
      <selection activeCell="A53" sqref="A52:C53"/>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8.140625" style="1" customWidth="1"/>
    <col min="8" max="8" width="14.28125" style="1" hidden="1" customWidth="1"/>
    <col min="9" max="16384" width="9.140625" style="1" customWidth="1"/>
  </cols>
  <sheetData>
    <row r="1" spans="1:8" ht="12" customHeight="1">
      <c r="A1" s="277" t="s">
        <v>0</v>
      </c>
      <c r="B1" s="277"/>
      <c r="C1" s="277"/>
      <c r="D1" s="277"/>
      <c r="E1" s="277"/>
      <c r="F1" s="277"/>
      <c r="G1" s="277"/>
      <c r="H1" s="277"/>
    </row>
    <row r="2" spans="1:8" ht="12" customHeight="1">
      <c r="A2" s="278" t="s">
        <v>385</v>
      </c>
      <c r="B2" s="278"/>
      <c r="C2" s="278"/>
      <c r="D2" s="278"/>
      <c r="E2" s="278"/>
      <c r="F2" s="278"/>
      <c r="G2" s="278"/>
      <c r="H2" s="278"/>
    </row>
    <row r="3" spans="1:8" ht="12" customHeight="1">
      <c r="A3" s="278" t="s">
        <v>176</v>
      </c>
      <c r="B3" s="278"/>
      <c r="C3" s="278"/>
      <c r="D3" s="278"/>
      <c r="E3" s="278"/>
      <c r="F3" s="278"/>
      <c r="G3" s="278"/>
      <c r="H3" s="278"/>
    </row>
    <row r="4" spans="1:8" s="34" customFormat="1" ht="12" customHeight="1">
      <c r="A4" s="279" t="s">
        <v>304</v>
      </c>
      <c r="B4" s="279"/>
      <c r="C4" s="279"/>
      <c r="D4" s="279"/>
      <c r="E4" s="279"/>
      <c r="F4" s="279"/>
      <c r="G4" s="279"/>
      <c r="H4" s="33"/>
    </row>
    <row r="5" spans="1:8" s="34" customFormat="1" ht="12" customHeight="1">
      <c r="A5" s="281" t="s">
        <v>145</v>
      </c>
      <c r="B5" s="281"/>
      <c r="C5" s="281"/>
      <c r="D5" s="287"/>
      <c r="E5" s="284" t="s">
        <v>1</v>
      </c>
      <c r="F5" s="280" t="s">
        <v>144</v>
      </c>
      <c r="G5" s="281"/>
      <c r="H5" s="37"/>
    </row>
    <row r="6" spans="1:8" s="34" customFormat="1" ht="4.5" customHeight="1">
      <c r="A6" s="288"/>
      <c r="B6" s="288"/>
      <c r="C6" s="288"/>
      <c r="D6" s="289"/>
      <c r="E6" s="285"/>
      <c r="F6" s="282"/>
      <c r="G6" s="283"/>
      <c r="H6" s="37"/>
    </row>
    <row r="7" spans="1:8" s="34" customFormat="1" ht="12" customHeight="1">
      <c r="A7" s="288"/>
      <c r="B7" s="288"/>
      <c r="C7" s="288"/>
      <c r="D7" s="289"/>
      <c r="E7" s="285"/>
      <c r="F7" s="41" t="s">
        <v>146</v>
      </c>
      <c r="G7" s="36" t="s">
        <v>147</v>
      </c>
      <c r="H7" s="37"/>
    </row>
    <row r="8" spans="1:8" s="34" customFormat="1" ht="15" customHeight="1">
      <c r="A8" s="283"/>
      <c r="B8" s="283"/>
      <c r="C8" s="283"/>
      <c r="D8" s="290"/>
      <c r="E8" s="286"/>
      <c r="F8" s="38" t="s">
        <v>143</v>
      </c>
      <c r="G8" s="42" t="s">
        <v>148</v>
      </c>
      <c r="H8" s="37"/>
    </row>
    <row r="9" spans="1:8" s="34" customFormat="1" ht="8.25" customHeight="1">
      <c r="A9" s="43" t="s">
        <v>9</v>
      </c>
      <c r="B9" s="35" t="s">
        <v>9</v>
      </c>
      <c r="C9" s="35" t="s">
        <v>9</v>
      </c>
      <c r="D9" s="35"/>
      <c r="E9" s="35" t="s">
        <v>9</v>
      </c>
      <c r="F9" s="35" t="s">
        <v>9</v>
      </c>
      <c r="G9" s="35" t="s">
        <v>9</v>
      </c>
      <c r="H9" s="37"/>
    </row>
    <row r="10" spans="1:8" s="34" customFormat="1" ht="12" customHeight="1">
      <c r="A10" s="291" t="s">
        <v>174</v>
      </c>
      <c r="B10" s="291"/>
      <c r="C10" s="291"/>
      <c r="D10" s="292"/>
      <c r="E10" s="189">
        <v>304247742</v>
      </c>
      <c r="F10" s="190">
        <v>300252292</v>
      </c>
      <c r="G10" s="191">
        <v>3995450</v>
      </c>
      <c r="H10" s="37"/>
    </row>
    <row r="11" spans="1:8" s="34" customFormat="1" ht="12" customHeight="1">
      <c r="A11" s="291" t="s">
        <v>157</v>
      </c>
      <c r="B11" s="291"/>
      <c r="C11" s="291"/>
      <c r="D11" s="292"/>
      <c r="E11" s="192">
        <v>85338758</v>
      </c>
      <c r="F11" s="191">
        <v>85338758</v>
      </c>
      <c r="G11" s="44" t="s">
        <v>392</v>
      </c>
      <c r="H11" s="37"/>
    </row>
    <row r="12" spans="1:8" s="34" customFormat="1" ht="14.25" customHeight="1">
      <c r="A12" s="291" t="s">
        <v>158</v>
      </c>
      <c r="B12" s="291"/>
      <c r="C12" s="291"/>
      <c r="D12" s="292"/>
      <c r="E12" s="189">
        <v>218908984</v>
      </c>
      <c r="F12" s="190">
        <v>214913534</v>
      </c>
      <c r="G12" s="191">
        <v>3995450</v>
      </c>
      <c r="H12" s="37"/>
    </row>
    <row r="13" spans="1:48" s="48" customFormat="1" ht="6" customHeight="1">
      <c r="A13" s="49"/>
      <c r="B13" s="49"/>
      <c r="C13" s="49"/>
      <c r="D13" s="49"/>
      <c r="E13" s="50"/>
      <c r="F13" s="157"/>
      <c r="G13" s="158"/>
      <c r="H13" s="47"/>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row>
    <row r="14" spans="1:48" s="34" customFormat="1" ht="12" customHeight="1">
      <c r="A14" s="293" t="s">
        <v>149</v>
      </c>
      <c r="B14" s="293"/>
      <c r="C14" s="293"/>
      <c r="D14" s="294"/>
      <c r="E14" s="280" t="s">
        <v>1</v>
      </c>
      <c r="F14" s="300" t="s">
        <v>150</v>
      </c>
      <c r="G14" s="301"/>
      <c r="H14" s="37"/>
      <c r="I14" s="268"/>
      <c r="J14" s="269"/>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row>
    <row r="15" spans="1:48" s="34" customFormat="1" ht="6.75" customHeight="1">
      <c r="A15" s="295"/>
      <c r="B15" s="295"/>
      <c r="C15" s="295"/>
      <c r="D15" s="296"/>
      <c r="E15" s="305"/>
      <c r="F15" s="302"/>
      <c r="G15" s="288"/>
      <c r="H15" s="37"/>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row>
    <row r="16" spans="1:8" s="34" customFormat="1" ht="15.75" customHeight="1">
      <c r="A16" s="295" t="s">
        <v>288</v>
      </c>
      <c r="B16" s="295"/>
      <c r="C16" s="295"/>
      <c r="D16" s="296"/>
      <c r="E16" s="305"/>
      <c r="F16" s="303"/>
      <c r="G16" s="304"/>
      <c r="H16" s="37"/>
    </row>
    <row r="17" spans="1:8" s="34" customFormat="1" ht="12" customHeight="1">
      <c r="A17" s="295" t="s">
        <v>177</v>
      </c>
      <c r="B17" s="295"/>
      <c r="C17" s="295"/>
      <c r="D17" s="296"/>
      <c r="E17" s="285"/>
      <c r="F17" s="38" t="s">
        <v>146</v>
      </c>
      <c r="G17" s="42" t="s">
        <v>151</v>
      </c>
      <c r="H17" s="37"/>
    </row>
    <row r="18" spans="1:8" s="34" customFormat="1" ht="12" customHeight="1">
      <c r="A18" s="297"/>
      <c r="B18" s="297"/>
      <c r="C18" s="297"/>
      <c r="D18" s="298"/>
      <c r="E18" s="286"/>
      <c r="F18" s="38" t="s">
        <v>143</v>
      </c>
      <c r="G18" s="42" t="s">
        <v>152</v>
      </c>
      <c r="H18" s="37"/>
    </row>
    <row r="19" spans="1:8" s="34" customFormat="1" ht="5.25" customHeight="1">
      <c r="A19" s="35" t="s">
        <v>9</v>
      </c>
      <c r="B19" s="35" t="s">
        <v>9</v>
      </c>
      <c r="C19" s="35" t="s">
        <v>9</v>
      </c>
      <c r="D19" s="35"/>
      <c r="E19" s="35" t="s">
        <v>9</v>
      </c>
      <c r="F19" s="35" t="s">
        <v>9</v>
      </c>
      <c r="G19" s="35" t="s">
        <v>9</v>
      </c>
      <c r="H19" s="37"/>
    </row>
    <row r="20" spans="1:8" s="34" customFormat="1" ht="9.75" customHeight="1">
      <c r="A20" s="299" t="s">
        <v>41</v>
      </c>
      <c r="B20" s="299"/>
      <c r="C20" s="299"/>
      <c r="D20" s="212"/>
      <c r="E20" s="189">
        <v>211979121</v>
      </c>
      <c r="F20" s="190">
        <v>118998818</v>
      </c>
      <c r="G20" s="191">
        <v>92980303</v>
      </c>
      <c r="H20" s="37"/>
    </row>
    <row r="21" spans="1:8" s="34" customFormat="1" ht="9.75" customHeight="1">
      <c r="A21" s="299" t="s">
        <v>157</v>
      </c>
      <c r="B21" s="299"/>
      <c r="C21" s="299"/>
      <c r="D21" s="212"/>
      <c r="E21" s="192">
        <v>39030122</v>
      </c>
      <c r="F21" s="191">
        <v>16081644</v>
      </c>
      <c r="G21" s="191">
        <v>22948478</v>
      </c>
      <c r="H21" s="37"/>
    </row>
    <row r="22" spans="1:8" s="34" customFormat="1" ht="9.75" customHeight="1">
      <c r="A22" s="299" t="s">
        <v>158</v>
      </c>
      <c r="B22" s="299"/>
      <c r="C22" s="299"/>
      <c r="D22" s="212"/>
      <c r="E22" s="189">
        <v>172948999</v>
      </c>
      <c r="F22" s="190">
        <v>102917174</v>
      </c>
      <c r="G22" s="191">
        <v>70031825</v>
      </c>
      <c r="H22" s="37"/>
    </row>
    <row r="23" spans="1:8" s="34" customFormat="1" ht="9.75" customHeight="1">
      <c r="A23" s="299" t="s">
        <v>43</v>
      </c>
      <c r="B23" s="299"/>
      <c r="C23" s="299"/>
      <c r="D23" s="212"/>
      <c r="E23" s="192">
        <v>37488171</v>
      </c>
      <c r="F23" s="191">
        <v>17904358</v>
      </c>
      <c r="G23" s="191">
        <v>19583813</v>
      </c>
      <c r="H23" s="37"/>
    </row>
    <row r="24" spans="1:8" s="34" customFormat="1" ht="9.75" customHeight="1">
      <c r="A24" s="299" t="s">
        <v>157</v>
      </c>
      <c r="B24" s="299"/>
      <c r="C24" s="299"/>
      <c r="D24" s="212"/>
      <c r="E24" s="192">
        <v>18707493</v>
      </c>
      <c r="F24" s="191">
        <v>14258550</v>
      </c>
      <c r="G24" s="191">
        <v>4448943</v>
      </c>
      <c r="H24" s="37"/>
    </row>
    <row r="25" spans="1:8" s="34" customFormat="1" ht="9.75" customHeight="1">
      <c r="A25" s="299" t="s">
        <v>158</v>
      </c>
      <c r="B25" s="299"/>
      <c r="C25" s="299"/>
      <c r="D25" s="212"/>
      <c r="E25" s="192">
        <v>18780678</v>
      </c>
      <c r="F25" s="191">
        <v>3645808</v>
      </c>
      <c r="G25" s="191">
        <v>15134870</v>
      </c>
      <c r="H25" s="37"/>
    </row>
    <row r="26" spans="1:8" s="34" customFormat="1" ht="9.75" customHeight="1">
      <c r="A26" s="306" t="s">
        <v>153</v>
      </c>
      <c r="B26" s="306"/>
      <c r="C26" s="306"/>
      <c r="D26" s="66"/>
      <c r="E26" s="39"/>
      <c r="F26" s="40"/>
      <c r="G26" s="40"/>
      <c r="H26" s="37"/>
    </row>
    <row r="27" spans="1:8" s="34" customFormat="1" ht="9.75" customHeight="1">
      <c r="A27" s="299" t="s">
        <v>159</v>
      </c>
      <c r="B27" s="299"/>
      <c r="C27" s="299"/>
      <c r="D27" s="212"/>
      <c r="E27" s="192">
        <v>41488516</v>
      </c>
      <c r="F27" s="191">
        <v>30412322</v>
      </c>
      <c r="G27" s="191">
        <v>11076194</v>
      </c>
      <c r="H27" s="37"/>
    </row>
    <row r="28" spans="1:8" s="34" customFormat="1" ht="9.75" customHeight="1">
      <c r="A28" s="299" t="s">
        <v>160</v>
      </c>
      <c r="B28" s="299"/>
      <c r="C28" s="299"/>
      <c r="D28" s="212"/>
      <c r="E28" s="192">
        <v>32189970</v>
      </c>
      <c r="F28" s="191">
        <v>28011073</v>
      </c>
      <c r="G28" s="191">
        <v>4178897</v>
      </c>
      <c r="H28" s="37"/>
    </row>
    <row r="29" spans="1:8" s="34" customFormat="1" ht="9.75" customHeight="1">
      <c r="A29" s="299" t="s">
        <v>161</v>
      </c>
      <c r="B29" s="299"/>
      <c r="C29" s="299"/>
      <c r="D29" s="212"/>
      <c r="E29" s="192">
        <v>9298546</v>
      </c>
      <c r="F29" s="191">
        <v>2401249</v>
      </c>
      <c r="G29" s="191">
        <v>6897297</v>
      </c>
      <c r="H29" s="37"/>
    </row>
    <row r="30" spans="1:8" s="34" customFormat="1" ht="9.75" customHeight="1">
      <c r="A30" s="306" t="s">
        <v>425</v>
      </c>
      <c r="B30" s="306"/>
      <c r="C30" s="306"/>
      <c r="D30" s="66"/>
      <c r="E30" s="39"/>
      <c r="F30" s="40"/>
      <c r="G30" s="40"/>
      <c r="H30" s="37"/>
    </row>
    <row r="31" spans="1:8" s="34" customFormat="1" ht="9.75" customHeight="1">
      <c r="A31" s="299" t="s">
        <v>426</v>
      </c>
      <c r="B31" s="299"/>
      <c r="C31" s="299"/>
      <c r="D31" s="212"/>
      <c r="E31" s="192">
        <v>12906044</v>
      </c>
      <c r="F31" s="191">
        <v>12330559</v>
      </c>
      <c r="G31" s="191">
        <v>575485</v>
      </c>
      <c r="H31" s="37"/>
    </row>
    <row r="32" spans="1:8" s="34" customFormat="1" ht="9.75" customHeight="1">
      <c r="A32" s="299" t="s">
        <v>165</v>
      </c>
      <c r="B32" s="299"/>
      <c r="C32" s="299"/>
      <c r="D32" s="212"/>
      <c r="E32" s="192">
        <v>12280081</v>
      </c>
      <c r="F32" s="191">
        <v>11957876</v>
      </c>
      <c r="G32" s="191">
        <v>322205</v>
      </c>
      <c r="H32" s="37"/>
    </row>
    <row r="33" spans="1:8" s="34" customFormat="1" ht="9.75" customHeight="1">
      <c r="A33" s="299" t="s">
        <v>166</v>
      </c>
      <c r="B33" s="299"/>
      <c r="C33" s="299"/>
      <c r="D33" s="212"/>
      <c r="E33" s="192">
        <v>625963</v>
      </c>
      <c r="F33" s="191">
        <v>372683</v>
      </c>
      <c r="G33" s="191">
        <v>253280</v>
      </c>
      <c r="H33" s="37"/>
    </row>
    <row r="34" spans="1:8" s="34" customFormat="1" ht="9.75" customHeight="1">
      <c r="A34" s="299" t="s">
        <v>162</v>
      </c>
      <c r="B34" s="299"/>
      <c r="C34" s="299"/>
      <c r="D34" s="212"/>
      <c r="E34" s="189">
        <v>2553462462</v>
      </c>
      <c r="F34" s="190">
        <v>1171604732</v>
      </c>
      <c r="G34" s="190">
        <v>1381857730</v>
      </c>
      <c r="H34" s="37"/>
    </row>
    <row r="35" spans="1:8" s="34" customFormat="1" ht="9.75" customHeight="1">
      <c r="A35" s="299" t="s">
        <v>358</v>
      </c>
      <c r="B35" s="299"/>
      <c r="C35" s="299"/>
      <c r="D35" s="212"/>
      <c r="E35" s="189">
        <v>121476662</v>
      </c>
      <c r="F35" s="191">
        <v>97487761</v>
      </c>
      <c r="G35" s="191">
        <v>23988901</v>
      </c>
      <c r="H35" s="37"/>
    </row>
    <row r="36" spans="1:8" s="34" customFormat="1" ht="9.75" customHeight="1">
      <c r="A36" s="299" t="s">
        <v>359</v>
      </c>
      <c r="B36" s="299"/>
      <c r="C36" s="299"/>
      <c r="D36" s="212"/>
      <c r="E36" s="189">
        <v>2431985800</v>
      </c>
      <c r="F36" s="190">
        <v>1074116971</v>
      </c>
      <c r="G36" s="190">
        <v>1357868829</v>
      </c>
      <c r="H36" s="37"/>
    </row>
    <row r="37" spans="1:8" s="34" customFormat="1" ht="9.75" customHeight="1">
      <c r="A37" s="306" t="s">
        <v>419</v>
      </c>
      <c r="B37" s="306"/>
      <c r="C37" s="306"/>
      <c r="D37" s="66"/>
      <c r="E37" s="39"/>
      <c r="F37" s="40"/>
      <c r="G37" s="40"/>
      <c r="H37" s="37"/>
    </row>
    <row r="38" spans="1:8" s="34" customFormat="1" ht="9.75" customHeight="1">
      <c r="A38" s="299" t="s">
        <v>324</v>
      </c>
      <c r="B38" s="299"/>
      <c r="C38" s="299"/>
      <c r="D38" s="212"/>
      <c r="E38" s="189">
        <v>2520578122</v>
      </c>
      <c r="F38" s="190">
        <v>1140679462</v>
      </c>
      <c r="G38" s="190">
        <v>1379898660</v>
      </c>
      <c r="H38" s="37"/>
    </row>
    <row r="39" spans="1:8" s="34" customFormat="1" ht="9.75" customHeight="1">
      <c r="A39" s="299" t="s">
        <v>163</v>
      </c>
      <c r="B39" s="299"/>
      <c r="C39" s="299"/>
      <c r="D39" s="212"/>
      <c r="E39" s="192">
        <v>88592322</v>
      </c>
      <c r="F39" s="191">
        <v>66562491</v>
      </c>
      <c r="G39" s="191">
        <v>22029831</v>
      </c>
      <c r="H39" s="37"/>
    </row>
    <row r="40" spans="1:8" s="34" customFormat="1" ht="9.75" customHeight="1">
      <c r="A40" s="299" t="s">
        <v>164</v>
      </c>
      <c r="B40" s="299"/>
      <c r="C40" s="299"/>
      <c r="D40" s="212"/>
      <c r="E40" s="189">
        <v>2431985800</v>
      </c>
      <c r="F40" s="190">
        <v>1074116971</v>
      </c>
      <c r="G40" s="190">
        <v>1357868829</v>
      </c>
      <c r="H40" s="37"/>
    </row>
    <row r="41" spans="1:8" s="34" customFormat="1" ht="9.75" customHeight="1">
      <c r="A41" s="299" t="s">
        <v>363</v>
      </c>
      <c r="B41" s="299"/>
      <c r="C41" s="299"/>
      <c r="D41" s="212"/>
      <c r="E41" s="189">
        <v>240177030</v>
      </c>
      <c r="F41" s="190">
        <v>161979230</v>
      </c>
      <c r="G41" s="191">
        <v>78197800</v>
      </c>
      <c r="H41" s="37"/>
    </row>
    <row r="42" spans="1:8" s="34" customFormat="1" ht="9.75" customHeight="1">
      <c r="A42" s="299" t="s">
        <v>422</v>
      </c>
      <c r="B42" s="299"/>
      <c r="C42" s="299"/>
      <c r="D42" s="212"/>
      <c r="E42" s="192">
        <v>13276255</v>
      </c>
      <c r="F42" s="191">
        <v>12699278</v>
      </c>
      <c r="G42" s="191">
        <v>576977</v>
      </c>
      <c r="H42" s="37"/>
    </row>
    <row r="43" spans="1:8" s="34" customFormat="1" ht="9.75" customHeight="1">
      <c r="A43" s="299" t="s">
        <v>423</v>
      </c>
      <c r="B43" s="299"/>
      <c r="C43" s="299"/>
      <c r="D43" s="212"/>
      <c r="E43" s="189">
        <v>226900775</v>
      </c>
      <c r="F43" s="190">
        <v>149279952</v>
      </c>
      <c r="G43" s="191">
        <v>77620823</v>
      </c>
      <c r="H43" s="37"/>
    </row>
    <row r="44" spans="1:8" s="34" customFormat="1" ht="9.75" customHeight="1">
      <c r="A44" s="299" t="s">
        <v>357</v>
      </c>
      <c r="B44" s="299"/>
      <c r="C44" s="299"/>
      <c r="D44" s="212"/>
      <c r="E44" s="192">
        <v>32884340</v>
      </c>
      <c r="F44" s="191">
        <v>30925270</v>
      </c>
      <c r="G44" s="191">
        <v>1959070</v>
      </c>
      <c r="H44" s="37"/>
    </row>
    <row r="45" spans="1:8" s="34" customFormat="1" ht="9.75" customHeight="1">
      <c r="A45" s="299" t="s">
        <v>157</v>
      </c>
      <c r="B45" s="299"/>
      <c r="C45" s="299"/>
      <c r="D45" s="212"/>
      <c r="E45" s="192">
        <v>32884340</v>
      </c>
      <c r="F45" s="191">
        <v>30925270</v>
      </c>
      <c r="G45" s="191">
        <v>1959070</v>
      </c>
      <c r="H45" s="37"/>
    </row>
    <row r="46" spans="1:8" s="34" customFormat="1" ht="9.75" customHeight="1">
      <c r="A46" s="306" t="s">
        <v>421</v>
      </c>
      <c r="B46" s="306"/>
      <c r="C46" s="306"/>
      <c r="D46" s="66"/>
      <c r="E46" s="39"/>
      <c r="F46" s="40"/>
      <c r="G46" s="40"/>
      <c r="H46" s="37"/>
    </row>
    <row r="47" spans="1:8" s="34" customFormat="1" ht="9.75" customHeight="1">
      <c r="A47" s="306" t="s">
        <v>420</v>
      </c>
      <c r="B47" s="306"/>
      <c r="C47" s="306"/>
      <c r="D47" s="66"/>
      <c r="E47" s="39"/>
      <c r="F47" s="40"/>
      <c r="G47" s="40"/>
      <c r="H47" s="37"/>
    </row>
    <row r="48" spans="1:8" s="34" customFormat="1" ht="9.75" customHeight="1">
      <c r="A48" s="299" t="s">
        <v>364</v>
      </c>
      <c r="B48" s="299"/>
      <c r="C48" s="299"/>
      <c r="D48" s="212"/>
      <c r="E48" s="189">
        <v>854957393</v>
      </c>
      <c r="F48" s="190">
        <v>842711138</v>
      </c>
      <c r="G48" s="191">
        <v>12246255</v>
      </c>
      <c r="H48" s="37"/>
    </row>
    <row r="49" spans="1:8" s="34" customFormat="1" ht="9.75" customHeight="1">
      <c r="A49" s="299" t="s">
        <v>163</v>
      </c>
      <c r="B49" s="299"/>
      <c r="C49" s="299"/>
      <c r="D49" s="66"/>
      <c r="E49" s="189">
        <v>830542253</v>
      </c>
      <c r="F49" s="190">
        <v>822959705</v>
      </c>
      <c r="G49" s="191">
        <v>7582548</v>
      </c>
      <c r="H49" s="37"/>
    </row>
    <row r="50" spans="1:8" s="34" customFormat="1" ht="9.75" customHeight="1">
      <c r="A50" s="299" t="s">
        <v>164</v>
      </c>
      <c r="B50" s="299"/>
      <c r="C50" s="299"/>
      <c r="D50" s="212"/>
      <c r="E50" s="192">
        <v>24415140</v>
      </c>
      <c r="F50" s="191">
        <v>19751433</v>
      </c>
      <c r="G50" s="191">
        <v>4663707</v>
      </c>
      <c r="H50" s="37"/>
    </row>
    <row r="51" spans="1:8" s="34" customFormat="1" ht="9.75" customHeight="1">
      <c r="A51" s="299" t="s">
        <v>42</v>
      </c>
      <c r="B51" s="299"/>
      <c r="C51" s="299"/>
      <c r="D51" s="212"/>
      <c r="E51" s="192">
        <v>3197886</v>
      </c>
      <c r="F51" s="191">
        <v>926540</v>
      </c>
      <c r="G51" s="191">
        <v>2271346</v>
      </c>
      <c r="H51" s="37"/>
    </row>
    <row r="52" spans="1:8" s="34" customFormat="1" ht="9.75" customHeight="1">
      <c r="A52" s="299" t="s">
        <v>157</v>
      </c>
      <c r="B52" s="299"/>
      <c r="C52" s="299"/>
      <c r="D52" s="212"/>
      <c r="E52" s="192">
        <v>814529</v>
      </c>
      <c r="F52" s="191">
        <v>814529</v>
      </c>
      <c r="G52" s="193" t="s">
        <v>391</v>
      </c>
      <c r="H52" s="37"/>
    </row>
    <row r="53" spans="1:8" s="34" customFormat="1" ht="9.75" customHeight="1">
      <c r="A53" s="299" t="s">
        <v>158</v>
      </c>
      <c r="B53" s="299"/>
      <c r="C53" s="299"/>
      <c r="D53" s="212"/>
      <c r="E53" s="192">
        <v>2383357</v>
      </c>
      <c r="F53" s="191">
        <v>112011</v>
      </c>
      <c r="G53" s="191">
        <v>2271346</v>
      </c>
      <c r="H53" s="37"/>
    </row>
    <row r="54" spans="1:8" s="34" customFormat="1" ht="9.75" customHeight="1">
      <c r="A54" s="299" t="s">
        <v>169</v>
      </c>
      <c r="B54" s="299"/>
      <c r="C54" s="299"/>
      <c r="D54" s="212"/>
      <c r="E54" s="192">
        <v>84519460</v>
      </c>
      <c r="F54" s="191">
        <v>38469672</v>
      </c>
      <c r="G54" s="191">
        <v>46049788</v>
      </c>
      <c r="H54" s="37"/>
    </row>
    <row r="55" spans="1:8" s="34" customFormat="1" ht="9.75" customHeight="1">
      <c r="A55" s="299" t="s">
        <v>429</v>
      </c>
      <c r="B55" s="299"/>
      <c r="C55" s="299"/>
      <c r="D55" s="212"/>
      <c r="E55" s="192">
        <v>33012005</v>
      </c>
      <c r="F55" s="191">
        <v>26358754</v>
      </c>
      <c r="G55" s="191">
        <v>6653251</v>
      </c>
      <c r="H55" s="37"/>
    </row>
    <row r="56" spans="1:8" s="34" customFormat="1" ht="9.75" customHeight="1">
      <c r="A56" s="299" t="s">
        <v>430</v>
      </c>
      <c r="B56" s="299"/>
      <c r="C56" s="299"/>
      <c r="D56" s="212"/>
      <c r="E56" s="192">
        <v>51507455</v>
      </c>
      <c r="F56" s="191">
        <v>12110918</v>
      </c>
      <c r="G56" s="191">
        <v>39396537</v>
      </c>
      <c r="H56" s="37"/>
    </row>
    <row r="57" spans="1:8" s="34" customFormat="1" ht="9.75" customHeight="1">
      <c r="A57" s="299" t="s">
        <v>170</v>
      </c>
      <c r="B57" s="299"/>
      <c r="C57" s="299"/>
      <c r="D57" s="212"/>
      <c r="E57" s="189">
        <v>3787093009</v>
      </c>
      <c r="F57" s="190">
        <v>2221027580</v>
      </c>
      <c r="G57" s="190">
        <v>1566065429</v>
      </c>
      <c r="H57" s="37"/>
    </row>
    <row r="58" spans="1:8" s="34" customFormat="1" ht="9.75" customHeight="1">
      <c r="A58" s="299" t="s">
        <v>157</v>
      </c>
      <c r="B58" s="299"/>
      <c r="C58" s="299"/>
      <c r="D58" s="212"/>
      <c r="E58" s="189">
        <v>1075773034</v>
      </c>
      <c r="F58" s="190">
        <v>1005972016</v>
      </c>
      <c r="G58" s="191">
        <v>69801018</v>
      </c>
      <c r="H58" s="37"/>
    </row>
    <row r="59" spans="1:8" s="34" customFormat="1" ht="9.75" customHeight="1">
      <c r="A59" s="299" t="s">
        <v>158</v>
      </c>
      <c r="B59" s="299"/>
      <c r="C59" s="299"/>
      <c r="D59" s="212"/>
      <c r="E59" s="189">
        <v>2711319975</v>
      </c>
      <c r="F59" s="190">
        <v>1215055564</v>
      </c>
      <c r="G59" s="190">
        <v>1496264411</v>
      </c>
      <c r="H59" s="37"/>
    </row>
    <row r="60" spans="1:8" s="34" customFormat="1" ht="9.75" customHeight="1">
      <c r="A60" s="299" t="s">
        <v>171</v>
      </c>
      <c r="B60" s="299"/>
      <c r="C60" s="299"/>
      <c r="D60" s="212"/>
      <c r="E60" s="192">
        <v>46792090</v>
      </c>
      <c r="F60" s="191">
        <v>46792090</v>
      </c>
      <c r="G60" s="44" t="s">
        <v>392</v>
      </c>
      <c r="H60" s="37"/>
    </row>
    <row r="61" spans="1:8" s="244" customFormat="1" ht="9.75" customHeight="1">
      <c r="A61" s="310" t="s">
        <v>172</v>
      </c>
      <c r="B61" s="310"/>
      <c r="C61" s="310"/>
      <c r="D61" s="141"/>
      <c r="E61" s="197">
        <v>3833885099</v>
      </c>
      <c r="F61" s="73">
        <v>2267819670</v>
      </c>
      <c r="G61" s="73">
        <v>1566065429</v>
      </c>
      <c r="H61" s="243"/>
    </row>
    <row r="62" spans="1:8" s="34" customFormat="1" ht="9.75" customHeight="1">
      <c r="A62" s="299" t="s">
        <v>173</v>
      </c>
      <c r="B62" s="299"/>
      <c r="C62" s="299"/>
      <c r="D62" s="212"/>
      <c r="E62" s="189">
        <v>3529637357</v>
      </c>
      <c r="F62" s="190">
        <v>1967567378</v>
      </c>
      <c r="G62" s="190">
        <v>1562069979</v>
      </c>
      <c r="H62" s="37"/>
    </row>
    <row r="63" spans="1:8" s="34" customFormat="1" ht="9.75" customHeight="1">
      <c r="A63" s="299" t="s">
        <v>157</v>
      </c>
      <c r="B63" s="299"/>
      <c r="C63" s="299"/>
      <c r="D63" s="212"/>
      <c r="E63" s="189">
        <v>990434276</v>
      </c>
      <c r="F63" s="190">
        <v>920633258</v>
      </c>
      <c r="G63" s="191">
        <v>69801018</v>
      </c>
      <c r="H63" s="37"/>
    </row>
    <row r="64" spans="1:8" s="34" customFormat="1" ht="9.75" customHeight="1">
      <c r="A64" s="299" t="s">
        <v>158</v>
      </c>
      <c r="B64" s="299"/>
      <c r="C64" s="299"/>
      <c r="D64" s="212"/>
      <c r="E64" s="189">
        <v>2539203081</v>
      </c>
      <c r="F64" s="157">
        <v>1046934120</v>
      </c>
      <c r="G64" s="157">
        <v>1492268961</v>
      </c>
      <c r="H64" s="37"/>
    </row>
    <row r="65" spans="1:8" s="34" customFormat="1" ht="9.75" customHeight="1">
      <c r="A65" s="212"/>
      <c r="B65" s="212"/>
      <c r="C65" s="212"/>
      <c r="D65" s="212"/>
      <c r="E65" s="157"/>
      <c r="F65" s="157"/>
      <c r="G65" s="157"/>
      <c r="H65" s="37"/>
    </row>
    <row r="66" spans="1:8" s="34" customFormat="1" ht="9.75" customHeight="1">
      <c r="A66" s="212"/>
      <c r="B66" s="212"/>
      <c r="C66" s="212"/>
      <c r="D66" s="212"/>
      <c r="E66" s="157"/>
      <c r="F66" s="157"/>
      <c r="G66" s="157"/>
      <c r="H66" s="37"/>
    </row>
    <row r="67" spans="1:8" s="34" customFormat="1" ht="9.75" customHeight="1">
      <c r="A67" s="212"/>
      <c r="B67" s="212"/>
      <c r="C67" s="212"/>
      <c r="D67" s="212"/>
      <c r="E67" s="157"/>
      <c r="F67" s="157"/>
      <c r="G67" s="157"/>
      <c r="H67" s="37"/>
    </row>
    <row r="68" spans="1:9" s="34" customFormat="1" ht="10.5" customHeight="1">
      <c r="A68" s="308" t="s">
        <v>44</v>
      </c>
      <c r="B68" s="308"/>
      <c r="C68" s="308"/>
      <c r="D68" s="308"/>
      <c r="E68" s="308"/>
      <c r="F68" s="308"/>
      <c r="G68" s="308"/>
      <c r="H68" s="308"/>
      <c r="I68" s="308"/>
    </row>
    <row r="69" spans="1:8" s="52" customFormat="1" ht="8.25" customHeight="1">
      <c r="A69" s="307" t="s">
        <v>351</v>
      </c>
      <c r="B69" s="307"/>
      <c r="C69" s="307"/>
      <c r="D69" s="307"/>
      <c r="E69" s="307"/>
      <c r="F69" s="307"/>
      <c r="G69" s="307"/>
      <c r="H69" s="51"/>
    </row>
    <row r="70" spans="1:8" s="52" customFormat="1" ht="8.25" customHeight="1">
      <c r="A70" s="307" t="s">
        <v>438</v>
      </c>
      <c r="B70" s="307"/>
      <c r="C70" s="307"/>
      <c r="D70" s="307"/>
      <c r="E70" s="307"/>
      <c r="F70" s="307"/>
      <c r="G70" s="307"/>
      <c r="H70" s="51"/>
    </row>
    <row r="71" spans="1:8" s="52" customFormat="1" ht="7.5">
      <c r="A71" s="309" t="s">
        <v>405</v>
      </c>
      <c r="B71" s="309"/>
      <c r="C71" s="309"/>
      <c r="D71" s="309"/>
      <c r="E71" s="309"/>
      <c r="F71" s="309"/>
      <c r="G71" s="309"/>
      <c r="H71" s="51"/>
    </row>
    <row r="72" spans="1:8" s="52" customFormat="1" ht="7.5">
      <c r="A72" s="309" t="s">
        <v>154</v>
      </c>
      <c r="B72" s="309"/>
      <c r="C72" s="309"/>
      <c r="D72" s="309"/>
      <c r="E72" s="309"/>
      <c r="F72" s="309"/>
      <c r="G72" s="309"/>
      <c r="H72" s="51"/>
    </row>
    <row r="73" spans="1:8" s="52" customFormat="1" ht="7.5">
      <c r="A73" s="309" t="s">
        <v>350</v>
      </c>
      <c r="B73" s="309"/>
      <c r="C73" s="309"/>
      <c r="D73" s="309"/>
      <c r="E73" s="309"/>
      <c r="F73" s="309"/>
      <c r="G73" s="309"/>
      <c r="H73" s="51"/>
    </row>
    <row r="74" spans="1:8" s="52" customFormat="1" ht="7.5">
      <c r="A74" s="309" t="s">
        <v>437</v>
      </c>
      <c r="B74" s="309"/>
      <c r="C74" s="309"/>
      <c r="D74" s="309"/>
      <c r="E74" s="309"/>
      <c r="F74" s="309"/>
      <c r="G74" s="309"/>
      <c r="H74" s="51"/>
    </row>
    <row r="75" spans="1:8" s="52" customFormat="1" ht="7.5">
      <c r="A75" s="309" t="s">
        <v>155</v>
      </c>
      <c r="B75" s="309"/>
      <c r="C75" s="309"/>
      <c r="D75" s="309"/>
      <c r="E75" s="309"/>
      <c r="F75" s="309"/>
      <c r="G75" s="309"/>
      <c r="H75" s="51"/>
    </row>
    <row r="76" spans="1:8" s="52" customFormat="1" ht="7.5">
      <c r="A76" s="309" t="s">
        <v>156</v>
      </c>
      <c r="B76" s="309"/>
      <c r="C76" s="309"/>
      <c r="D76" s="309"/>
      <c r="E76" s="309"/>
      <c r="F76" s="309"/>
      <c r="G76" s="309"/>
      <c r="H76" s="51"/>
    </row>
  </sheetData>
  <sheetProtection/>
  <mergeCells count="69">
    <mergeCell ref="A61:C61"/>
    <mergeCell ref="A70:G70"/>
    <mergeCell ref="A71:G71"/>
    <mergeCell ref="A63:C63"/>
    <mergeCell ref="A58:C58"/>
    <mergeCell ref="A56:C56"/>
    <mergeCell ref="A76:G76"/>
    <mergeCell ref="A72:G72"/>
    <mergeCell ref="A73:G73"/>
    <mergeCell ref="A74:G74"/>
    <mergeCell ref="A75:G75"/>
    <mergeCell ref="A59:C59"/>
    <mergeCell ref="A60:C60"/>
    <mergeCell ref="A51:C51"/>
    <mergeCell ref="A52:C52"/>
    <mergeCell ref="A53:C53"/>
    <mergeCell ref="A54:C54"/>
    <mergeCell ref="A64:C64"/>
    <mergeCell ref="A69:G69"/>
    <mergeCell ref="A68:I68"/>
    <mergeCell ref="A62:C62"/>
    <mergeCell ref="A55:C55"/>
    <mergeCell ref="A57:C57"/>
    <mergeCell ref="A48:C48"/>
    <mergeCell ref="A49:C49"/>
    <mergeCell ref="A50:C50"/>
    <mergeCell ref="A44:C44"/>
    <mergeCell ref="A45:C45"/>
    <mergeCell ref="A46:C46"/>
    <mergeCell ref="A47:C47"/>
    <mergeCell ref="A40:C40"/>
    <mergeCell ref="A41:C41"/>
    <mergeCell ref="A42:C42"/>
    <mergeCell ref="A43:C43"/>
    <mergeCell ref="A36:C36"/>
    <mergeCell ref="A37:C37"/>
    <mergeCell ref="A38:C38"/>
    <mergeCell ref="A39:C39"/>
    <mergeCell ref="A33:C33"/>
    <mergeCell ref="A34:C34"/>
    <mergeCell ref="A35:C35"/>
    <mergeCell ref="A28:C28"/>
    <mergeCell ref="A29:C29"/>
    <mergeCell ref="A30:C30"/>
    <mergeCell ref="A31:C31"/>
    <mergeCell ref="A10:D10"/>
    <mergeCell ref="A22:C22"/>
    <mergeCell ref="A23:C23"/>
    <mergeCell ref="A32:C32"/>
    <mergeCell ref="A24:C24"/>
    <mergeCell ref="A25:C25"/>
    <mergeCell ref="A26:C26"/>
    <mergeCell ref="A27:C27"/>
    <mergeCell ref="A21:C21"/>
    <mergeCell ref="A11:D11"/>
    <mergeCell ref="A12:D12"/>
    <mergeCell ref="A14:D15"/>
    <mergeCell ref="A16:D16"/>
    <mergeCell ref="A17:D18"/>
    <mergeCell ref="A20:C20"/>
    <mergeCell ref="F14:G16"/>
    <mergeCell ref="E14:E18"/>
    <mergeCell ref="A1:H1"/>
    <mergeCell ref="A2:H2"/>
    <mergeCell ref="A3:H3"/>
    <mergeCell ref="A4:G4"/>
    <mergeCell ref="F5:G6"/>
    <mergeCell ref="E5:E8"/>
    <mergeCell ref="A5:D8"/>
  </mergeCells>
  <printOptions horizontalCentered="1"/>
  <pageMargins left="0.3937007874015748" right="0.3937007874015748" top="0.3937007874015748" bottom="0.3937007874015748" header="0.5118110236220472" footer="0.5118110236220472"/>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M79"/>
  <sheetViews>
    <sheetView view="pageLayout" workbookViewId="0" topLeftCell="A1">
      <selection activeCell="J93" sqref="J93:K93"/>
    </sheetView>
  </sheetViews>
  <sheetFormatPr defaultColWidth="9.140625" defaultRowHeight="12.75"/>
  <cols>
    <col min="1" max="1" width="3.7109375" style="4" customWidth="1"/>
    <col min="2" max="2" width="32.28125" style="4" customWidth="1"/>
    <col min="3" max="3" width="0.85546875" style="4" customWidth="1"/>
    <col min="4" max="4" width="27.00390625" style="4" customWidth="1"/>
    <col min="5" max="5" width="23.57421875" style="4" customWidth="1"/>
    <col min="6" max="6" width="26.140625" style="4" customWidth="1"/>
    <col min="7" max="7" width="21.140625" style="4" customWidth="1"/>
    <col min="8" max="9" width="19.57421875" style="4" customWidth="1"/>
    <col min="10" max="10" width="16.8515625" style="4" customWidth="1"/>
    <col min="11" max="12" width="16.421875" style="4" customWidth="1"/>
    <col min="13" max="13" width="6.57421875" style="204" customWidth="1"/>
    <col min="14" max="16384" width="9.140625" style="4" customWidth="1"/>
  </cols>
  <sheetData>
    <row r="1" spans="1:13" ht="12" customHeight="1">
      <c r="A1" s="314" t="s">
        <v>274</v>
      </c>
      <c r="B1" s="314"/>
      <c r="C1" s="314"/>
      <c r="D1" s="314"/>
      <c r="E1" s="314"/>
      <c r="F1" s="314"/>
      <c r="G1" s="314" t="s">
        <v>275</v>
      </c>
      <c r="H1" s="314"/>
      <c r="I1" s="314"/>
      <c r="J1" s="314"/>
      <c r="K1" s="314" t="s">
        <v>110</v>
      </c>
      <c r="L1" s="314"/>
      <c r="M1" s="314"/>
    </row>
    <row r="2" spans="1:13" ht="12" customHeight="1">
      <c r="A2" s="54"/>
      <c r="B2" s="54"/>
      <c r="C2" s="54"/>
      <c r="D2" s="54"/>
      <c r="E2" s="336" t="s">
        <v>221</v>
      </c>
      <c r="F2" s="336"/>
      <c r="G2" s="337" t="s">
        <v>222</v>
      </c>
      <c r="H2" s="337"/>
      <c r="K2" s="337"/>
      <c r="L2" s="337"/>
      <c r="M2" s="77" t="s">
        <v>9</v>
      </c>
    </row>
    <row r="3" spans="1:9" ht="12" customHeight="1">
      <c r="A3" s="55"/>
      <c r="B3" s="336" t="s">
        <v>223</v>
      </c>
      <c r="C3" s="336"/>
      <c r="D3" s="336"/>
      <c r="E3" s="336"/>
      <c r="F3" s="336"/>
      <c r="G3" s="337" t="s">
        <v>224</v>
      </c>
      <c r="H3" s="337"/>
      <c r="I3" s="337"/>
    </row>
    <row r="4" spans="1:13" ht="12" customHeight="1">
      <c r="A4" s="55"/>
      <c r="B4" s="336" t="s">
        <v>390</v>
      </c>
      <c r="C4" s="336"/>
      <c r="D4" s="336"/>
      <c r="E4" s="336"/>
      <c r="F4" s="336"/>
      <c r="G4" s="378" t="s">
        <v>225</v>
      </c>
      <c r="H4" s="378"/>
      <c r="I4" s="68"/>
      <c r="J4" s="68"/>
      <c r="M4" s="77" t="s">
        <v>9</v>
      </c>
    </row>
    <row r="5" spans="2:13" ht="12" customHeight="1">
      <c r="B5" s="96"/>
      <c r="C5" s="96"/>
      <c r="D5" s="96"/>
      <c r="E5" s="96"/>
      <c r="F5" s="97" t="s">
        <v>3</v>
      </c>
      <c r="G5" s="96" t="s">
        <v>4</v>
      </c>
      <c r="H5" s="96"/>
      <c r="I5" s="96"/>
      <c r="J5" s="96"/>
      <c r="K5" s="96"/>
      <c r="L5" s="96"/>
      <c r="M5" s="97"/>
    </row>
    <row r="6" spans="1:13" s="69" customFormat="1" ht="12.75" customHeight="1">
      <c r="A6" s="99" t="s">
        <v>9</v>
      </c>
      <c r="B6" s="364" t="s">
        <v>228</v>
      </c>
      <c r="C6" s="373"/>
      <c r="D6" s="370" t="s">
        <v>349</v>
      </c>
      <c r="E6" s="101" t="s">
        <v>9</v>
      </c>
      <c r="F6" s="102" t="s">
        <v>226</v>
      </c>
      <c r="G6" s="103" t="s">
        <v>227</v>
      </c>
      <c r="H6" s="103" t="s">
        <v>9</v>
      </c>
      <c r="I6" s="103" t="s">
        <v>9</v>
      </c>
      <c r="J6" s="103" t="s">
        <v>9</v>
      </c>
      <c r="K6" s="103" t="s">
        <v>9</v>
      </c>
      <c r="L6" s="99" t="s">
        <v>9</v>
      </c>
      <c r="M6" s="218" t="s">
        <v>9</v>
      </c>
    </row>
    <row r="7" spans="1:13" s="69" customFormat="1" ht="12.75" customHeight="1">
      <c r="A7" s="104" t="s">
        <v>9</v>
      </c>
      <c r="B7" s="366"/>
      <c r="C7" s="374"/>
      <c r="D7" s="371"/>
      <c r="E7" s="364" t="s">
        <v>232</v>
      </c>
      <c r="F7" s="373"/>
      <c r="G7" s="373" t="s">
        <v>201</v>
      </c>
      <c r="H7" s="373"/>
      <c r="I7" s="373"/>
      <c r="J7" s="373"/>
      <c r="K7" s="373"/>
      <c r="L7" s="365"/>
      <c r="M7" s="225" t="s">
        <v>9</v>
      </c>
    </row>
    <row r="8" spans="1:13" s="69" customFormat="1" ht="12.75" customHeight="1">
      <c r="A8" s="104" t="s">
        <v>9</v>
      </c>
      <c r="B8" s="366"/>
      <c r="C8" s="374"/>
      <c r="D8" s="371"/>
      <c r="E8" s="366"/>
      <c r="F8" s="374"/>
      <c r="G8" s="375"/>
      <c r="H8" s="375"/>
      <c r="I8" s="375"/>
      <c r="J8" s="375"/>
      <c r="K8" s="375"/>
      <c r="L8" s="369"/>
      <c r="M8" s="225" t="s">
        <v>9</v>
      </c>
    </row>
    <row r="9" spans="1:13" s="69" customFormat="1" ht="12" customHeight="1">
      <c r="A9" s="104" t="s">
        <v>9</v>
      </c>
      <c r="B9" s="366"/>
      <c r="C9" s="374"/>
      <c r="D9" s="371"/>
      <c r="E9" s="366"/>
      <c r="F9" s="374"/>
      <c r="G9" s="103" t="s">
        <v>9</v>
      </c>
      <c r="H9" s="99" t="s">
        <v>9</v>
      </c>
      <c r="I9" s="101" t="s">
        <v>9</v>
      </c>
      <c r="J9" s="99" t="s">
        <v>9</v>
      </c>
      <c r="K9" s="364" t="s">
        <v>342</v>
      </c>
      <c r="L9" s="365"/>
      <c r="M9" s="225" t="s">
        <v>9</v>
      </c>
    </row>
    <row r="10" spans="1:13" s="69" customFormat="1" ht="25.5" customHeight="1">
      <c r="A10" s="107" t="s">
        <v>203</v>
      </c>
      <c r="B10" s="366"/>
      <c r="C10" s="374"/>
      <c r="D10" s="371"/>
      <c r="E10" s="366"/>
      <c r="F10" s="374"/>
      <c r="G10" s="94" t="s">
        <v>9</v>
      </c>
      <c r="H10" s="104" t="s">
        <v>9</v>
      </c>
      <c r="I10" s="106" t="s">
        <v>9</v>
      </c>
      <c r="J10" s="104" t="s">
        <v>9</v>
      </c>
      <c r="K10" s="366"/>
      <c r="L10" s="367"/>
      <c r="M10" s="225" t="s">
        <v>203</v>
      </c>
    </row>
    <row r="11" spans="1:13" s="69" customFormat="1" ht="38.25" customHeight="1">
      <c r="A11" s="107" t="s">
        <v>207</v>
      </c>
      <c r="B11" s="366"/>
      <c r="C11" s="374"/>
      <c r="D11" s="371"/>
      <c r="E11" s="366"/>
      <c r="F11" s="374"/>
      <c r="G11" s="367" t="s">
        <v>41</v>
      </c>
      <c r="H11" s="367"/>
      <c r="I11" s="371" t="s">
        <v>43</v>
      </c>
      <c r="J11" s="371"/>
      <c r="K11" s="366"/>
      <c r="L11" s="367"/>
      <c r="M11" s="225" t="s">
        <v>207</v>
      </c>
    </row>
    <row r="12" spans="1:13" s="69" customFormat="1" ht="18.75" customHeight="1">
      <c r="A12" s="104" t="s">
        <v>9</v>
      </c>
      <c r="B12" s="366"/>
      <c r="C12" s="374"/>
      <c r="D12" s="371"/>
      <c r="E12" s="366"/>
      <c r="F12" s="374"/>
      <c r="G12" s="94" t="s">
        <v>9</v>
      </c>
      <c r="H12" s="104" t="s">
        <v>9</v>
      </c>
      <c r="I12" s="106" t="s">
        <v>9</v>
      </c>
      <c r="J12" s="104" t="s">
        <v>9</v>
      </c>
      <c r="K12" s="368"/>
      <c r="L12" s="369"/>
      <c r="M12" s="225" t="s">
        <v>9</v>
      </c>
    </row>
    <row r="13" spans="1:13" s="69" customFormat="1" ht="11.25">
      <c r="A13" s="104" t="s">
        <v>9</v>
      </c>
      <c r="B13" s="366"/>
      <c r="C13" s="374"/>
      <c r="D13" s="371"/>
      <c r="E13" s="110" t="s">
        <v>229</v>
      </c>
      <c r="F13" s="364" t="s">
        <v>319</v>
      </c>
      <c r="G13" s="112" t="s">
        <v>229</v>
      </c>
      <c r="H13" s="364" t="s">
        <v>319</v>
      </c>
      <c r="I13" s="110" t="s">
        <v>229</v>
      </c>
      <c r="J13" s="364" t="s">
        <v>319</v>
      </c>
      <c r="K13" s="110" t="s">
        <v>229</v>
      </c>
      <c r="L13" s="364" t="s">
        <v>415</v>
      </c>
      <c r="M13" s="225" t="s">
        <v>9</v>
      </c>
    </row>
    <row r="14" spans="1:13" s="69" customFormat="1" ht="11.25">
      <c r="A14" s="104" t="s">
        <v>9</v>
      </c>
      <c r="B14" s="366"/>
      <c r="C14" s="374"/>
      <c r="D14" s="371"/>
      <c r="E14" s="108" t="s">
        <v>230</v>
      </c>
      <c r="F14" s="366"/>
      <c r="G14" s="107" t="s">
        <v>230</v>
      </c>
      <c r="H14" s="366"/>
      <c r="I14" s="108" t="s">
        <v>230</v>
      </c>
      <c r="J14" s="366"/>
      <c r="K14" s="108" t="s">
        <v>230</v>
      </c>
      <c r="L14" s="366"/>
      <c r="M14" s="225" t="s">
        <v>9</v>
      </c>
    </row>
    <row r="15" spans="1:13" s="69" customFormat="1" ht="12.75">
      <c r="A15" s="104" t="s">
        <v>9</v>
      </c>
      <c r="B15" s="366"/>
      <c r="C15" s="374"/>
      <c r="D15" s="372"/>
      <c r="E15" s="108" t="s">
        <v>231</v>
      </c>
      <c r="F15" s="376"/>
      <c r="G15" s="107" t="s">
        <v>231</v>
      </c>
      <c r="H15" s="376"/>
      <c r="I15" s="108" t="s">
        <v>231</v>
      </c>
      <c r="J15" s="376"/>
      <c r="K15" s="108" t="s">
        <v>408</v>
      </c>
      <c r="L15" s="376"/>
      <c r="M15" s="225" t="s">
        <v>9</v>
      </c>
    </row>
    <row r="16" spans="1:13" s="69" customFormat="1" ht="11.25">
      <c r="A16" s="113" t="s">
        <v>9</v>
      </c>
      <c r="B16" s="376"/>
      <c r="C16" s="377"/>
      <c r="D16" s="114" t="s">
        <v>50</v>
      </c>
      <c r="E16" s="114" t="s">
        <v>51</v>
      </c>
      <c r="F16" s="115" t="s">
        <v>52</v>
      </c>
      <c r="G16" s="116" t="s">
        <v>53</v>
      </c>
      <c r="H16" s="114" t="s">
        <v>54</v>
      </c>
      <c r="I16" s="114" t="s">
        <v>55</v>
      </c>
      <c r="J16" s="114" t="s">
        <v>56</v>
      </c>
      <c r="K16" s="114" t="s">
        <v>57</v>
      </c>
      <c r="L16" s="114" t="s">
        <v>58</v>
      </c>
      <c r="M16" s="226" t="s">
        <v>9</v>
      </c>
    </row>
    <row r="17" spans="1:13" s="6" customFormat="1" ht="11.25" customHeight="1">
      <c r="A17" s="357"/>
      <c r="B17" s="357"/>
      <c r="C17" s="357"/>
      <c r="D17" s="357"/>
      <c r="E17" s="357"/>
      <c r="F17" s="358"/>
      <c r="G17" s="379"/>
      <c r="H17" s="380"/>
      <c r="I17" s="380"/>
      <c r="J17" s="380"/>
      <c r="K17" s="380"/>
      <c r="L17" s="380"/>
      <c r="M17" s="380"/>
    </row>
    <row r="18" spans="1:13" ht="23.25" customHeight="1">
      <c r="A18" s="399" t="s">
        <v>7</v>
      </c>
      <c r="B18" s="399"/>
      <c r="C18" s="399"/>
      <c r="D18" s="399"/>
      <c r="E18" s="399"/>
      <c r="F18" s="399"/>
      <c r="G18" s="400" t="s">
        <v>111</v>
      </c>
      <c r="H18" s="400"/>
      <c r="I18" s="400"/>
      <c r="J18" s="400"/>
      <c r="K18" s="400"/>
      <c r="L18" s="400"/>
      <c r="M18" s="12"/>
    </row>
    <row r="19" spans="1:13" ht="9.75" customHeight="1">
      <c r="A19" s="7" t="s">
        <v>9</v>
      </c>
      <c r="B19" s="118" t="s">
        <v>233</v>
      </c>
      <c r="C19" s="118"/>
      <c r="D19" s="12"/>
      <c r="E19" s="12"/>
      <c r="F19" s="12"/>
      <c r="G19" s="12"/>
      <c r="H19" s="12"/>
      <c r="I19" s="12"/>
      <c r="J19" s="12"/>
      <c r="K19" s="12"/>
      <c r="L19" s="12"/>
      <c r="M19" s="12"/>
    </row>
    <row r="20" spans="1:13" ht="9.75" customHeight="1">
      <c r="A20" s="7">
        <v>52</v>
      </c>
      <c r="B20" s="3" t="s">
        <v>112</v>
      </c>
      <c r="C20" s="3"/>
      <c r="D20" s="11">
        <v>7142946</v>
      </c>
      <c r="E20" s="12">
        <v>3352848</v>
      </c>
      <c r="F20" s="12">
        <v>3261331</v>
      </c>
      <c r="G20" s="12">
        <v>59976</v>
      </c>
      <c r="H20" s="12">
        <v>415566</v>
      </c>
      <c r="I20" s="12">
        <v>34194</v>
      </c>
      <c r="J20" s="12" t="s">
        <v>391</v>
      </c>
      <c r="K20" s="12">
        <v>76429</v>
      </c>
      <c r="L20" s="12">
        <v>11955</v>
      </c>
      <c r="M20" s="228">
        <v>52</v>
      </c>
    </row>
    <row r="21" spans="1:13" ht="9.75" customHeight="1">
      <c r="A21" s="7">
        <v>53</v>
      </c>
      <c r="B21" s="3" t="s">
        <v>113</v>
      </c>
      <c r="C21" s="3"/>
      <c r="D21" s="11">
        <v>47823759</v>
      </c>
      <c r="E21" s="12">
        <v>18625321</v>
      </c>
      <c r="F21" s="12">
        <v>28326963</v>
      </c>
      <c r="G21" s="12">
        <v>208824</v>
      </c>
      <c r="H21" s="12">
        <v>1857344</v>
      </c>
      <c r="I21" s="12">
        <v>1169123</v>
      </c>
      <c r="J21" s="12">
        <v>595225</v>
      </c>
      <c r="K21" s="12">
        <v>1631183</v>
      </c>
      <c r="L21" s="12" t="s">
        <v>391</v>
      </c>
      <c r="M21" s="228">
        <v>53</v>
      </c>
    </row>
    <row r="22" spans="1:13" ht="9.75" customHeight="1">
      <c r="A22" s="7">
        <v>54</v>
      </c>
      <c r="B22" s="3" t="s">
        <v>114</v>
      </c>
      <c r="C22" s="3"/>
      <c r="D22" s="11">
        <v>12628838</v>
      </c>
      <c r="E22" s="12">
        <v>5446472</v>
      </c>
      <c r="F22" s="12">
        <v>6750671</v>
      </c>
      <c r="G22" s="12">
        <v>73617</v>
      </c>
      <c r="H22" s="12">
        <v>100787</v>
      </c>
      <c r="I22" s="12">
        <v>51238</v>
      </c>
      <c r="J22" s="12" t="s">
        <v>391</v>
      </c>
      <c r="K22" s="12">
        <v>73325</v>
      </c>
      <c r="L22" s="12">
        <v>57276</v>
      </c>
      <c r="M22" s="228">
        <v>54</v>
      </c>
    </row>
    <row r="23" spans="1:13" ht="9.75" customHeight="1">
      <c r="A23" s="7">
        <v>55</v>
      </c>
      <c r="B23" s="14" t="s">
        <v>5</v>
      </c>
      <c r="C23" s="14"/>
      <c r="D23" s="16">
        <f>SUM(D20:D22)</f>
        <v>67595543</v>
      </c>
      <c r="E23" s="17">
        <f>SUM(E20:E22)</f>
        <v>27424641</v>
      </c>
      <c r="F23" s="17">
        <f aca="true" t="shared" si="0" ref="F23:L23">SUM(F20:F22)</f>
        <v>38338965</v>
      </c>
      <c r="G23" s="17">
        <f t="shared" si="0"/>
        <v>342417</v>
      </c>
      <c r="H23" s="17">
        <f t="shared" si="0"/>
        <v>2373697</v>
      </c>
      <c r="I23" s="17">
        <f t="shared" si="0"/>
        <v>1254555</v>
      </c>
      <c r="J23" s="17">
        <f t="shared" si="0"/>
        <v>595225</v>
      </c>
      <c r="K23" s="17">
        <f t="shared" si="0"/>
        <v>1780937</v>
      </c>
      <c r="L23" s="17">
        <f t="shared" si="0"/>
        <v>69231</v>
      </c>
      <c r="M23" s="229">
        <v>55</v>
      </c>
    </row>
    <row r="24" spans="1:13" ht="9.75" customHeight="1">
      <c r="A24" s="7"/>
      <c r="B24" s="3"/>
      <c r="C24" s="3"/>
      <c r="D24" s="11"/>
      <c r="E24" s="12"/>
      <c r="F24" s="12"/>
      <c r="G24" s="12"/>
      <c r="H24" s="12"/>
      <c r="I24" s="12"/>
      <c r="J24" s="12"/>
      <c r="K24" s="12"/>
      <c r="L24" s="12"/>
      <c r="M24" s="228"/>
    </row>
    <row r="25" spans="1:13" s="31" customFormat="1" ht="15" customHeight="1">
      <c r="A25" s="27" t="s">
        <v>9</v>
      </c>
      <c r="B25" s="118" t="s">
        <v>234</v>
      </c>
      <c r="C25" s="118"/>
      <c r="D25" s="29"/>
      <c r="E25" s="30"/>
      <c r="F25" s="30"/>
      <c r="G25" s="30"/>
      <c r="H25" s="30"/>
      <c r="I25" s="30"/>
      <c r="J25" s="30"/>
      <c r="K25" s="30"/>
      <c r="L25" s="30"/>
      <c r="M25" s="235" t="s">
        <v>9</v>
      </c>
    </row>
    <row r="26" spans="1:13" ht="9.75" customHeight="1">
      <c r="A26" s="7">
        <v>56</v>
      </c>
      <c r="B26" s="3" t="s">
        <v>115</v>
      </c>
      <c r="C26" s="3"/>
      <c r="D26" s="11">
        <v>15057278</v>
      </c>
      <c r="E26" s="12">
        <v>6449669</v>
      </c>
      <c r="F26" s="12">
        <v>8294038</v>
      </c>
      <c r="G26" s="12">
        <v>59826</v>
      </c>
      <c r="H26" s="12">
        <v>275802</v>
      </c>
      <c r="I26" s="12">
        <v>80556</v>
      </c>
      <c r="J26" s="12" t="s">
        <v>391</v>
      </c>
      <c r="K26" s="12">
        <v>63909</v>
      </c>
      <c r="L26" s="12" t="s">
        <v>391</v>
      </c>
      <c r="M26" s="228">
        <v>56</v>
      </c>
    </row>
    <row r="27" spans="1:13" ht="9.75" customHeight="1">
      <c r="A27" s="7">
        <v>57</v>
      </c>
      <c r="B27" s="3" t="s">
        <v>116</v>
      </c>
      <c r="C27" s="3"/>
      <c r="D27" s="11">
        <v>18502893</v>
      </c>
      <c r="E27" s="12">
        <v>6002767</v>
      </c>
      <c r="F27" s="12">
        <v>11757154</v>
      </c>
      <c r="G27" s="12">
        <v>150467</v>
      </c>
      <c r="H27" s="12">
        <v>313006</v>
      </c>
      <c r="I27" s="12" t="s">
        <v>391</v>
      </c>
      <c r="J27" s="12">
        <v>11099</v>
      </c>
      <c r="K27" s="12">
        <v>122589</v>
      </c>
      <c r="L27" s="12">
        <v>346</v>
      </c>
      <c r="M27" s="228">
        <v>57</v>
      </c>
    </row>
    <row r="28" spans="1:13" s="6" customFormat="1" ht="11.25" customHeight="1">
      <c r="A28" s="7">
        <v>58</v>
      </c>
      <c r="B28" s="3" t="s">
        <v>117</v>
      </c>
      <c r="C28" s="3"/>
      <c r="D28" s="11">
        <v>22310053</v>
      </c>
      <c r="E28" s="12">
        <v>7456920</v>
      </c>
      <c r="F28" s="12">
        <v>14426109</v>
      </c>
      <c r="G28" s="12">
        <v>214193</v>
      </c>
      <c r="H28" s="12">
        <v>1585967</v>
      </c>
      <c r="I28" s="12">
        <v>108482</v>
      </c>
      <c r="J28" s="12" t="s">
        <v>391</v>
      </c>
      <c r="K28" s="12">
        <v>184321</v>
      </c>
      <c r="L28" s="12">
        <v>12941</v>
      </c>
      <c r="M28" s="228">
        <v>58</v>
      </c>
    </row>
    <row r="29" spans="1:13" ht="9.75" customHeight="1">
      <c r="A29" s="7">
        <v>59</v>
      </c>
      <c r="B29" s="3" t="s">
        <v>118</v>
      </c>
      <c r="C29" s="3"/>
      <c r="D29" s="11">
        <v>17002948</v>
      </c>
      <c r="E29" s="12">
        <v>6567617</v>
      </c>
      <c r="F29" s="12">
        <v>9734893</v>
      </c>
      <c r="G29" s="12">
        <v>96405</v>
      </c>
      <c r="H29" s="12">
        <v>367612</v>
      </c>
      <c r="I29" s="12" t="s">
        <v>391</v>
      </c>
      <c r="J29" s="12">
        <v>20000</v>
      </c>
      <c r="K29" s="12">
        <v>143112</v>
      </c>
      <c r="L29" s="12" t="s">
        <v>391</v>
      </c>
      <c r="M29" s="228">
        <v>59</v>
      </c>
    </row>
    <row r="30" spans="1:13" ht="9.75" customHeight="1">
      <c r="A30" s="7">
        <v>60</v>
      </c>
      <c r="B30" s="3" t="s">
        <v>113</v>
      </c>
      <c r="C30" s="3"/>
      <c r="D30" s="11">
        <v>35574087</v>
      </c>
      <c r="E30" s="12">
        <v>8959953</v>
      </c>
      <c r="F30" s="12">
        <v>25428508</v>
      </c>
      <c r="G30" s="12">
        <v>649989</v>
      </c>
      <c r="H30" s="12">
        <v>1216064</v>
      </c>
      <c r="I30" s="12">
        <v>179505</v>
      </c>
      <c r="J30" s="12" t="s">
        <v>391</v>
      </c>
      <c r="K30" s="12">
        <v>171811</v>
      </c>
      <c r="L30" s="12">
        <v>11442</v>
      </c>
      <c r="M30" s="228">
        <v>60</v>
      </c>
    </row>
    <row r="31" spans="1:13" ht="9.75" customHeight="1">
      <c r="A31" s="7">
        <v>61</v>
      </c>
      <c r="B31" s="3" t="s">
        <v>119</v>
      </c>
      <c r="C31" s="3"/>
      <c r="D31" s="11">
        <v>19931462</v>
      </c>
      <c r="E31" s="12">
        <v>7030862</v>
      </c>
      <c r="F31" s="12">
        <v>12493269</v>
      </c>
      <c r="G31" s="12">
        <v>202719</v>
      </c>
      <c r="H31" s="12">
        <v>545620</v>
      </c>
      <c r="I31" s="12">
        <v>48998</v>
      </c>
      <c r="J31" s="12" t="s">
        <v>391</v>
      </c>
      <c r="K31" s="12">
        <v>106260</v>
      </c>
      <c r="L31" s="12" t="s">
        <v>391</v>
      </c>
      <c r="M31" s="228">
        <v>61</v>
      </c>
    </row>
    <row r="32" spans="1:13" ht="9.75" customHeight="1">
      <c r="A32" s="7">
        <v>62</v>
      </c>
      <c r="B32" s="3" t="s">
        <v>120</v>
      </c>
      <c r="C32" s="3"/>
      <c r="D32" s="11">
        <v>15332576</v>
      </c>
      <c r="E32" s="12">
        <v>5015212</v>
      </c>
      <c r="F32" s="12">
        <v>9842450</v>
      </c>
      <c r="G32" s="12">
        <v>223955</v>
      </c>
      <c r="H32" s="12">
        <v>211642</v>
      </c>
      <c r="I32" s="12">
        <v>94869</v>
      </c>
      <c r="J32" s="12" t="s">
        <v>391</v>
      </c>
      <c r="K32" s="12">
        <v>50009</v>
      </c>
      <c r="L32" s="12">
        <v>5116</v>
      </c>
      <c r="M32" s="228">
        <v>62</v>
      </c>
    </row>
    <row r="33" spans="1:13" ht="9.75" customHeight="1">
      <c r="A33" s="7">
        <v>63</v>
      </c>
      <c r="B33" s="14" t="s">
        <v>5</v>
      </c>
      <c r="C33" s="14"/>
      <c r="D33" s="16">
        <f>SUM(D26:D32)</f>
        <v>143711297</v>
      </c>
      <c r="E33" s="17">
        <f>SUM(E26:E32)</f>
        <v>47483000</v>
      </c>
      <c r="F33" s="17">
        <f aca="true" t="shared" si="1" ref="F33:L33">SUM(F26:F32)</f>
        <v>91976421</v>
      </c>
      <c r="G33" s="17">
        <f t="shared" si="1"/>
        <v>1597554</v>
      </c>
      <c r="H33" s="17">
        <f t="shared" si="1"/>
        <v>4515713</v>
      </c>
      <c r="I33" s="17">
        <f t="shared" si="1"/>
        <v>512410</v>
      </c>
      <c r="J33" s="17">
        <f t="shared" si="1"/>
        <v>31099</v>
      </c>
      <c r="K33" s="17">
        <f t="shared" si="1"/>
        <v>842011</v>
      </c>
      <c r="L33" s="17">
        <f t="shared" si="1"/>
        <v>29845</v>
      </c>
      <c r="M33" s="229">
        <v>63</v>
      </c>
    </row>
    <row r="34" spans="1:13" ht="9.75" customHeight="1">
      <c r="A34" s="7">
        <v>64</v>
      </c>
      <c r="B34" s="20" t="s">
        <v>71</v>
      </c>
      <c r="C34" s="20"/>
      <c r="D34" s="16">
        <f>D23+D33</f>
        <v>211306840</v>
      </c>
      <c r="E34" s="17">
        <f>E23+E33</f>
        <v>74907641</v>
      </c>
      <c r="F34" s="17">
        <f aca="true" t="shared" si="2" ref="F34:L34">F23+F33</f>
        <v>130315386</v>
      </c>
      <c r="G34" s="17">
        <f t="shared" si="2"/>
        <v>1939971</v>
      </c>
      <c r="H34" s="17">
        <f t="shared" si="2"/>
        <v>6889410</v>
      </c>
      <c r="I34" s="17">
        <f t="shared" si="2"/>
        <v>1766965</v>
      </c>
      <c r="J34" s="17">
        <f t="shared" si="2"/>
        <v>626324</v>
      </c>
      <c r="K34" s="17">
        <f t="shared" si="2"/>
        <v>2622948</v>
      </c>
      <c r="L34" s="17">
        <f t="shared" si="2"/>
        <v>99076</v>
      </c>
      <c r="M34" s="229">
        <v>64</v>
      </c>
    </row>
    <row r="35" spans="1:13" ht="9.75" customHeight="1">
      <c r="A35" s="7"/>
      <c r="B35" s="20"/>
      <c r="C35" s="20"/>
      <c r="D35" s="17"/>
      <c r="E35" s="17"/>
      <c r="F35" s="17"/>
      <c r="G35" s="17"/>
      <c r="H35" s="17"/>
      <c r="I35" s="17"/>
      <c r="J35" s="17"/>
      <c r="K35" s="17"/>
      <c r="L35" s="17"/>
      <c r="M35" s="228"/>
    </row>
    <row r="36" spans="1:12" ht="18" customHeight="1">
      <c r="A36" s="399" t="s">
        <v>7</v>
      </c>
      <c r="B36" s="399"/>
      <c r="C36" s="399"/>
      <c r="D36" s="399"/>
      <c r="E36" s="399"/>
      <c r="F36" s="399"/>
      <c r="G36" s="400" t="s">
        <v>121</v>
      </c>
      <c r="H36" s="400"/>
      <c r="I36" s="400"/>
      <c r="J36" s="400"/>
      <c r="K36" s="400"/>
      <c r="L36" s="400"/>
    </row>
    <row r="37" spans="1:12" ht="9.75" customHeight="1">
      <c r="A37" s="7" t="s">
        <v>9</v>
      </c>
      <c r="B37" s="118" t="s">
        <v>235</v>
      </c>
      <c r="C37" s="118"/>
      <c r="D37" s="12"/>
      <c r="E37" s="12"/>
      <c r="F37" s="12"/>
      <c r="G37" s="12"/>
      <c r="H37" s="12"/>
      <c r="I37" s="12"/>
      <c r="J37" s="12"/>
      <c r="K37" s="12"/>
      <c r="L37" s="12"/>
    </row>
    <row r="38" spans="1:13" ht="9.75" customHeight="1">
      <c r="A38" s="7">
        <v>65</v>
      </c>
      <c r="B38" s="3" t="s">
        <v>122</v>
      </c>
      <c r="C38" s="3"/>
      <c r="D38" s="11">
        <v>15792412</v>
      </c>
      <c r="E38" s="12">
        <v>7649901</v>
      </c>
      <c r="F38" s="12">
        <v>7823262</v>
      </c>
      <c r="G38" s="12">
        <v>303392</v>
      </c>
      <c r="H38" s="12">
        <v>543616</v>
      </c>
      <c r="I38" s="12">
        <v>129993</v>
      </c>
      <c r="J38" s="12" t="s">
        <v>391</v>
      </c>
      <c r="K38" s="12">
        <v>567624</v>
      </c>
      <c r="L38" s="12">
        <v>6136</v>
      </c>
      <c r="M38" s="228">
        <v>65</v>
      </c>
    </row>
    <row r="39" spans="1:13" ht="9.75" customHeight="1">
      <c r="A39" s="7">
        <v>66</v>
      </c>
      <c r="B39" s="3" t="s">
        <v>123</v>
      </c>
      <c r="C39" s="3"/>
      <c r="D39" s="11">
        <v>14922281</v>
      </c>
      <c r="E39" s="12">
        <v>6905933</v>
      </c>
      <c r="F39" s="12">
        <v>7209301</v>
      </c>
      <c r="G39" s="12">
        <v>198704</v>
      </c>
      <c r="H39" s="12">
        <v>773391</v>
      </c>
      <c r="I39" s="12" t="s">
        <v>391</v>
      </c>
      <c r="J39" s="12">
        <v>59055</v>
      </c>
      <c r="K39" s="12">
        <v>92757</v>
      </c>
      <c r="L39" s="12">
        <v>7378</v>
      </c>
      <c r="M39" s="228">
        <v>66</v>
      </c>
    </row>
    <row r="40" spans="1:13" ht="9.75" customHeight="1">
      <c r="A40" s="7">
        <v>67</v>
      </c>
      <c r="B40" s="3" t="s">
        <v>124</v>
      </c>
      <c r="C40" s="3"/>
      <c r="D40" s="11">
        <v>10919785</v>
      </c>
      <c r="E40" s="12">
        <v>6153888</v>
      </c>
      <c r="F40" s="12">
        <v>4765897</v>
      </c>
      <c r="G40" s="12">
        <v>384488</v>
      </c>
      <c r="H40" s="12">
        <v>775817</v>
      </c>
      <c r="I40" s="12">
        <v>250570</v>
      </c>
      <c r="J40" s="12" t="s">
        <v>391</v>
      </c>
      <c r="K40" s="12">
        <v>528452</v>
      </c>
      <c r="L40" s="12" t="s">
        <v>391</v>
      </c>
      <c r="M40" s="228">
        <v>67</v>
      </c>
    </row>
    <row r="41" spans="1:13" ht="9.75" customHeight="1">
      <c r="A41" s="7">
        <v>68</v>
      </c>
      <c r="B41" s="3" t="s">
        <v>125</v>
      </c>
      <c r="C41" s="3"/>
      <c r="D41" s="11">
        <v>12316822</v>
      </c>
      <c r="E41" s="12">
        <v>6114709</v>
      </c>
      <c r="F41" s="12">
        <v>5542403</v>
      </c>
      <c r="G41" s="12">
        <v>139131</v>
      </c>
      <c r="H41" s="12">
        <v>1124605</v>
      </c>
      <c r="I41" s="12">
        <v>240955</v>
      </c>
      <c r="J41" s="12">
        <v>1445031</v>
      </c>
      <c r="K41" s="12">
        <v>120613</v>
      </c>
      <c r="L41" s="12" t="s">
        <v>391</v>
      </c>
      <c r="M41" s="228">
        <v>68</v>
      </c>
    </row>
    <row r="42" spans="1:13" ht="9.75" customHeight="1">
      <c r="A42" s="7">
        <v>69</v>
      </c>
      <c r="B42" s="14" t="s">
        <v>5</v>
      </c>
      <c r="C42" s="14"/>
      <c r="D42" s="16">
        <f>SUM(D38:D41)</f>
        <v>53951300</v>
      </c>
      <c r="E42" s="17">
        <f>SUM(E38:E41)</f>
        <v>26824431</v>
      </c>
      <c r="F42" s="17">
        <f aca="true" t="shared" si="3" ref="F42:L42">SUM(F38:F41)</f>
        <v>25340863</v>
      </c>
      <c r="G42" s="17">
        <f t="shared" si="3"/>
        <v>1025715</v>
      </c>
      <c r="H42" s="17">
        <f t="shared" si="3"/>
        <v>3217429</v>
      </c>
      <c r="I42" s="17">
        <f t="shared" si="3"/>
        <v>621518</v>
      </c>
      <c r="J42" s="17">
        <f t="shared" si="3"/>
        <v>1504086</v>
      </c>
      <c r="K42" s="17">
        <f t="shared" si="3"/>
        <v>1309446</v>
      </c>
      <c r="L42" s="17">
        <f t="shared" si="3"/>
        <v>13514</v>
      </c>
      <c r="M42" s="229">
        <v>69</v>
      </c>
    </row>
    <row r="43" spans="1:13" ht="9.75" customHeight="1">
      <c r="A43" s="7"/>
      <c r="B43" s="3"/>
      <c r="C43" s="3"/>
      <c r="D43" s="11"/>
      <c r="E43" s="12"/>
      <c r="F43" s="12"/>
      <c r="G43" s="12"/>
      <c r="H43" s="12"/>
      <c r="I43" s="12"/>
      <c r="J43" s="12"/>
      <c r="K43" s="12"/>
      <c r="L43" s="12"/>
      <c r="M43" s="228"/>
    </row>
    <row r="44" spans="1:13" ht="9.75" customHeight="1">
      <c r="A44" s="7" t="s">
        <v>9</v>
      </c>
      <c r="B44" s="118" t="s">
        <v>234</v>
      </c>
      <c r="C44" s="118"/>
      <c r="D44" s="11"/>
      <c r="E44" s="12"/>
      <c r="F44" s="12"/>
      <c r="G44" s="12"/>
      <c r="H44" s="12"/>
      <c r="I44" s="12"/>
      <c r="J44" s="12"/>
      <c r="K44" s="12"/>
      <c r="L44" s="12"/>
      <c r="M44" s="228" t="s">
        <v>9</v>
      </c>
    </row>
    <row r="45" spans="1:13" ht="9.75" customHeight="1">
      <c r="A45" s="7">
        <v>70</v>
      </c>
      <c r="B45" s="3" t="s">
        <v>122</v>
      </c>
      <c r="C45" s="3"/>
      <c r="D45" s="11">
        <v>24448809</v>
      </c>
      <c r="E45" s="12">
        <v>7381600</v>
      </c>
      <c r="F45" s="12">
        <v>17067209</v>
      </c>
      <c r="G45" s="12">
        <v>171429</v>
      </c>
      <c r="H45" s="12">
        <v>1001334</v>
      </c>
      <c r="I45" s="12">
        <v>102487</v>
      </c>
      <c r="J45" s="12" t="s">
        <v>391</v>
      </c>
      <c r="K45" s="12">
        <v>213121</v>
      </c>
      <c r="L45" s="12" t="s">
        <v>391</v>
      </c>
      <c r="M45" s="228">
        <v>70</v>
      </c>
    </row>
    <row r="46" spans="1:13" ht="9.75" customHeight="1">
      <c r="A46" s="7">
        <v>71</v>
      </c>
      <c r="B46" s="3" t="s">
        <v>123</v>
      </c>
      <c r="C46" s="3"/>
      <c r="D46" s="11">
        <v>17597045</v>
      </c>
      <c r="E46" s="12">
        <v>5938081</v>
      </c>
      <c r="F46" s="12">
        <v>11658964</v>
      </c>
      <c r="G46" s="12">
        <v>121857</v>
      </c>
      <c r="H46" s="12">
        <v>213643</v>
      </c>
      <c r="I46" s="12">
        <v>9900</v>
      </c>
      <c r="J46" s="12" t="s">
        <v>391</v>
      </c>
      <c r="K46" s="12" t="s">
        <v>391</v>
      </c>
      <c r="L46" s="12" t="s">
        <v>391</v>
      </c>
      <c r="M46" s="228">
        <v>71</v>
      </c>
    </row>
    <row r="47" spans="1:13" ht="9.75" customHeight="1">
      <c r="A47" s="7">
        <v>72</v>
      </c>
      <c r="B47" s="3" t="s">
        <v>124</v>
      </c>
      <c r="C47" s="3"/>
      <c r="D47" s="11">
        <v>17774589</v>
      </c>
      <c r="E47" s="12">
        <v>6936699</v>
      </c>
      <c r="F47" s="12">
        <v>10730891</v>
      </c>
      <c r="G47" s="12">
        <v>430653</v>
      </c>
      <c r="H47" s="12">
        <v>1798107</v>
      </c>
      <c r="I47" s="12">
        <v>67828</v>
      </c>
      <c r="J47" s="12" t="s">
        <v>391</v>
      </c>
      <c r="K47" s="12">
        <v>383660</v>
      </c>
      <c r="L47" s="12">
        <v>123342</v>
      </c>
      <c r="M47" s="228">
        <v>72</v>
      </c>
    </row>
    <row r="48" spans="1:13" ht="9.75" customHeight="1">
      <c r="A48" s="7">
        <v>73</v>
      </c>
      <c r="B48" s="3" t="s">
        <v>126</v>
      </c>
      <c r="C48" s="3"/>
      <c r="D48" s="11">
        <v>20142016</v>
      </c>
      <c r="E48" s="12">
        <v>9650925</v>
      </c>
      <c r="F48" s="12">
        <v>10491091</v>
      </c>
      <c r="G48" s="12">
        <v>7926</v>
      </c>
      <c r="H48" s="12">
        <v>932468</v>
      </c>
      <c r="I48" s="12">
        <v>105395</v>
      </c>
      <c r="J48" s="12" t="s">
        <v>391</v>
      </c>
      <c r="K48" s="12">
        <v>283483</v>
      </c>
      <c r="L48" s="12">
        <v>131601</v>
      </c>
      <c r="M48" s="228">
        <v>73</v>
      </c>
    </row>
    <row r="49" spans="1:13" ht="9.75" customHeight="1">
      <c r="A49" s="7">
        <v>74</v>
      </c>
      <c r="B49" s="3" t="s">
        <v>127</v>
      </c>
      <c r="C49" s="3"/>
      <c r="D49" s="11">
        <v>15052476</v>
      </c>
      <c r="E49" s="12">
        <v>4555269</v>
      </c>
      <c r="F49" s="12">
        <v>9856320</v>
      </c>
      <c r="G49" s="12">
        <v>116919</v>
      </c>
      <c r="H49" s="12">
        <v>1927527</v>
      </c>
      <c r="I49" s="12">
        <v>58126</v>
      </c>
      <c r="J49" s="12">
        <v>18173</v>
      </c>
      <c r="K49" s="12">
        <v>82687</v>
      </c>
      <c r="L49" s="12" t="s">
        <v>391</v>
      </c>
      <c r="M49" s="228">
        <v>74</v>
      </c>
    </row>
    <row r="50" spans="1:13" ht="9.75" customHeight="1">
      <c r="A50" s="7">
        <v>75</v>
      </c>
      <c r="B50" s="3" t="s">
        <v>128</v>
      </c>
      <c r="C50" s="3"/>
      <c r="D50" s="11">
        <v>9964559</v>
      </c>
      <c r="E50" s="12">
        <v>3275936</v>
      </c>
      <c r="F50" s="12">
        <v>6269233</v>
      </c>
      <c r="G50" s="12">
        <v>95895</v>
      </c>
      <c r="H50" s="12">
        <v>406782</v>
      </c>
      <c r="I50" s="12">
        <v>12959</v>
      </c>
      <c r="J50" s="12">
        <v>38598</v>
      </c>
      <c r="K50" s="12">
        <v>114848</v>
      </c>
      <c r="L50" s="12" t="s">
        <v>391</v>
      </c>
      <c r="M50" s="228">
        <v>75</v>
      </c>
    </row>
    <row r="51" spans="1:13" ht="9.75" customHeight="1">
      <c r="A51" s="7">
        <v>76</v>
      </c>
      <c r="B51" s="3" t="s">
        <v>129</v>
      </c>
      <c r="C51" s="3"/>
      <c r="D51" s="11">
        <v>14494359</v>
      </c>
      <c r="E51" s="12">
        <v>4816310</v>
      </c>
      <c r="F51" s="12">
        <v>9050198</v>
      </c>
      <c r="G51" s="12">
        <v>233</v>
      </c>
      <c r="H51" s="12">
        <v>858695</v>
      </c>
      <c r="I51" s="12" t="s">
        <v>391</v>
      </c>
      <c r="J51" s="12">
        <v>633963</v>
      </c>
      <c r="K51" s="12">
        <v>64658</v>
      </c>
      <c r="L51" s="12">
        <v>6391</v>
      </c>
      <c r="M51" s="228">
        <v>76</v>
      </c>
    </row>
    <row r="52" spans="1:13" ht="9.75" customHeight="1">
      <c r="A52" s="7">
        <v>77</v>
      </c>
      <c r="B52" s="3" t="s">
        <v>130</v>
      </c>
      <c r="C52" s="3"/>
      <c r="D52" s="11">
        <v>9789193</v>
      </c>
      <c r="E52" s="12">
        <v>2783486</v>
      </c>
      <c r="F52" s="12">
        <v>6721185</v>
      </c>
      <c r="G52" s="12">
        <v>184465</v>
      </c>
      <c r="H52" s="12">
        <v>457213</v>
      </c>
      <c r="I52" s="12">
        <v>49471</v>
      </c>
      <c r="J52" s="12" t="s">
        <v>391</v>
      </c>
      <c r="K52" s="12">
        <v>111121</v>
      </c>
      <c r="L52" s="12" t="s">
        <v>391</v>
      </c>
      <c r="M52" s="228">
        <v>77</v>
      </c>
    </row>
    <row r="53" spans="1:13" ht="9.75" customHeight="1">
      <c r="A53" s="7">
        <v>78</v>
      </c>
      <c r="B53" s="3" t="s">
        <v>131</v>
      </c>
      <c r="C53" s="3"/>
      <c r="D53" s="11">
        <v>15195303</v>
      </c>
      <c r="E53" s="12">
        <v>7888656</v>
      </c>
      <c r="F53" s="12">
        <v>6829427</v>
      </c>
      <c r="G53" s="12">
        <v>280564</v>
      </c>
      <c r="H53" s="12">
        <v>464082</v>
      </c>
      <c r="I53" s="12">
        <v>84873</v>
      </c>
      <c r="J53" s="12">
        <v>9115</v>
      </c>
      <c r="K53" s="12">
        <v>147209</v>
      </c>
      <c r="L53" s="12" t="s">
        <v>391</v>
      </c>
      <c r="M53" s="228">
        <v>78</v>
      </c>
    </row>
    <row r="54" spans="1:13" ht="9.75" customHeight="1">
      <c r="A54" s="7">
        <v>79</v>
      </c>
      <c r="B54" s="14" t="s">
        <v>5</v>
      </c>
      <c r="C54" s="14"/>
      <c r="D54" s="16">
        <f>SUM(D45:D53)</f>
        <v>144458349</v>
      </c>
      <c r="E54" s="17">
        <f>SUM(E45:E53)</f>
        <v>53226962</v>
      </c>
      <c r="F54" s="17">
        <f aca="true" t="shared" si="4" ref="F54:L54">SUM(F45:F53)</f>
        <v>88674518</v>
      </c>
      <c r="G54" s="17">
        <f t="shared" si="4"/>
        <v>1409941</v>
      </c>
      <c r="H54" s="17">
        <f t="shared" si="4"/>
        <v>8059851</v>
      </c>
      <c r="I54" s="17">
        <f t="shared" si="4"/>
        <v>491039</v>
      </c>
      <c r="J54" s="17">
        <f t="shared" si="4"/>
        <v>699849</v>
      </c>
      <c r="K54" s="17">
        <f t="shared" si="4"/>
        <v>1400787</v>
      </c>
      <c r="L54" s="17">
        <f t="shared" si="4"/>
        <v>261334</v>
      </c>
      <c r="M54" s="229">
        <v>79</v>
      </c>
    </row>
    <row r="55" spans="1:13" ht="9.75" customHeight="1">
      <c r="A55" s="7">
        <v>80</v>
      </c>
      <c r="B55" s="20" t="s">
        <v>72</v>
      </c>
      <c r="C55" s="20"/>
      <c r="D55" s="16">
        <f>D42+D54</f>
        <v>198409649</v>
      </c>
      <c r="E55" s="17">
        <f>E42+E54</f>
        <v>80051393</v>
      </c>
      <c r="F55" s="17">
        <f aca="true" t="shared" si="5" ref="F55:L55">F42+F54</f>
        <v>114015381</v>
      </c>
      <c r="G55" s="17">
        <f t="shared" si="5"/>
        <v>2435656</v>
      </c>
      <c r="H55" s="17">
        <f t="shared" si="5"/>
        <v>11277280</v>
      </c>
      <c r="I55" s="17">
        <f t="shared" si="5"/>
        <v>1112557</v>
      </c>
      <c r="J55" s="17">
        <f t="shared" si="5"/>
        <v>2203935</v>
      </c>
      <c r="K55" s="17">
        <f t="shared" si="5"/>
        <v>2710233</v>
      </c>
      <c r="L55" s="17">
        <f t="shared" si="5"/>
        <v>274848</v>
      </c>
      <c r="M55" s="229">
        <v>80</v>
      </c>
    </row>
    <row r="56" spans="1:13" ht="9.75" customHeight="1">
      <c r="A56" s="7"/>
      <c r="B56" s="20"/>
      <c r="C56" s="20"/>
      <c r="D56" s="17"/>
      <c r="E56" s="17"/>
      <c r="F56" s="17"/>
      <c r="G56" s="17"/>
      <c r="H56" s="17"/>
      <c r="I56" s="17"/>
      <c r="J56" s="17"/>
      <c r="K56" s="17"/>
      <c r="L56" s="17"/>
      <c r="M56" s="228"/>
    </row>
    <row r="57" spans="1:12" ht="13.5" customHeight="1">
      <c r="A57" s="399" t="s">
        <v>7</v>
      </c>
      <c r="B57" s="399"/>
      <c r="C57" s="399"/>
      <c r="D57" s="399"/>
      <c r="E57" s="399"/>
      <c r="F57" s="399"/>
      <c r="G57" s="400" t="s">
        <v>132</v>
      </c>
      <c r="H57" s="400"/>
      <c r="I57" s="400"/>
      <c r="J57" s="400"/>
      <c r="K57" s="400"/>
      <c r="L57" s="12"/>
    </row>
    <row r="58" spans="1:12" ht="9.75" customHeight="1">
      <c r="A58" s="7" t="s">
        <v>9</v>
      </c>
      <c r="B58" s="118" t="s">
        <v>10</v>
      </c>
      <c r="C58" s="118"/>
      <c r="D58" s="16"/>
      <c r="E58" s="17"/>
      <c r="F58" s="17"/>
      <c r="G58" s="17"/>
      <c r="H58" s="17"/>
      <c r="I58" s="17"/>
      <c r="J58" s="17"/>
      <c r="K58" s="17"/>
      <c r="L58" s="17"/>
    </row>
    <row r="59" spans="1:13" s="146" customFormat="1" ht="9.75" customHeight="1">
      <c r="A59" s="22">
        <v>81</v>
      </c>
      <c r="B59" s="145" t="s">
        <v>133</v>
      </c>
      <c r="C59" s="145"/>
      <c r="D59" s="205">
        <v>9732919</v>
      </c>
      <c r="E59" s="206">
        <v>5377405</v>
      </c>
      <c r="F59" s="206">
        <v>4068598</v>
      </c>
      <c r="G59" s="206">
        <v>474376</v>
      </c>
      <c r="H59" s="206">
        <v>682270</v>
      </c>
      <c r="I59" s="206">
        <v>83115</v>
      </c>
      <c r="J59" s="206" t="s">
        <v>391</v>
      </c>
      <c r="K59" s="206">
        <v>184764</v>
      </c>
      <c r="L59" s="206" t="s">
        <v>391</v>
      </c>
      <c r="M59" s="236">
        <v>65</v>
      </c>
    </row>
    <row r="60" spans="1:13" s="6" customFormat="1" ht="12" customHeight="1">
      <c r="A60" s="7">
        <v>82</v>
      </c>
      <c r="B60" s="3" t="s">
        <v>134</v>
      </c>
      <c r="C60" s="3"/>
      <c r="D60" s="205">
        <v>42219095</v>
      </c>
      <c r="E60" s="206">
        <v>16304484</v>
      </c>
      <c r="F60" s="206">
        <v>25914611</v>
      </c>
      <c r="G60" s="206">
        <v>570735</v>
      </c>
      <c r="H60" s="206">
        <v>3251023</v>
      </c>
      <c r="I60" s="206">
        <v>45000</v>
      </c>
      <c r="J60" s="206" t="s">
        <v>391</v>
      </c>
      <c r="K60" s="206">
        <v>670820</v>
      </c>
      <c r="L60" s="206">
        <v>1308301</v>
      </c>
      <c r="M60" s="228">
        <v>66</v>
      </c>
    </row>
    <row r="61" spans="1:13" ht="9.75" customHeight="1">
      <c r="A61" s="7">
        <v>83</v>
      </c>
      <c r="B61" s="3" t="s">
        <v>135</v>
      </c>
      <c r="C61" s="3"/>
      <c r="D61" s="205">
        <v>43921407</v>
      </c>
      <c r="E61" s="206">
        <v>17028215</v>
      </c>
      <c r="F61" s="206">
        <v>24767474</v>
      </c>
      <c r="G61" s="206">
        <v>353263</v>
      </c>
      <c r="H61" s="206">
        <v>3571474</v>
      </c>
      <c r="I61" s="206">
        <v>789111</v>
      </c>
      <c r="J61" s="206" t="s">
        <v>391</v>
      </c>
      <c r="K61" s="206">
        <v>558946</v>
      </c>
      <c r="L61" s="206">
        <v>205048</v>
      </c>
      <c r="M61" s="228">
        <v>67</v>
      </c>
    </row>
    <row r="62" spans="1:13" ht="9.75" customHeight="1">
      <c r="A62" s="7">
        <v>84</v>
      </c>
      <c r="B62" s="3" t="s">
        <v>136</v>
      </c>
      <c r="C62" s="3"/>
      <c r="D62" s="205">
        <v>203069792</v>
      </c>
      <c r="E62" s="12">
        <v>69146339</v>
      </c>
      <c r="F62" s="12">
        <v>133923453</v>
      </c>
      <c r="G62" s="12">
        <v>2477133</v>
      </c>
      <c r="H62" s="12">
        <v>11428304</v>
      </c>
      <c r="I62" s="12">
        <v>246457</v>
      </c>
      <c r="J62" s="12" t="s">
        <v>391</v>
      </c>
      <c r="K62" s="12">
        <v>3696856</v>
      </c>
      <c r="L62" s="12">
        <v>631500</v>
      </c>
      <c r="M62" s="228">
        <v>68</v>
      </c>
    </row>
    <row r="63" spans="1:13" ht="9.75" customHeight="1">
      <c r="A63" s="7">
        <v>85</v>
      </c>
      <c r="B63" s="3" t="s">
        <v>137</v>
      </c>
      <c r="C63" s="3"/>
      <c r="D63" s="11">
        <v>9371310</v>
      </c>
      <c r="E63" s="12">
        <v>4227818</v>
      </c>
      <c r="F63" s="12">
        <v>5143492</v>
      </c>
      <c r="G63" s="12">
        <v>32682</v>
      </c>
      <c r="H63" s="12">
        <v>694523</v>
      </c>
      <c r="I63" s="12">
        <v>7868</v>
      </c>
      <c r="J63" s="12" t="s">
        <v>391</v>
      </c>
      <c r="K63" s="12">
        <v>25066</v>
      </c>
      <c r="L63" s="12">
        <v>25066</v>
      </c>
      <c r="M63" s="228">
        <v>69</v>
      </c>
    </row>
    <row r="64" spans="1:13" ht="9.75" customHeight="1">
      <c r="A64" s="7">
        <v>86</v>
      </c>
      <c r="B64" s="14" t="s">
        <v>5</v>
      </c>
      <c r="C64" s="14"/>
      <c r="D64" s="16">
        <f>SUM(D59:D63)</f>
        <v>308314523</v>
      </c>
      <c r="E64" s="17">
        <f>SUM(E59:E63)</f>
        <v>112084261</v>
      </c>
      <c r="F64" s="17">
        <f aca="true" t="shared" si="6" ref="F64:L64">SUM(F59:F63)</f>
        <v>193817628</v>
      </c>
      <c r="G64" s="17">
        <f t="shared" si="6"/>
        <v>3908189</v>
      </c>
      <c r="H64" s="17">
        <f t="shared" si="6"/>
        <v>19627594</v>
      </c>
      <c r="I64" s="17">
        <f t="shared" si="6"/>
        <v>1171551</v>
      </c>
      <c r="J64" s="164">
        <f t="shared" si="6"/>
        <v>0</v>
      </c>
      <c r="K64" s="17">
        <f t="shared" si="6"/>
        <v>5136452</v>
      </c>
      <c r="L64" s="17">
        <f t="shared" si="6"/>
        <v>2169915</v>
      </c>
      <c r="M64" s="229">
        <v>86</v>
      </c>
    </row>
    <row r="65" spans="1:13" ht="9.75" customHeight="1">
      <c r="A65" s="7"/>
      <c r="B65" s="14"/>
      <c r="C65" s="14"/>
      <c r="D65" s="11"/>
      <c r="E65" s="17"/>
      <c r="F65" s="17"/>
      <c r="G65" s="17"/>
      <c r="H65" s="17"/>
      <c r="I65" s="17"/>
      <c r="J65" s="17"/>
      <c r="K65" s="17"/>
      <c r="L65" s="17"/>
      <c r="M65" s="228"/>
    </row>
    <row r="66" spans="1:13" ht="9.75" customHeight="1">
      <c r="A66" s="7" t="s">
        <v>9</v>
      </c>
      <c r="B66" s="118" t="s">
        <v>26</v>
      </c>
      <c r="C66" s="118"/>
      <c r="D66" s="16"/>
      <c r="E66" s="26"/>
      <c r="F66" s="26"/>
      <c r="G66" s="26"/>
      <c r="H66" s="13"/>
      <c r="I66" s="26"/>
      <c r="J66" s="26"/>
      <c r="K66" s="26"/>
      <c r="L66" s="26"/>
      <c r="M66" s="228" t="s">
        <v>9</v>
      </c>
    </row>
    <row r="67" spans="1:13" ht="9.75" customHeight="1">
      <c r="A67" s="7">
        <v>87</v>
      </c>
      <c r="B67" s="3" t="s">
        <v>133</v>
      </c>
      <c r="C67" s="3"/>
      <c r="D67" s="32">
        <v>33272596</v>
      </c>
      <c r="E67" s="12">
        <v>7739138</v>
      </c>
      <c r="F67" s="12">
        <v>24651887</v>
      </c>
      <c r="G67" s="12">
        <v>153494</v>
      </c>
      <c r="H67" s="12">
        <v>1151963</v>
      </c>
      <c r="I67" s="12">
        <v>450</v>
      </c>
      <c r="J67" s="12" t="s">
        <v>391</v>
      </c>
      <c r="K67" s="12">
        <v>191195</v>
      </c>
      <c r="L67" s="12">
        <v>161853</v>
      </c>
      <c r="M67" s="228">
        <v>87</v>
      </c>
    </row>
    <row r="68" spans="1:13" ht="9.75" customHeight="1">
      <c r="A68" s="7">
        <v>88</v>
      </c>
      <c r="B68" s="3" t="s">
        <v>138</v>
      </c>
      <c r="C68" s="3"/>
      <c r="D68" s="32">
        <v>26237129</v>
      </c>
      <c r="E68" s="12">
        <v>8631090</v>
      </c>
      <c r="F68" s="12">
        <v>16732399</v>
      </c>
      <c r="G68" s="12">
        <v>437779</v>
      </c>
      <c r="H68" s="12">
        <v>1257106</v>
      </c>
      <c r="I68" s="12">
        <v>118300</v>
      </c>
      <c r="J68" s="12" t="s">
        <v>391</v>
      </c>
      <c r="K68" s="12">
        <v>246001</v>
      </c>
      <c r="L68" s="12" t="s">
        <v>391</v>
      </c>
      <c r="M68" s="228">
        <v>88</v>
      </c>
    </row>
    <row r="69" spans="1:13" ht="9.75" customHeight="1">
      <c r="A69" s="7">
        <v>89</v>
      </c>
      <c r="B69" s="3" t="s">
        <v>135</v>
      </c>
      <c r="C69" s="3"/>
      <c r="D69" s="11">
        <v>20891014</v>
      </c>
      <c r="E69" s="12">
        <v>5778726</v>
      </c>
      <c r="F69" s="12">
        <v>15112288</v>
      </c>
      <c r="G69" s="12">
        <v>307825</v>
      </c>
      <c r="H69" s="12">
        <v>1541357</v>
      </c>
      <c r="I69" s="12">
        <v>50356</v>
      </c>
      <c r="J69" s="12" t="s">
        <v>391</v>
      </c>
      <c r="K69" s="12">
        <v>132441</v>
      </c>
      <c r="L69" s="12">
        <v>38970</v>
      </c>
      <c r="M69" s="228">
        <v>89</v>
      </c>
    </row>
    <row r="70" spans="1:13" ht="9.75" customHeight="1">
      <c r="A70" s="7">
        <v>90</v>
      </c>
      <c r="B70" s="3" t="s">
        <v>139</v>
      </c>
      <c r="C70" s="3"/>
      <c r="D70" s="11">
        <v>34435598</v>
      </c>
      <c r="E70" s="12">
        <v>8883309</v>
      </c>
      <c r="F70" s="12">
        <v>25223011</v>
      </c>
      <c r="G70" s="12">
        <v>226484</v>
      </c>
      <c r="H70" s="12">
        <v>1453316</v>
      </c>
      <c r="I70" s="12">
        <v>106785</v>
      </c>
      <c r="J70" s="12" t="s">
        <v>391</v>
      </c>
      <c r="K70" s="12">
        <v>106526</v>
      </c>
      <c r="L70" s="12">
        <v>256291</v>
      </c>
      <c r="M70" s="228">
        <v>90</v>
      </c>
    </row>
    <row r="71" spans="1:13" ht="9.75" customHeight="1">
      <c r="A71" s="7">
        <v>91</v>
      </c>
      <c r="B71" s="3" t="s">
        <v>140</v>
      </c>
      <c r="C71" s="3"/>
      <c r="D71" s="11">
        <v>18857715</v>
      </c>
      <c r="E71" s="12">
        <v>4954011</v>
      </c>
      <c r="F71" s="12">
        <v>13291215</v>
      </c>
      <c r="G71" s="12">
        <v>50667</v>
      </c>
      <c r="H71" s="12">
        <v>902956</v>
      </c>
      <c r="I71" s="12">
        <v>159787</v>
      </c>
      <c r="J71" s="12" t="s">
        <v>391</v>
      </c>
      <c r="K71" s="12">
        <v>177291</v>
      </c>
      <c r="L71" s="12" t="s">
        <v>391</v>
      </c>
      <c r="M71" s="228">
        <v>91</v>
      </c>
    </row>
    <row r="72" spans="1:13" ht="9.75" customHeight="1">
      <c r="A72" s="7">
        <v>92</v>
      </c>
      <c r="B72" s="3" t="s">
        <v>141</v>
      </c>
      <c r="C72" s="3"/>
      <c r="D72" s="11">
        <v>21963644</v>
      </c>
      <c r="E72" s="12">
        <v>5948752</v>
      </c>
      <c r="F72" s="12">
        <v>15527112</v>
      </c>
      <c r="G72" s="12">
        <v>325907</v>
      </c>
      <c r="H72" s="12">
        <v>1402012</v>
      </c>
      <c r="I72" s="12">
        <v>38011</v>
      </c>
      <c r="J72" s="12">
        <v>1082</v>
      </c>
      <c r="K72" s="12">
        <v>75943</v>
      </c>
      <c r="L72" s="12" t="s">
        <v>391</v>
      </c>
      <c r="M72" s="228">
        <v>92</v>
      </c>
    </row>
    <row r="73" spans="1:13" ht="9.75" customHeight="1">
      <c r="A73" s="7">
        <v>93</v>
      </c>
      <c r="B73" s="3" t="s">
        <v>142</v>
      </c>
      <c r="C73" s="3"/>
      <c r="D73" s="11">
        <v>17217609</v>
      </c>
      <c r="E73" s="12">
        <v>5984580</v>
      </c>
      <c r="F73" s="12">
        <v>10621981</v>
      </c>
      <c r="G73" s="12">
        <v>112461</v>
      </c>
      <c r="H73" s="12">
        <v>420416</v>
      </c>
      <c r="I73" s="12">
        <v>194262</v>
      </c>
      <c r="J73" s="12">
        <v>2500</v>
      </c>
      <c r="K73" s="12">
        <v>176322</v>
      </c>
      <c r="L73" s="12" t="s">
        <v>391</v>
      </c>
      <c r="M73" s="228">
        <v>93</v>
      </c>
    </row>
    <row r="74" spans="1:13" ht="9.75" customHeight="1">
      <c r="A74" s="7">
        <v>94</v>
      </c>
      <c r="B74" s="14" t="s">
        <v>5</v>
      </c>
      <c r="C74" s="14"/>
      <c r="D74" s="16">
        <f>SUM(D67:D73)</f>
        <v>172875305</v>
      </c>
      <c r="E74" s="17">
        <f>SUM(E67:E73)</f>
        <v>47919606</v>
      </c>
      <c r="F74" s="17">
        <f aca="true" t="shared" si="7" ref="F74:L74">SUM(F67:F73)</f>
        <v>121159893</v>
      </c>
      <c r="G74" s="17">
        <f t="shared" si="7"/>
        <v>1614617</v>
      </c>
      <c r="H74" s="17">
        <f t="shared" si="7"/>
        <v>8129126</v>
      </c>
      <c r="I74" s="17">
        <f t="shared" si="7"/>
        <v>667951</v>
      </c>
      <c r="J74" s="17">
        <f t="shared" si="7"/>
        <v>3582</v>
      </c>
      <c r="K74" s="17">
        <f t="shared" si="7"/>
        <v>1105719</v>
      </c>
      <c r="L74" s="17">
        <f t="shared" si="7"/>
        <v>457114</v>
      </c>
      <c r="M74" s="229">
        <v>94</v>
      </c>
    </row>
    <row r="75" spans="1:13" ht="9.75" customHeight="1">
      <c r="A75" s="7">
        <v>95</v>
      </c>
      <c r="B75" s="20" t="s">
        <v>73</v>
      </c>
      <c r="C75" s="20"/>
      <c r="D75" s="16">
        <f>D64+D74</f>
        <v>481189828</v>
      </c>
      <c r="E75" s="17">
        <f>E64+E74</f>
        <v>160003867</v>
      </c>
      <c r="F75" s="17">
        <f aca="true" t="shared" si="8" ref="F75:L75">F64+F74</f>
        <v>314977521</v>
      </c>
      <c r="G75" s="17">
        <f t="shared" si="8"/>
        <v>5522806</v>
      </c>
      <c r="H75" s="17">
        <f t="shared" si="8"/>
        <v>27756720</v>
      </c>
      <c r="I75" s="17">
        <f t="shared" si="8"/>
        <v>1839502</v>
      </c>
      <c r="J75" s="17">
        <f t="shared" si="8"/>
        <v>3582</v>
      </c>
      <c r="K75" s="17">
        <f t="shared" si="8"/>
        <v>6242171</v>
      </c>
      <c r="L75" s="17">
        <f t="shared" si="8"/>
        <v>2627029</v>
      </c>
      <c r="M75" s="229">
        <v>95</v>
      </c>
    </row>
    <row r="76" spans="1:13" ht="9.75" customHeight="1">
      <c r="A76" s="4" t="s">
        <v>37</v>
      </c>
      <c r="D76" s="16"/>
      <c r="E76" s="17"/>
      <c r="F76" s="17"/>
      <c r="G76" s="17"/>
      <c r="H76" s="17"/>
      <c r="I76" s="17"/>
      <c r="J76" s="17"/>
      <c r="K76" s="17"/>
      <c r="L76" s="17"/>
      <c r="M76" s="17"/>
    </row>
    <row r="77" spans="1:13" s="57" customFormat="1" ht="9" customHeight="1">
      <c r="A77" s="265" t="s">
        <v>460</v>
      </c>
      <c r="B77" s="182"/>
      <c r="C77" s="182"/>
      <c r="D77" s="182"/>
      <c r="E77" s="182"/>
      <c r="F77" s="182"/>
      <c r="G77" s="182"/>
      <c r="H77" s="182"/>
      <c r="I77" s="182"/>
      <c r="J77" s="182"/>
      <c r="K77" s="182"/>
      <c r="L77" s="182"/>
      <c r="M77" s="230" t="s">
        <v>9</v>
      </c>
    </row>
    <row r="78" spans="1:13" s="57" customFormat="1" ht="9" customHeight="1">
      <c r="A78" s="306" t="s">
        <v>443</v>
      </c>
      <c r="B78" s="306"/>
      <c r="C78" s="306"/>
      <c r="D78" s="306"/>
      <c r="E78" s="87"/>
      <c r="F78" s="87"/>
      <c r="G78" s="178"/>
      <c r="H78" s="178"/>
      <c r="I78" s="178"/>
      <c r="J78" s="178"/>
      <c r="K78" s="179"/>
      <c r="L78" s="179"/>
      <c r="M78" s="230"/>
    </row>
    <row r="79" spans="1:13" s="57" customFormat="1" ht="8.25">
      <c r="A79" s="356" t="s">
        <v>154</v>
      </c>
      <c r="B79" s="356"/>
      <c r="C79" s="356"/>
      <c r="D79" s="356"/>
      <c r="E79" s="356"/>
      <c r="F79" s="356"/>
      <c r="M79" s="169"/>
    </row>
  </sheetData>
  <sheetProtection/>
  <mergeCells count="30">
    <mergeCell ref="A1:F1"/>
    <mergeCell ref="G1:M1"/>
    <mergeCell ref="G4:H4"/>
    <mergeCell ref="E2:F2"/>
    <mergeCell ref="G2:H2"/>
    <mergeCell ref="B4:F4"/>
    <mergeCell ref="K9:L12"/>
    <mergeCell ref="K2:L2"/>
    <mergeCell ref="E7:F12"/>
    <mergeCell ref="G7:L8"/>
    <mergeCell ref="B3:F3"/>
    <mergeCell ref="G3:I3"/>
    <mergeCell ref="B6:C16"/>
    <mergeCell ref="I11:J11"/>
    <mergeCell ref="G57:K57"/>
    <mergeCell ref="A17:F17"/>
    <mergeCell ref="G17:M17"/>
    <mergeCell ref="F13:F15"/>
    <mergeCell ref="H13:H15"/>
    <mergeCell ref="G36:L36"/>
    <mergeCell ref="A79:F79"/>
    <mergeCell ref="A78:D78"/>
    <mergeCell ref="J13:J15"/>
    <mergeCell ref="L13:L15"/>
    <mergeCell ref="D6:D15"/>
    <mergeCell ref="A18:F18"/>
    <mergeCell ref="G11:H11"/>
    <mergeCell ref="A57:F57"/>
    <mergeCell ref="A36:F36"/>
    <mergeCell ref="G18:L18"/>
  </mergeCells>
  <printOptions horizontalCentered="1"/>
  <pageMargins left="0.3937007874015748" right="0.3937007874015748" top="0.3937007874015748" bottom="0.2362204724409449" header="0.5118110236220472" footer="0.5118110236220472"/>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P79"/>
  <sheetViews>
    <sheetView view="pageLayout" workbookViewId="0" topLeftCell="A1">
      <selection activeCell="J72" sqref="J72:J79"/>
    </sheetView>
  </sheetViews>
  <sheetFormatPr defaultColWidth="11.421875" defaultRowHeight="12.75"/>
  <cols>
    <col min="1" max="1" width="3.7109375" style="4"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0" customWidth="1"/>
  </cols>
  <sheetData>
    <row r="1" spans="1:15" s="4" customFormat="1" ht="12" customHeight="1">
      <c r="A1" s="314" t="s">
        <v>276</v>
      </c>
      <c r="B1" s="314"/>
      <c r="C1" s="314"/>
      <c r="D1" s="314"/>
      <c r="E1" s="314"/>
      <c r="F1" s="314"/>
      <c r="G1" s="314"/>
      <c r="H1" s="314"/>
      <c r="I1" s="314" t="s">
        <v>277</v>
      </c>
      <c r="J1" s="314"/>
      <c r="K1" s="314"/>
      <c r="L1" s="314"/>
      <c r="M1" s="314"/>
      <c r="N1" s="314"/>
      <c r="O1" s="314"/>
    </row>
    <row r="2" spans="1:13" s="4" customFormat="1" ht="12" customHeight="1">
      <c r="A2" s="54"/>
      <c r="B2" s="54"/>
      <c r="C2" s="54"/>
      <c r="D2" s="54"/>
      <c r="E2" s="336"/>
      <c r="F2" s="336"/>
      <c r="G2" s="336" t="s">
        <v>221</v>
      </c>
      <c r="H2" s="336"/>
      <c r="I2" s="337" t="s">
        <v>222</v>
      </c>
      <c r="J2" s="337"/>
      <c r="K2" s="337"/>
      <c r="L2" s="337"/>
      <c r="M2" s="67" t="s">
        <v>9</v>
      </c>
    </row>
    <row r="3" spans="1:13" s="4" customFormat="1" ht="12" customHeight="1">
      <c r="A3" s="55"/>
      <c r="B3" s="336" t="s">
        <v>223</v>
      </c>
      <c r="C3" s="336"/>
      <c r="D3" s="336"/>
      <c r="E3" s="336"/>
      <c r="F3" s="336"/>
      <c r="G3" s="336"/>
      <c r="H3" s="336"/>
      <c r="I3" s="337" t="s">
        <v>224</v>
      </c>
      <c r="J3" s="337"/>
      <c r="K3" s="337"/>
      <c r="L3" s="337"/>
      <c r="M3" s="95"/>
    </row>
    <row r="4" spans="1:13" s="4" customFormat="1" ht="12" customHeight="1">
      <c r="A4" s="55"/>
      <c r="B4" s="336" t="s">
        <v>390</v>
      </c>
      <c r="C4" s="336"/>
      <c r="D4" s="336"/>
      <c r="E4" s="336"/>
      <c r="F4" s="336"/>
      <c r="G4" s="336"/>
      <c r="H4" s="336"/>
      <c r="I4" s="378" t="s">
        <v>225</v>
      </c>
      <c r="J4" s="378"/>
      <c r="K4" s="95"/>
      <c r="L4" s="95"/>
      <c r="M4" s="67" t="s">
        <v>9</v>
      </c>
    </row>
    <row r="5" spans="2:13" s="4" customFormat="1" ht="12" customHeight="1">
      <c r="B5" s="96"/>
      <c r="C5" s="96"/>
      <c r="D5" s="96"/>
      <c r="E5" s="96"/>
      <c r="H5" s="97" t="s">
        <v>3</v>
      </c>
      <c r="I5" s="96" t="s">
        <v>4</v>
      </c>
      <c r="J5" s="96"/>
      <c r="K5" s="96"/>
      <c r="L5" s="96"/>
      <c r="M5" s="96"/>
    </row>
    <row r="6" spans="1:15" ht="12.75">
      <c r="A6" s="99" t="s">
        <v>9</v>
      </c>
      <c r="B6" s="364" t="s">
        <v>228</v>
      </c>
      <c r="C6" s="373"/>
      <c r="D6" s="101" t="s">
        <v>9</v>
      </c>
      <c r="E6" s="103" t="s">
        <v>9</v>
      </c>
      <c r="F6" s="103" t="s">
        <v>9</v>
      </c>
      <c r="G6" s="103" t="s">
        <v>9</v>
      </c>
      <c r="H6" s="102" t="s">
        <v>226</v>
      </c>
      <c r="I6" s="103" t="s">
        <v>227</v>
      </c>
      <c r="J6" s="103" t="s">
        <v>9</v>
      </c>
      <c r="K6" s="103" t="s">
        <v>9</v>
      </c>
      <c r="L6" s="103" t="s">
        <v>9</v>
      </c>
      <c r="M6" s="103" t="s">
        <v>9</v>
      </c>
      <c r="N6" s="99" t="s">
        <v>9</v>
      </c>
      <c r="O6" s="101" t="s">
        <v>9</v>
      </c>
    </row>
    <row r="7" spans="1:15" ht="12.75">
      <c r="A7" s="104" t="s">
        <v>9</v>
      </c>
      <c r="B7" s="366"/>
      <c r="C7" s="374"/>
      <c r="D7" s="383" t="s">
        <v>238</v>
      </c>
      <c r="E7" s="384"/>
      <c r="F7" s="384"/>
      <c r="G7" s="384"/>
      <c r="H7" s="384"/>
      <c r="I7" s="381" t="s">
        <v>227</v>
      </c>
      <c r="J7" s="381"/>
      <c r="K7" s="381"/>
      <c r="L7" s="381"/>
      <c r="M7" s="381"/>
      <c r="N7" s="405"/>
      <c r="O7" s="106" t="s">
        <v>9</v>
      </c>
    </row>
    <row r="8" spans="1:15" ht="12.75">
      <c r="A8" s="104" t="s">
        <v>9</v>
      </c>
      <c r="B8" s="366"/>
      <c r="C8" s="374"/>
      <c r="D8" s="385"/>
      <c r="E8" s="386"/>
      <c r="F8" s="386"/>
      <c r="G8" s="386"/>
      <c r="H8" s="386"/>
      <c r="I8" s="382"/>
      <c r="J8" s="382"/>
      <c r="K8" s="382"/>
      <c r="L8" s="382"/>
      <c r="M8" s="382"/>
      <c r="N8" s="406"/>
      <c r="O8" s="106" t="s">
        <v>9</v>
      </c>
    </row>
    <row r="9" spans="1:15" ht="12.75" customHeight="1">
      <c r="A9" s="104" t="s">
        <v>9</v>
      </c>
      <c r="B9" s="366"/>
      <c r="C9" s="374"/>
      <c r="D9" s="364" t="s">
        <v>347</v>
      </c>
      <c r="E9" s="365"/>
      <c r="F9" s="364" t="s">
        <v>201</v>
      </c>
      <c r="G9" s="373"/>
      <c r="H9" s="373"/>
      <c r="I9" s="373" t="s">
        <v>346</v>
      </c>
      <c r="J9" s="365"/>
      <c r="K9" s="364" t="s">
        <v>42</v>
      </c>
      <c r="L9" s="365"/>
      <c r="M9" s="364" t="s">
        <v>345</v>
      </c>
      <c r="N9" s="365"/>
      <c r="O9" s="106" t="s">
        <v>9</v>
      </c>
    </row>
    <row r="10" spans="1:15" ht="12.75">
      <c r="A10" s="107" t="s">
        <v>203</v>
      </c>
      <c r="B10" s="366"/>
      <c r="C10" s="374"/>
      <c r="D10" s="366"/>
      <c r="E10" s="367"/>
      <c r="F10" s="368"/>
      <c r="G10" s="375"/>
      <c r="H10" s="375"/>
      <c r="I10" s="374"/>
      <c r="J10" s="367"/>
      <c r="K10" s="366"/>
      <c r="L10" s="367"/>
      <c r="M10" s="366"/>
      <c r="N10" s="367"/>
      <c r="O10" s="109" t="s">
        <v>203</v>
      </c>
    </row>
    <row r="11" spans="1:15" ht="12.75" customHeight="1">
      <c r="A11" s="107" t="s">
        <v>207</v>
      </c>
      <c r="B11" s="366"/>
      <c r="C11" s="374"/>
      <c r="D11" s="366"/>
      <c r="E11" s="367"/>
      <c r="F11" s="364" t="s">
        <v>416</v>
      </c>
      <c r="G11" s="365"/>
      <c r="H11" s="364" t="s">
        <v>344</v>
      </c>
      <c r="I11" s="374"/>
      <c r="J11" s="367"/>
      <c r="K11" s="366"/>
      <c r="L11" s="367"/>
      <c r="M11" s="366"/>
      <c r="N11" s="367"/>
      <c r="O11" s="109" t="s">
        <v>207</v>
      </c>
    </row>
    <row r="12" spans="1:15" ht="12.75" customHeight="1">
      <c r="A12" s="104" t="s">
        <v>9</v>
      </c>
      <c r="B12" s="366"/>
      <c r="C12" s="374"/>
      <c r="D12" s="366"/>
      <c r="E12" s="367"/>
      <c r="F12" s="366"/>
      <c r="G12" s="367"/>
      <c r="H12" s="366"/>
      <c r="I12" s="374"/>
      <c r="J12" s="367"/>
      <c r="K12" s="366"/>
      <c r="L12" s="367"/>
      <c r="M12" s="366"/>
      <c r="N12" s="367"/>
      <c r="O12" s="106" t="s">
        <v>9</v>
      </c>
    </row>
    <row r="13" spans="1:15" ht="9" customHeight="1">
      <c r="A13" s="104" t="s">
        <v>9</v>
      </c>
      <c r="B13" s="366"/>
      <c r="C13" s="374"/>
      <c r="D13" s="368"/>
      <c r="E13" s="369"/>
      <c r="F13" s="368"/>
      <c r="G13" s="369"/>
      <c r="H13" s="368"/>
      <c r="I13" s="375"/>
      <c r="J13" s="369"/>
      <c r="K13" s="368"/>
      <c r="L13" s="369"/>
      <c r="M13" s="368"/>
      <c r="N13" s="369"/>
      <c r="O13" s="106" t="s">
        <v>9</v>
      </c>
    </row>
    <row r="14" spans="1:15" ht="12.75">
      <c r="A14" s="104"/>
      <c r="B14" s="366"/>
      <c r="C14" s="374"/>
      <c r="D14" s="110" t="s">
        <v>229</v>
      </c>
      <c r="E14" s="370" t="s">
        <v>319</v>
      </c>
      <c r="F14" s="110" t="s">
        <v>229</v>
      </c>
      <c r="G14" s="370" t="s">
        <v>319</v>
      </c>
      <c r="H14" s="111" t="s">
        <v>229</v>
      </c>
      <c r="I14" s="112" t="s">
        <v>229</v>
      </c>
      <c r="J14" s="370" t="s">
        <v>319</v>
      </c>
      <c r="K14" s="110" t="s">
        <v>229</v>
      </c>
      <c r="L14" s="370" t="s">
        <v>319</v>
      </c>
      <c r="M14" s="110" t="s">
        <v>229</v>
      </c>
      <c r="N14" s="370" t="s">
        <v>410</v>
      </c>
      <c r="O14" s="106" t="s">
        <v>9</v>
      </c>
    </row>
    <row r="15" spans="1:15" ht="12.75">
      <c r="A15" s="104"/>
      <c r="B15" s="366"/>
      <c r="C15" s="374"/>
      <c r="D15" s="108" t="s">
        <v>230</v>
      </c>
      <c r="E15" s="371"/>
      <c r="F15" s="108" t="s">
        <v>230</v>
      </c>
      <c r="G15" s="371"/>
      <c r="H15" s="109" t="s">
        <v>230</v>
      </c>
      <c r="I15" s="107" t="s">
        <v>230</v>
      </c>
      <c r="J15" s="371"/>
      <c r="K15" s="108" t="s">
        <v>230</v>
      </c>
      <c r="L15" s="371"/>
      <c r="M15" s="108" t="s">
        <v>230</v>
      </c>
      <c r="N15" s="371"/>
      <c r="O15" s="106" t="s">
        <v>9</v>
      </c>
    </row>
    <row r="16" spans="1:15" ht="12.75">
      <c r="A16" s="104" t="s">
        <v>9</v>
      </c>
      <c r="B16" s="366"/>
      <c r="C16" s="374"/>
      <c r="D16" s="108" t="s">
        <v>231</v>
      </c>
      <c r="E16" s="372"/>
      <c r="F16" s="108" t="s">
        <v>231</v>
      </c>
      <c r="G16" s="372"/>
      <c r="H16" s="166" t="s">
        <v>231</v>
      </c>
      <c r="I16" s="167" t="s">
        <v>231</v>
      </c>
      <c r="J16" s="372"/>
      <c r="K16" s="108" t="s">
        <v>231</v>
      </c>
      <c r="L16" s="372"/>
      <c r="M16" s="108" t="s">
        <v>409</v>
      </c>
      <c r="N16" s="372"/>
      <c r="O16" s="106" t="s">
        <v>9</v>
      </c>
    </row>
    <row r="17" spans="1:15" s="125" customFormat="1" ht="9" customHeight="1">
      <c r="A17" s="123" t="s">
        <v>9</v>
      </c>
      <c r="B17" s="376"/>
      <c r="C17" s="377"/>
      <c r="D17" s="114" t="s">
        <v>59</v>
      </c>
      <c r="E17" s="114" t="s">
        <v>60</v>
      </c>
      <c r="F17" s="114" t="s">
        <v>61</v>
      </c>
      <c r="G17" s="115" t="s">
        <v>212</v>
      </c>
      <c r="H17" s="116" t="s">
        <v>251</v>
      </c>
      <c r="I17" s="161" t="s">
        <v>252</v>
      </c>
      <c r="J17" s="114" t="s">
        <v>253</v>
      </c>
      <c r="K17" s="114" t="s">
        <v>254</v>
      </c>
      <c r="L17" s="114" t="s">
        <v>255</v>
      </c>
      <c r="M17" s="114" t="s">
        <v>256</v>
      </c>
      <c r="N17" s="114" t="s">
        <v>257</v>
      </c>
      <c r="O17" s="117" t="s">
        <v>9</v>
      </c>
    </row>
    <row r="18" spans="1:15" s="125" customFormat="1" ht="9" customHeight="1">
      <c r="A18" s="66"/>
      <c r="B18" s="66"/>
      <c r="C18" s="66"/>
      <c r="D18" s="172"/>
      <c r="E18" s="172"/>
      <c r="F18" s="172"/>
      <c r="G18" s="172"/>
      <c r="H18" s="129"/>
      <c r="I18" s="129"/>
      <c r="J18" s="129"/>
      <c r="K18" s="129"/>
      <c r="L18" s="172"/>
      <c r="M18" s="172"/>
      <c r="N18" s="172"/>
      <c r="O18" s="128"/>
    </row>
    <row r="19" spans="4:14" s="71" customFormat="1" ht="14.25" customHeight="1">
      <c r="D19" s="404" t="s">
        <v>269</v>
      </c>
      <c r="E19" s="404"/>
      <c r="F19" s="404"/>
      <c r="G19" s="404"/>
      <c r="H19" s="404"/>
      <c r="I19" s="403" t="s">
        <v>111</v>
      </c>
      <c r="J19" s="403"/>
      <c r="K19" s="403"/>
      <c r="L19" s="185"/>
      <c r="M19" s="185"/>
      <c r="N19" s="185"/>
    </row>
    <row r="20" spans="1:3" ht="9.75" customHeight="1">
      <c r="A20" s="7" t="s">
        <v>9</v>
      </c>
      <c r="B20" s="118" t="s">
        <v>233</v>
      </c>
      <c r="C20" s="118"/>
    </row>
    <row r="21" spans="1:15" ht="9.75" customHeight="1">
      <c r="A21" s="7">
        <v>52</v>
      </c>
      <c r="B21" s="3" t="s">
        <v>112</v>
      </c>
      <c r="C21" s="3"/>
      <c r="D21" s="148">
        <v>510287</v>
      </c>
      <c r="E21" s="149">
        <v>2527853</v>
      </c>
      <c r="F21" s="149">
        <v>442845</v>
      </c>
      <c r="G21" s="149">
        <v>2527853</v>
      </c>
      <c r="H21" s="149">
        <v>67442</v>
      </c>
      <c r="I21" s="149">
        <v>2608043</v>
      </c>
      <c r="J21" s="207" t="s">
        <v>391</v>
      </c>
      <c r="K21" s="207" t="s">
        <v>391</v>
      </c>
      <c r="L21" s="207" t="s">
        <v>391</v>
      </c>
      <c r="M21" s="207">
        <v>63919</v>
      </c>
      <c r="N21" s="207">
        <v>305957</v>
      </c>
      <c r="O21" s="4">
        <v>52</v>
      </c>
    </row>
    <row r="22" spans="1:15" ht="9.75" customHeight="1">
      <c r="A22" s="7">
        <v>53</v>
      </c>
      <c r="B22" s="3" t="s">
        <v>113</v>
      </c>
      <c r="C22" s="3"/>
      <c r="D22" s="148">
        <v>2272720</v>
      </c>
      <c r="E22" s="149">
        <v>24786388</v>
      </c>
      <c r="F22" s="149">
        <v>1209765</v>
      </c>
      <c r="G22" s="149">
        <v>24786388</v>
      </c>
      <c r="H22" s="149">
        <v>1062955</v>
      </c>
      <c r="I22" s="149">
        <v>12130557</v>
      </c>
      <c r="J22" s="207">
        <v>355004</v>
      </c>
      <c r="K22" s="207">
        <v>30967</v>
      </c>
      <c r="L22" s="207" t="s">
        <v>391</v>
      </c>
      <c r="M22" s="207">
        <v>1181947</v>
      </c>
      <c r="N22" s="207">
        <v>733002</v>
      </c>
      <c r="O22" s="4">
        <v>53</v>
      </c>
    </row>
    <row r="23" spans="1:15" ht="9.75" customHeight="1">
      <c r="A23" s="7">
        <v>54</v>
      </c>
      <c r="B23" s="3" t="s">
        <v>394</v>
      </c>
      <c r="C23" s="3"/>
      <c r="D23" s="148">
        <v>982744</v>
      </c>
      <c r="E23" s="149">
        <v>6449473</v>
      </c>
      <c r="F23" s="149">
        <v>878482</v>
      </c>
      <c r="G23" s="149">
        <v>6449473</v>
      </c>
      <c r="H23" s="149">
        <v>104262</v>
      </c>
      <c r="I23" s="149">
        <v>4128711</v>
      </c>
      <c r="J23" s="207" t="s">
        <v>391</v>
      </c>
      <c r="K23" s="207">
        <v>2688</v>
      </c>
      <c r="L23" s="207" t="s">
        <v>391</v>
      </c>
      <c r="M23" s="207">
        <v>134149</v>
      </c>
      <c r="N23" s="207">
        <v>143135</v>
      </c>
      <c r="O23" s="4">
        <v>54</v>
      </c>
    </row>
    <row r="24" spans="1:15" ht="9.75" customHeight="1">
      <c r="A24" s="7">
        <v>55</v>
      </c>
      <c r="B24" s="14" t="s">
        <v>5</v>
      </c>
      <c r="C24" s="14"/>
      <c r="D24" s="150">
        <f>SUM(D21:D23)</f>
        <v>3765751</v>
      </c>
      <c r="E24" s="23">
        <f>SUM(E21:E23)</f>
        <v>33763714</v>
      </c>
      <c r="F24" s="23">
        <f aca="true" t="shared" si="0" ref="F24:N24">SUM(F21:F23)</f>
        <v>2531092</v>
      </c>
      <c r="G24" s="23">
        <f t="shared" si="0"/>
        <v>33763714</v>
      </c>
      <c r="H24" s="23">
        <f t="shared" si="0"/>
        <v>1234659</v>
      </c>
      <c r="I24" s="23">
        <f t="shared" si="0"/>
        <v>18867311</v>
      </c>
      <c r="J24" s="23">
        <f t="shared" si="0"/>
        <v>355004</v>
      </c>
      <c r="K24" s="23">
        <f t="shared" si="0"/>
        <v>33655</v>
      </c>
      <c r="L24" s="162">
        <f t="shared" si="0"/>
        <v>0</v>
      </c>
      <c r="M24" s="23">
        <f t="shared" si="0"/>
        <v>1380015</v>
      </c>
      <c r="N24" s="23">
        <f t="shared" si="0"/>
        <v>1182094</v>
      </c>
      <c r="O24" s="25">
        <v>55</v>
      </c>
    </row>
    <row r="25" spans="1:15" ht="9.75" customHeight="1">
      <c r="A25" s="7"/>
      <c r="B25" s="3"/>
      <c r="C25" s="3"/>
      <c r="D25" s="148"/>
      <c r="E25" s="149"/>
      <c r="F25" s="149"/>
      <c r="G25" s="149"/>
      <c r="H25" s="149"/>
      <c r="I25" s="149"/>
      <c r="J25" s="149"/>
      <c r="K25" s="149"/>
      <c r="L25" s="149"/>
      <c r="M25" s="149"/>
      <c r="N25" s="149"/>
      <c r="O25" s="4"/>
    </row>
    <row r="26" spans="1:15" ht="9.75" customHeight="1">
      <c r="A26" s="27" t="s">
        <v>9</v>
      </c>
      <c r="B26" s="118" t="s">
        <v>234</v>
      </c>
      <c r="C26" s="118"/>
      <c r="D26" s="148"/>
      <c r="E26" s="149"/>
      <c r="F26" s="149"/>
      <c r="G26" s="149"/>
      <c r="H26" s="149"/>
      <c r="I26" s="149"/>
      <c r="J26" s="149"/>
      <c r="K26" s="149"/>
      <c r="L26" s="149"/>
      <c r="M26" s="149"/>
      <c r="N26" s="149"/>
      <c r="O26" s="4" t="s">
        <v>9</v>
      </c>
    </row>
    <row r="27" spans="1:15" ht="9.75" customHeight="1">
      <c r="A27" s="7">
        <v>56</v>
      </c>
      <c r="B27" s="3" t="s">
        <v>115</v>
      </c>
      <c r="C27" s="3"/>
      <c r="D27" s="148">
        <v>499523</v>
      </c>
      <c r="E27" s="149">
        <v>7642675</v>
      </c>
      <c r="F27" s="149">
        <v>341869</v>
      </c>
      <c r="G27" s="149">
        <v>7642675</v>
      </c>
      <c r="H27" s="149">
        <v>157654</v>
      </c>
      <c r="I27" s="149">
        <v>5745727</v>
      </c>
      <c r="J27" s="207" t="s">
        <v>391</v>
      </c>
      <c r="K27" s="207" t="s">
        <v>391</v>
      </c>
      <c r="L27" s="207" t="s">
        <v>391</v>
      </c>
      <c r="M27" s="207">
        <v>128</v>
      </c>
      <c r="N27" s="207">
        <v>375561</v>
      </c>
      <c r="O27" s="4">
        <v>56</v>
      </c>
    </row>
    <row r="28" spans="1:15" ht="9.75" customHeight="1">
      <c r="A28" s="7">
        <v>57</v>
      </c>
      <c r="B28" s="3" t="s">
        <v>116</v>
      </c>
      <c r="C28" s="3"/>
      <c r="D28" s="148">
        <v>539889</v>
      </c>
      <c r="E28" s="149">
        <v>10954590</v>
      </c>
      <c r="F28" s="149">
        <v>206627</v>
      </c>
      <c r="G28" s="149">
        <v>10954590</v>
      </c>
      <c r="H28" s="149">
        <v>333262</v>
      </c>
      <c r="I28" s="149">
        <v>5096478</v>
      </c>
      <c r="J28" s="207" t="s">
        <v>391</v>
      </c>
      <c r="K28" s="207">
        <v>96</v>
      </c>
      <c r="L28" s="207" t="s">
        <v>391</v>
      </c>
      <c r="M28" s="207">
        <v>93248</v>
      </c>
      <c r="N28" s="207">
        <v>478113</v>
      </c>
      <c r="O28" s="4">
        <v>57</v>
      </c>
    </row>
    <row r="29" spans="1:15" ht="9.75" customHeight="1">
      <c r="A29" s="7">
        <v>58</v>
      </c>
      <c r="B29" s="3" t="s">
        <v>117</v>
      </c>
      <c r="C29" s="3"/>
      <c r="D29" s="148">
        <v>528305</v>
      </c>
      <c r="E29" s="149">
        <v>12526802</v>
      </c>
      <c r="F29" s="149">
        <v>431200</v>
      </c>
      <c r="G29" s="149">
        <v>12526802</v>
      </c>
      <c r="H29" s="149">
        <v>97105</v>
      </c>
      <c r="I29" s="149">
        <v>6315534</v>
      </c>
      <c r="J29" s="207" t="s">
        <v>391</v>
      </c>
      <c r="K29" s="207">
        <v>6638</v>
      </c>
      <c r="L29" s="207" t="s">
        <v>391</v>
      </c>
      <c r="M29" s="207">
        <v>99447</v>
      </c>
      <c r="N29" s="207">
        <v>300399</v>
      </c>
      <c r="O29" s="4">
        <v>58</v>
      </c>
    </row>
    <row r="30" spans="1:15" ht="9.75" customHeight="1">
      <c r="A30" s="7">
        <v>59</v>
      </c>
      <c r="B30" s="3" t="s">
        <v>118</v>
      </c>
      <c r="C30" s="3"/>
      <c r="D30" s="148">
        <v>437216</v>
      </c>
      <c r="E30" s="149">
        <v>8895190</v>
      </c>
      <c r="F30" s="149">
        <v>354082</v>
      </c>
      <c r="G30" s="149">
        <v>8895190</v>
      </c>
      <c r="H30" s="149">
        <v>83134</v>
      </c>
      <c r="I30" s="149">
        <v>5835791</v>
      </c>
      <c r="J30" s="207" t="s">
        <v>391</v>
      </c>
      <c r="K30" s="207">
        <v>1339</v>
      </c>
      <c r="L30" s="207" t="s">
        <v>391</v>
      </c>
      <c r="M30" s="207">
        <v>53754</v>
      </c>
      <c r="N30" s="207">
        <v>452091</v>
      </c>
      <c r="O30" s="4">
        <v>59</v>
      </c>
    </row>
    <row r="31" spans="1:15" ht="9.75" customHeight="1">
      <c r="A31" s="7">
        <v>60</v>
      </c>
      <c r="B31" s="3" t="s">
        <v>113</v>
      </c>
      <c r="C31" s="3"/>
      <c r="D31" s="148">
        <v>681657</v>
      </c>
      <c r="E31" s="149">
        <v>23655259</v>
      </c>
      <c r="F31" s="149">
        <v>564879</v>
      </c>
      <c r="G31" s="149">
        <v>23655259</v>
      </c>
      <c r="H31" s="149">
        <v>116778</v>
      </c>
      <c r="I31" s="149">
        <v>7227956</v>
      </c>
      <c r="J31" s="207" t="s">
        <v>391</v>
      </c>
      <c r="K31" s="207" t="s">
        <v>391</v>
      </c>
      <c r="L31" s="207" t="s">
        <v>391</v>
      </c>
      <c r="M31" s="207">
        <v>49035</v>
      </c>
      <c r="N31" s="207">
        <v>545743</v>
      </c>
      <c r="O31" s="4">
        <v>60</v>
      </c>
    </row>
    <row r="32" spans="1:15" ht="9.75" customHeight="1">
      <c r="A32" s="7">
        <v>61</v>
      </c>
      <c r="B32" s="3" t="s">
        <v>119</v>
      </c>
      <c r="C32" s="3"/>
      <c r="D32" s="148">
        <v>563127</v>
      </c>
      <c r="E32" s="149">
        <v>11713820</v>
      </c>
      <c r="F32" s="149">
        <v>366744</v>
      </c>
      <c r="G32" s="149">
        <v>11713820</v>
      </c>
      <c r="H32" s="149">
        <v>196383</v>
      </c>
      <c r="I32" s="149">
        <v>6056009</v>
      </c>
      <c r="J32" s="207" t="s">
        <v>391</v>
      </c>
      <c r="K32" s="207">
        <v>227</v>
      </c>
      <c r="L32" s="207" t="s">
        <v>391</v>
      </c>
      <c r="M32" s="207">
        <v>53522</v>
      </c>
      <c r="N32" s="207">
        <v>233829</v>
      </c>
      <c r="O32" s="4">
        <v>61</v>
      </c>
    </row>
    <row r="33" spans="1:15" ht="9.75" customHeight="1">
      <c r="A33" s="7">
        <v>62</v>
      </c>
      <c r="B33" s="3" t="s">
        <v>120</v>
      </c>
      <c r="C33" s="3"/>
      <c r="D33" s="148">
        <v>493888</v>
      </c>
      <c r="E33" s="149">
        <v>9406294</v>
      </c>
      <c r="F33" s="149">
        <v>409279</v>
      </c>
      <c r="G33" s="149">
        <v>9406294</v>
      </c>
      <c r="H33" s="149">
        <v>84609</v>
      </c>
      <c r="I33" s="149">
        <v>4092342</v>
      </c>
      <c r="J33" s="207" t="s">
        <v>391</v>
      </c>
      <c r="K33" s="207" t="s">
        <v>391</v>
      </c>
      <c r="L33" s="207" t="s">
        <v>391</v>
      </c>
      <c r="M33" s="207">
        <v>60149</v>
      </c>
      <c r="N33" s="207">
        <v>219398</v>
      </c>
      <c r="O33" s="4">
        <v>62</v>
      </c>
    </row>
    <row r="34" spans="1:15" ht="9.75" customHeight="1">
      <c r="A34" s="7">
        <v>63</v>
      </c>
      <c r="B34" s="14" t="s">
        <v>5</v>
      </c>
      <c r="C34" s="14"/>
      <c r="D34" s="150">
        <f>SUM(D27:D33)</f>
        <v>3743605</v>
      </c>
      <c r="E34" s="23">
        <f>SUM(E27:E33)</f>
        <v>84794630</v>
      </c>
      <c r="F34" s="23">
        <f aca="true" t="shared" si="1" ref="F34:N34">SUM(F27:F33)</f>
        <v>2674680</v>
      </c>
      <c r="G34" s="23">
        <f t="shared" si="1"/>
        <v>84794630</v>
      </c>
      <c r="H34" s="23">
        <f t="shared" si="1"/>
        <v>1068925</v>
      </c>
      <c r="I34" s="23">
        <f t="shared" si="1"/>
        <v>40369837</v>
      </c>
      <c r="J34" s="162">
        <f t="shared" si="1"/>
        <v>0</v>
      </c>
      <c r="K34" s="23">
        <f t="shared" si="1"/>
        <v>8300</v>
      </c>
      <c r="L34" s="163">
        <f t="shared" si="1"/>
        <v>0</v>
      </c>
      <c r="M34" s="23">
        <f t="shared" si="1"/>
        <v>409283</v>
      </c>
      <c r="N34" s="23">
        <f t="shared" si="1"/>
        <v>2605134</v>
      </c>
      <c r="O34" s="25">
        <v>63</v>
      </c>
    </row>
    <row r="35" spans="1:15" ht="9.75" customHeight="1">
      <c r="A35" s="7">
        <v>64</v>
      </c>
      <c r="B35" s="20" t="s">
        <v>71</v>
      </c>
      <c r="C35" s="20"/>
      <c r="D35" s="150">
        <f>D24+D34</f>
        <v>7509356</v>
      </c>
      <c r="E35" s="23">
        <f>E24+E34</f>
        <v>118558344</v>
      </c>
      <c r="F35" s="23">
        <f aca="true" t="shared" si="2" ref="F35:N35">F24+F34</f>
        <v>5205772</v>
      </c>
      <c r="G35" s="23">
        <f t="shared" si="2"/>
        <v>118558344</v>
      </c>
      <c r="H35" s="23">
        <f t="shared" si="2"/>
        <v>2303584</v>
      </c>
      <c r="I35" s="23">
        <f t="shared" si="2"/>
        <v>59237148</v>
      </c>
      <c r="J35" s="23">
        <f t="shared" si="2"/>
        <v>355004</v>
      </c>
      <c r="K35" s="23">
        <f t="shared" si="2"/>
        <v>41955</v>
      </c>
      <c r="L35" s="163">
        <f t="shared" si="2"/>
        <v>0</v>
      </c>
      <c r="M35" s="23">
        <f t="shared" si="2"/>
        <v>1789298</v>
      </c>
      <c r="N35" s="23">
        <f t="shared" si="2"/>
        <v>3787228</v>
      </c>
      <c r="O35" s="25">
        <v>64</v>
      </c>
    </row>
    <row r="36" spans="1:15" ht="9.75" customHeight="1">
      <c r="A36" s="7"/>
      <c r="B36" s="20"/>
      <c r="C36" s="20"/>
      <c r="D36" s="23"/>
      <c r="E36" s="23"/>
      <c r="F36" s="23"/>
      <c r="G36" s="23"/>
      <c r="H36" s="23"/>
      <c r="I36" s="23"/>
      <c r="J36" s="23"/>
      <c r="K36" s="23"/>
      <c r="L36" s="163"/>
      <c r="M36" s="23"/>
      <c r="N36" s="23"/>
      <c r="O36" s="4"/>
    </row>
    <row r="37" spans="1:15" s="71" customFormat="1" ht="13.5" customHeight="1">
      <c r="A37" s="7"/>
      <c r="D37" s="151"/>
      <c r="E37" s="151"/>
      <c r="F37" s="151"/>
      <c r="G37" s="151"/>
      <c r="H37" s="159" t="s">
        <v>269</v>
      </c>
      <c r="I37" s="160" t="s">
        <v>121</v>
      </c>
      <c r="J37" s="152"/>
      <c r="K37" s="152"/>
      <c r="L37" s="152"/>
      <c r="M37" s="151"/>
      <c r="N37" s="151"/>
      <c r="O37" s="146"/>
    </row>
    <row r="38" spans="1:15" ht="9.75" customHeight="1">
      <c r="A38" s="7" t="s">
        <v>9</v>
      </c>
      <c r="B38" s="118" t="s">
        <v>235</v>
      </c>
      <c r="C38" s="118"/>
      <c r="D38" s="149"/>
      <c r="E38" s="149"/>
      <c r="F38" s="149"/>
      <c r="G38" s="149"/>
      <c r="H38" s="149"/>
      <c r="I38" s="149"/>
      <c r="J38" s="149"/>
      <c r="K38" s="149"/>
      <c r="L38" s="149"/>
      <c r="M38" s="149"/>
      <c r="N38" s="149"/>
      <c r="O38" s="4" t="s">
        <v>9</v>
      </c>
    </row>
    <row r="39" spans="1:15" ht="9.75" customHeight="1">
      <c r="A39" s="7">
        <v>65</v>
      </c>
      <c r="B39" s="3" t="s">
        <v>122</v>
      </c>
      <c r="C39" s="3"/>
      <c r="D39" s="148">
        <v>818602</v>
      </c>
      <c r="E39" s="149">
        <v>7123337</v>
      </c>
      <c r="F39" s="149">
        <v>622432</v>
      </c>
      <c r="G39" s="149">
        <v>7123337</v>
      </c>
      <c r="H39" s="149">
        <v>196170</v>
      </c>
      <c r="I39" s="149">
        <v>5258204</v>
      </c>
      <c r="J39" s="207">
        <v>173</v>
      </c>
      <c r="K39" s="207">
        <v>18389</v>
      </c>
      <c r="L39" s="207" t="s">
        <v>391</v>
      </c>
      <c r="M39" s="207">
        <v>553697</v>
      </c>
      <c r="N39" s="207">
        <v>150000</v>
      </c>
      <c r="O39" s="4">
        <v>65</v>
      </c>
    </row>
    <row r="40" spans="1:15" ht="9.75" customHeight="1">
      <c r="A40" s="7">
        <v>66</v>
      </c>
      <c r="B40" s="3" t="s">
        <v>123</v>
      </c>
      <c r="C40" s="3"/>
      <c r="D40" s="148">
        <v>746488</v>
      </c>
      <c r="E40" s="149">
        <v>6147121</v>
      </c>
      <c r="F40" s="149">
        <v>556595</v>
      </c>
      <c r="G40" s="149">
        <v>6147121</v>
      </c>
      <c r="H40" s="149">
        <v>189893</v>
      </c>
      <c r="I40" s="149">
        <v>5675475</v>
      </c>
      <c r="J40" s="207" t="s">
        <v>391</v>
      </c>
      <c r="K40" s="207" t="s">
        <v>391</v>
      </c>
      <c r="L40" s="207" t="s">
        <v>391</v>
      </c>
      <c r="M40" s="207">
        <v>192509</v>
      </c>
      <c r="N40" s="207">
        <v>222356</v>
      </c>
      <c r="O40" s="4">
        <v>66</v>
      </c>
    </row>
    <row r="41" spans="1:15" ht="9.75" customHeight="1">
      <c r="A41" s="7">
        <v>67</v>
      </c>
      <c r="B41" s="3" t="s">
        <v>124</v>
      </c>
      <c r="C41" s="3"/>
      <c r="D41" s="148">
        <v>787246</v>
      </c>
      <c r="E41" s="149">
        <v>3890438</v>
      </c>
      <c r="F41" s="149">
        <v>743684</v>
      </c>
      <c r="G41" s="149">
        <v>3890438</v>
      </c>
      <c r="H41" s="149">
        <v>43562</v>
      </c>
      <c r="I41" s="149">
        <v>4176421</v>
      </c>
      <c r="J41" s="207" t="s">
        <v>391</v>
      </c>
      <c r="K41" s="207" t="s">
        <v>391</v>
      </c>
      <c r="L41" s="207">
        <v>9942</v>
      </c>
      <c r="M41" s="207">
        <v>26711</v>
      </c>
      <c r="N41" s="207">
        <v>89700</v>
      </c>
      <c r="O41" s="4">
        <v>67</v>
      </c>
    </row>
    <row r="42" spans="1:15" ht="9.75" customHeight="1">
      <c r="A42" s="7">
        <v>68</v>
      </c>
      <c r="B42" s="3" t="s">
        <v>125</v>
      </c>
      <c r="C42" s="3"/>
      <c r="D42" s="148">
        <v>937686</v>
      </c>
      <c r="E42" s="149">
        <v>2840270</v>
      </c>
      <c r="F42" s="149">
        <v>772545</v>
      </c>
      <c r="G42" s="149">
        <v>2840270</v>
      </c>
      <c r="H42" s="149">
        <v>165141</v>
      </c>
      <c r="I42" s="149">
        <v>4578791</v>
      </c>
      <c r="J42" s="207" t="s">
        <v>391</v>
      </c>
      <c r="K42" s="207">
        <v>170</v>
      </c>
      <c r="L42" s="207" t="s">
        <v>391</v>
      </c>
      <c r="M42" s="207">
        <v>97363</v>
      </c>
      <c r="N42" s="207">
        <v>132497</v>
      </c>
      <c r="O42" s="4">
        <v>68</v>
      </c>
    </row>
    <row r="43" spans="1:15" ht="9.75" customHeight="1">
      <c r="A43" s="7">
        <v>69</v>
      </c>
      <c r="B43" s="14" t="s">
        <v>5</v>
      </c>
      <c r="C43" s="14"/>
      <c r="D43" s="150">
        <f>SUM(D39:D42)</f>
        <v>3290022</v>
      </c>
      <c r="E43" s="23">
        <f>SUM(E39:E42)</f>
        <v>20001166</v>
      </c>
      <c r="F43" s="23">
        <f aca="true" t="shared" si="3" ref="F43:N43">SUM(F39:F42)</f>
        <v>2695256</v>
      </c>
      <c r="G43" s="23">
        <f t="shared" si="3"/>
        <v>20001166</v>
      </c>
      <c r="H43" s="23">
        <f t="shared" si="3"/>
        <v>594766</v>
      </c>
      <c r="I43" s="23">
        <f t="shared" si="3"/>
        <v>19688891</v>
      </c>
      <c r="J43" s="23">
        <f t="shared" si="3"/>
        <v>173</v>
      </c>
      <c r="K43" s="23">
        <f t="shared" si="3"/>
        <v>18559</v>
      </c>
      <c r="L43" s="23">
        <f t="shared" si="3"/>
        <v>9942</v>
      </c>
      <c r="M43" s="23">
        <f t="shared" si="3"/>
        <v>870280</v>
      </c>
      <c r="N43" s="23">
        <f t="shared" si="3"/>
        <v>594553</v>
      </c>
      <c r="O43" s="25">
        <v>69</v>
      </c>
    </row>
    <row r="44" spans="1:15" ht="9.75" customHeight="1">
      <c r="A44" s="7"/>
      <c r="B44" s="3"/>
      <c r="C44" s="3"/>
      <c r="D44" s="148"/>
      <c r="E44" s="149"/>
      <c r="F44" s="149"/>
      <c r="G44" s="149"/>
      <c r="H44" s="149"/>
      <c r="I44" s="149"/>
      <c r="J44" s="149"/>
      <c r="K44" s="149"/>
      <c r="L44" s="149"/>
      <c r="M44" s="149"/>
      <c r="N44" s="149"/>
      <c r="O44" s="4"/>
    </row>
    <row r="45" spans="1:15" ht="9.75" customHeight="1">
      <c r="A45" s="7" t="s">
        <v>9</v>
      </c>
      <c r="B45" s="118" t="s">
        <v>234</v>
      </c>
      <c r="C45" s="118"/>
      <c r="D45" s="148"/>
      <c r="E45" s="149"/>
      <c r="F45" s="149"/>
      <c r="G45" s="149"/>
      <c r="H45" s="149"/>
      <c r="I45" s="149"/>
      <c r="J45" s="149"/>
      <c r="K45" s="149"/>
      <c r="L45" s="149"/>
      <c r="M45" s="149"/>
      <c r="N45" s="149"/>
      <c r="O45" s="4" t="s">
        <v>9</v>
      </c>
    </row>
    <row r="46" spans="1:15" ht="9.75" customHeight="1">
      <c r="A46" s="7">
        <v>70</v>
      </c>
      <c r="B46" s="3" t="s">
        <v>122</v>
      </c>
      <c r="C46" s="3"/>
      <c r="D46" s="148">
        <v>509453</v>
      </c>
      <c r="E46" s="149">
        <v>15590205</v>
      </c>
      <c r="F46" s="149">
        <v>416207</v>
      </c>
      <c r="G46" s="149">
        <v>15590205</v>
      </c>
      <c r="H46" s="149">
        <v>93246</v>
      </c>
      <c r="I46" s="149">
        <v>6380308</v>
      </c>
      <c r="J46" s="207" t="s">
        <v>391</v>
      </c>
      <c r="K46" s="207">
        <v>2409</v>
      </c>
      <c r="L46" s="207" t="s">
        <v>391</v>
      </c>
      <c r="M46" s="207">
        <v>2393</v>
      </c>
      <c r="N46" s="207">
        <v>475670</v>
      </c>
      <c r="O46" s="4">
        <v>70</v>
      </c>
    </row>
    <row r="47" spans="1:15" ht="9.75" customHeight="1">
      <c r="A47" s="7">
        <v>71</v>
      </c>
      <c r="B47" s="3" t="s">
        <v>123</v>
      </c>
      <c r="C47" s="3"/>
      <c r="D47" s="148">
        <v>498951</v>
      </c>
      <c r="E47" s="149">
        <v>11198299</v>
      </c>
      <c r="F47" s="149">
        <v>238328</v>
      </c>
      <c r="G47" s="149">
        <v>11198299</v>
      </c>
      <c r="H47" s="149">
        <v>260623</v>
      </c>
      <c r="I47" s="149">
        <v>5307373</v>
      </c>
      <c r="J47" s="207" t="s">
        <v>391</v>
      </c>
      <c r="K47" s="207" t="s">
        <v>391</v>
      </c>
      <c r="L47" s="207" t="s">
        <v>391</v>
      </c>
      <c r="M47" s="207" t="s">
        <v>391</v>
      </c>
      <c r="N47" s="207">
        <v>247022</v>
      </c>
      <c r="O47" s="4">
        <v>71</v>
      </c>
    </row>
    <row r="48" spans="1:15" ht="9.75" customHeight="1">
      <c r="A48" s="7">
        <v>72</v>
      </c>
      <c r="B48" s="3" t="s">
        <v>124</v>
      </c>
      <c r="C48" s="3"/>
      <c r="D48" s="148">
        <v>609772</v>
      </c>
      <c r="E48" s="149">
        <v>8408992</v>
      </c>
      <c r="F48" s="149">
        <v>495161</v>
      </c>
      <c r="G48" s="149">
        <v>8408992</v>
      </c>
      <c r="H48" s="149">
        <v>114611</v>
      </c>
      <c r="I48" s="149">
        <v>5153836</v>
      </c>
      <c r="J48" s="207">
        <v>321830</v>
      </c>
      <c r="K48" s="207" t="s">
        <v>391</v>
      </c>
      <c r="L48" s="207" t="s">
        <v>391</v>
      </c>
      <c r="M48" s="207">
        <v>290950</v>
      </c>
      <c r="N48" s="207">
        <v>78620</v>
      </c>
      <c r="O48" s="4">
        <v>72</v>
      </c>
    </row>
    <row r="49" spans="1:15" ht="9.75" customHeight="1">
      <c r="A49" s="7">
        <v>73</v>
      </c>
      <c r="B49" s="3" t="s">
        <v>126</v>
      </c>
      <c r="C49" s="3"/>
      <c r="D49" s="148">
        <v>1423724</v>
      </c>
      <c r="E49" s="149">
        <v>9161927</v>
      </c>
      <c r="F49" s="149">
        <v>562529</v>
      </c>
      <c r="G49" s="149">
        <v>9161927</v>
      </c>
      <c r="H49" s="149">
        <v>861195</v>
      </c>
      <c r="I49" s="149">
        <v>7511426</v>
      </c>
      <c r="J49" s="207" t="s">
        <v>391</v>
      </c>
      <c r="K49" s="207">
        <v>3895</v>
      </c>
      <c r="L49" s="207" t="s">
        <v>391</v>
      </c>
      <c r="M49" s="207">
        <v>315076</v>
      </c>
      <c r="N49" s="207">
        <v>265095</v>
      </c>
      <c r="O49" s="4">
        <v>73</v>
      </c>
    </row>
    <row r="50" spans="1:15" ht="9.75" customHeight="1">
      <c r="A50" s="7">
        <v>74</v>
      </c>
      <c r="B50" s="3" t="s">
        <v>127</v>
      </c>
      <c r="C50" s="3"/>
      <c r="D50" s="148">
        <v>315416</v>
      </c>
      <c r="E50" s="149">
        <v>7620619</v>
      </c>
      <c r="F50" s="149">
        <v>118729</v>
      </c>
      <c r="G50" s="149">
        <v>7620619</v>
      </c>
      <c r="H50" s="149">
        <v>196687</v>
      </c>
      <c r="I50" s="149">
        <v>3941439</v>
      </c>
      <c r="J50" s="207" t="s">
        <v>391</v>
      </c>
      <c r="K50" s="207" t="s">
        <v>391</v>
      </c>
      <c r="L50" s="207" t="s">
        <v>391</v>
      </c>
      <c r="M50" s="207">
        <v>40682</v>
      </c>
      <c r="N50" s="207">
        <v>290001</v>
      </c>
      <c r="O50" s="4">
        <v>74</v>
      </c>
    </row>
    <row r="51" spans="1:15" ht="9.75" customHeight="1">
      <c r="A51" s="7">
        <v>75</v>
      </c>
      <c r="B51" s="3" t="s">
        <v>128</v>
      </c>
      <c r="C51" s="3"/>
      <c r="D51" s="148">
        <v>780217</v>
      </c>
      <c r="E51" s="149">
        <v>5513612</v>
      </c>
      <c r="F51" s="149">
        <v>582001</v>
      </c>
      <c r="G51" s="149">
        <v>5513612</v>
      </c>
      <c r="H51" s="149">
        <v>198216</v>
      </c>
      <c r="I51" s="149">
        <v>2209228</v>
      </c>
      <c r="J51" s="207">
        <v>69075</v>
      </c>
      <c r="K51" s="207" t="s">
        <v>391</v>
      </c>
      <c r="L51" s="207" t="s">
        <v>391</v>
      </c>
      <c r="M51" s="207">
        <v>62789</v>
      </c>
      <c r="N51" s="207">
        <v>241166</v>
      </c>
      <c r="O51" s="4">
        <v>75</v>
      </c>
    </row>
    <row r="52" spans="1:15" ht="9.75" customHeight="1">
      <c r="A52" s="7">
        <v>76</v>
      </c>
      <c r="B52" s="3" t="s">
        <v>129</v>
      </c>
      <c r="C52" s="3"/>
      <c r="D52" s="148">
        <v>464644</v>
      </c>
      <c r="E52" s="149">
        <v>7435433</v>
      </c>
      <c r="F52" s="149">
        <v>382504</v>
      </c>
      <c r="G52" s="149">
        <v>7435433</v>
      </c>
      <c r="H52" s="149">
        <v>82140</v>
      </c>
      <c r="I52" s="149">
        <v>4171627</v>
      </c>
      <c r="J52" s="207" t="s">
        <v>391</v>
      </c>
      <c r="K52" s="207" t="s">
        <v>391</v>
      </c>
      <c r="L52" s="207" t="s">
        <v>391</v>
      </c>
      <c r="M52" s="207">
        <v>115148</v>
      </c>
      <c r="N52" s="207">
        <v>115716</v>
      </c>
      <c r="O52" s="4">
        <v>76</v>
      </c>
    </row>
    <row r="53" spans="1:15" ht="9.75" customHeight="1">
      <c r="A53" s="7">
        <v>77</v>
      </c>
      <c r="B53" s="3" t="s">
        <v>130</v>
      </c>
      <c r="C53" s="3"/>
      <c r="D53" s="148">
        <v>535826</v>
      </c>
      <c r="E53" s="149">
        <v>6028562</v>
      </c>
      <c r="F53" s="149">
        <v>451662</v>
      </c>
      <c r="G53" s="149">
        <v>6028562</v>
      </c>
      <c r="H53" s="149">
        <v>84164</v>
      </c>
      <c r="I53" s="149">
        <v>1774159</v>
      </c>
      <c r="J53" s="207" t="s">
        <v>391</v>
      </c>
      <c r="K53" s="207" t="s">
        <v>391</v>
      </c>
      <c r="L53" s="207" t="s">
        <v>391</v>
      </c>
      <c r="M53" s="207">
        <v>128444</v>
      </c>
      <c r="N53" s="207">
        <v>235410</v>
      </c>
      <c r="O53" s="4">
        <v>77</v>
      </c>
    </row>
    <row r="54" spans="1:15" ht="9.75" customHeight="1">
      <c r="A54" s="7">
        <v>78</v>
      </c>
      <c r="B54" s="3" t="s">
        <v>131</v>
      </c>
      <c r="C54" s="3"/>
      <c r="D54" s="148">
        <v>614035</v>
      </c>
      <c r="E54" s="149">
        <v>5662838</v>
      </c>
      <c r="F54" s="149">
        <v>336267</v>
      </c>
      <c r="G54" s="149">
        <v>5662838</v>
      </c>
      <c r="H54" s="149">
        <v>277768</v>
      </c>
      <c r="I54" s="149">
        <v>6669510</v>
      </c>
      <c r="J54" s="207" t="s">
        <v>391</v>
      </c>
      <c r="K54" s="207" t="s">
        <v>391</v>
      </c>
      <c r="L54" s="207" t="s">
        <v>391</v>
      </c>
      <c r="M54" s="207">
        <v>92465</v>
      </c>
      <c r="N54" s="207">
        <v>693392</v>
      </c>
      <c r="O54" s="4">
        <v>78</v>
      </c>
    </row>
    <row r="55" spans="1:15" ht="9.75" customHeight="1">
      <c r="A55" s="7">
        <v>79</v>
      </c>
      <c r="B55" s="14" t="s">
        <v>5</v>
      </c>
      <c r="C55" s="14"/>
      <c r="D55" s="150">
        <f>SUM(D46:D54)</f>
        <v>5752038</v>
      </c>
      <c r="E55" s="23">
        <f>SUM(E46:E54)</f>
        <v>76620487</v>
      </c>
      <c r="F55" s="23">
        <f aca="true" t="shared" si="4" ref="F55:N55">SUM(F46:F54)</f>
        <v>3583388</v>
      </c>
      <c r="G55" s="23">
        <f t="shared" si="4"/>
        <v>76620487</v>
      </c>
      <c r="H55" s="23">
        <f t="shared" si="4"/>
        <v>2168650</v>
      </c>
      <c r="I55" s="23">
        <f t="shared" si="4"/>
        <v>43118906</v>
      </c>
      <c r="J55" s="23">
        <f t="shared" si="4"/>
        <v>390905</v>
      </c>
      <c r="K55" s="23">
        <f t="shared" si="4"/>
        <v>6304</v>
      </c>
      <c r="L55" s="162">
        <f t="shared" si="4"/>
        <v>0</v>
      </c>
      <c r="M55" s="23">
        <f t="shared" si="4"/>
        <v>1047947</v>
      </c>
      <c r="N55" s="23">
        <f t="shared" si="4"/>
        <v>2642092</v>
      </c>
      <c r="O55" s="25">
        <v>79</v>
      </c>
    </row>
    <row r="56" spans="1:15" ht="9.75" customHeight="1">
      <c r="A56" s="7">
        <v>80</v>
      </c>
      <c r="B56" s="20" t="s">
        <v>72</v>
      </c>
      <c r="C56" s="20"/>
      <c r="D56" s="150">
        <f>D43+D55</f>
        <v>9042060</v>
      </c>
      <c r="E56" s="23">
        <f>E43+E55</f>
        <v>96621653</v>
      </c>
      <c r="F56" s="23">
        <f aca="true" t="shared" si="5" ref="F56:N56">F43+F55</f>
        <v>6278644</v>
      </c>
      <c r="G56" s="23">
        <f t="shared" si="5"/>
        <v>96621653</v>
      </c>
      <c r="H56" s="23">
        <f t="shared" si="5"/>
        <v>2763416</v>
      </c>
      <c r="I56" s="23">
        <f t="shared" si="5"/>
        <v>62807797</v>
      </c>
      <c r="J56" s="23">
        <f t="shared" si="5"/>
        <v>391078</v>
      </c>
      <c r="K56" s="23">
        <f t="shared" si="5"/>
        <v>24863</v>
      </c>
      <c r="L56" s="23">
        <f t="shared" si="5"/>
        <v>9942</v>
      </c>
      <c r="M56" s="23">
        <f t="shared" si="5"/>
        <v>1918227</v>
      </c>
      <c r="N56" s="23">
        <f t="shared" si="5"/>
        <v>3236645</v>
      </c>
      <c r="O56" s="25">
        <v>80</v>
      </c>
    </row>
    <row r="57" spans="1:15" ht="11.25" customHeight="1">
      <c r="A57"/>
      <c r="B57"/>
      <c r="C57"/>
      <c r="D57" s="149"/>
      <c r="E57" s="149"/>
      <c r="F57" s="149"/>
      <c r="G57" s="149"/>
      <c r="H57" s="149"/>
      <c r="I57" s="149"/>
      <c r="J57" s="149"/>
      <c r="K57" s="149"/>
      <c r="L57" s="149"/>
      <c r="M57" s="149"/>
      <c r="N57" s="149"/>
      <c r="O57" s="4"/>
    </row>
    <row r="58" spans="1:15" ht="12.75" customHeight="1">
      <c r="A58"/>
      <c r="B58"/>
      <c r="C58"/>
      <c r="D58" s="149"/>
      <c r="E58" s="149"/>
      <c r="F58" s="149"/>
      <c r="G58" s="401" t="s">
        <v>269</v>
      </c>
      <c r="H58" s="401"/>
      <c r="I58" s="402" t="s">
        <v>132</v>
      </c>
      <c r="J58" s="402"/>
      <c r="K58" s="149"/>
      <c r="L58" s="149"/>
      <c r="M58" s="149"/>
      <c r="N58" s="149"/>
      <c r="O58" s="4"/>
    </row>
    <row r="59" spans="1:15" ht="9.75" customHeight="1">
      <c r="A59" s="7" t="s">
        <v>9</v>
      </c>
      <c r="B59" s="118" t="s">
        <v>10</v>
      </c>
      <c r="C59" s="118"/>
      <c r="D59" s="149"/>
      <c r="E59" s="149"/>
      <c r="F59" s="149"/>
      <c r="K59" s="149"/>
      <c r="L59" s="149"/>
      <c r="M59" s="149"/>
      <c r="N59" s="149"/>
      <c r="O59" s="4" t="s">
        <v>9</v>
      </c>
    </row>
    <row r="60" spans="1:15" ht="9.75" customHeight="1">
      <c r="A60" s="7">
        <v>81</v>
      </c>
      <c r="B60" s="145" t="s">
        <v>133</v>
      </c>
      <c r="C60" s="145"/>
      <c r="D60" s="148">
        <v>367897</v>
      </c>
      <c r="E60" s="149">
        <v>3201322</v>
      </c>
      <c r="F60" s="149">
        <v>269085</v>
      </c>
      <c r="G60" s="149">
        <v>3201322</v>
      </c>
      <c r="H60" s="149">
        <v>98812</v>
      </c>
      <c r="I60" s="149">
        <v>3900263</v>
      </c>
      <c r="J60" s="207" t="s">
        <v>391</v>
      </c>
      <c r="K60" s="207">
        <v>2472</v>
      </c>
      <c r="L60" s="207" t="s">
        <v>391</v>
      </c>
      <c r="M60" s="207">
        <v>364518</v>
      </c>
      <c r="N60" s="207">
        <v>185006</v>
      </c>
      <c r="O60" s="4">
        <v>81</v>
      </c>
    </row>
    <row r="61" spans="1:15" ht="9.75" customHeight="1">
      <c r="A61" s="7">
        <v>82</v>
      </c>
      <c r="B61" s="3" t="s">
        <v>134</v>
      </c>
      <c r="C61" s="3"/>
      <c r="D61" s="148">
        <v>3049584</v>
      </c>
      <c r="E61" s="149">
        <v>20996146</v>
      </c>
      <c r="F61" s="149">
        <v>1481213</v>
      </c>
      <c r="G61" s="149">
        <v>20996146</v>
      </c>
      <c r="H61" s="149">
        <v>1568371</v>
      </c>
      <c r="I61" s="149">
        <v>11638998</v>
      </c>
      <c r="J61" s="207" t="s">
        <v>391</v>
      </c>
      <c r="K61" s="207">
        <v>29393</v>
      </c>
      <c r="L61" s="207" t="s">
        <v>391</v>
      </c>
      <c r="M61" s="207">
        <v>299954</v>
      </c>
      <c r="N61" s="207">
        <v>359141</v>
      </c>
      <c r="O61" s="4">
        <v>82</v>
      </c>
    </row>
    <row r="62" spans="1:15" ht="9.75" customHeight="1">
      <c r="A62" s="7">
        <v>83</v>
      </c>
      <c r="B62" s="3" t="s">
        <v>135</v>
      </c>
      <c r="C62" s="3"/>
      <c r="D62" s="148">
        <v>2482310</v>
      </c>
      <c r="E62" s="149">
        <v>20551702</v>
      </c>
      <c r="F62" s="149">
        <v>1793625</v>
      </c>
      <c r="G62" s="149">
        <v>20551702</v>
      </c>
      <c r="H62" s="149">
        <v>688685</v>
      </c>
      <c r="I62" s="149">
        <v>11949047</v>
      </c>
      <c r="J62" s="207" t="s">
        <v>391</v>
      </c>
      <c r="K62" s="207">
        <v>37588</v>
      </c>
      <c r="L62" s="207" t="s">
        <v>391</v>
      </c>
      <c r="M62" s="207">
        <v>857950</v>
      </c>
      <c r="N62" s="207">
        <v>439250</v>
      </c>
      <c r="O62" s="4">
        <v>83</v>
      </c>
    </row>
    <row r="63" spans="1:15" ht="9.75" customHeight="1">
      <c r="A63" s="7">
        <v>84</v>
      </c>
      <c r="B63" s="3" t="s">
        <v>136</v>
      </c>
      <c r="C63" s="3"/>
      <c r="D63" s="148">
        <v>5743559</v>
      </c>
      <c r="E63" s="149">
        <v>116135550</v>
      </c>
      <c r="F63" s="149">
        <v>4785449</v>
      </c>
      <c r="G63" s="149">
        <v>116135550</v>
      </c>
      <c r="H63" s="149">
        <v>958110</v>
      </c>
      <c r="I63" s="149">
        <v>53307385</v>
      </c>
      <c r="J63" s="207">
        <v>3769997</v>
      </c>
      <c r="K63" s="207" t="s">
        <v>391</v>
      </c>
      <c r="L63" s="207" t="s">
        <v>391</v>
      </c>
      <c r="M63" s="207">
        <v>3674949</v>
      </c>
      <c r="N63" s="207">
        <v>1958102</v>
      </c>
      <c r="O63" s="4">
        <v>84</v>
      </c>
    </row>
    <row r="64" spans="1:15" ht="9.75" customHeight="1">
      <c r="A64" s="7">
        <v>85</v>
      </c>
      <c r="B64" s="3" t="s">
        <v>137</v>
      </c>
      <c r="C64" s="3"/>
      <c r="D64" s="148">
        <v>1007413</v>
      </c>
      <c r="E64" s="149">
        <v>1173607</v>
      </c>
      <c r="F64" s="149">
        <v>428417</v>
      </c>
      <c r="G64" s="149">
        <v>1173607</v>
      </c>
      <c r="H64" s="149">
        <v>578996</v>
      </c>
      <c r="I64" s="149">
        <v>3149547</v>
      </c>
      <c r="J64" s="207">
        <v>3149543</v>
      </c>
      <c r="K64" s="207">
        <v>753</v>
      </c>
      <c r="L64" s="207">
        <v>753</v>
      </c>
      <c r="M64" s="207">
        <v>4489</v>
      </c>
      <c r="N64" s="207">
        <v>100000</v>
      </c>
      <c r="O64" s="4">
        <v>85</v>
      </c>
    </row>
    <row r="65" spans="1:15" ht="9.75" customHeight="1">
      <c r="A65" s="7">
        <v>86</v>
      </c>
      <c r="B65" s="14" t="s">
        <v>5</v>
      </c>
      <c r="C65" s="14"/>
      <c r="D65" s="150">
        <f>SUM(D60:D64)</f>
        <v>12650763</v>
      </c>
      <c r="E65" s="23">
        <f>SUM(E60:E64)</f>
        <v>162058327</v>
      </c>
      <c r="F65" s="23">
        <f aca="true" t="shared" si="6" ref="F65:N65">SUM(F60:F64)</f>
        <v>8757789</v>
      </c>
      <c r="G65" s="23">
        <f t="shared" si="6"/>
        <v>162058327</v>
      </c>
      <c r="H65" s="23">
        <f t="shared" si="6"/>
        <v>3892974</v>
      </c>
      <c r="I65" s="23">
        <f t="shared" si="6"/>
        <v>83945240</v>
      </c>
      <c r="J65" s="23">
        <f t="shared" si="6"/>
        <v>6919540</v>
      </c>
      <c r="K65" s="23">
        <f t="shared" si="6"/>
        <v>70206</v>
      </c>
      <c r="L65" s="23">
        <f t="shared" si="6"/>
        <v>753</v>
      </c>
      <c r="M65" s="23">
        <f t="shared" si="6"/>
        <v>5201860</v>
      </c>
      <c r="N65" s="23">
        <f t="shared" si="6"/>
        <v>3041499</v>
      </c>
      <c r="O65" s="25">
        <v>86</v>
      </c>
    </row>
    <row r="66" spans="1:15" ht="9.75" customHeight="1">
      <c r="A66" s="7"/>
      <c r="B66" s="14"/>
      <c r="C66" s="14"/>
      <c r="D66" s="148"/>
      <c r="E66" s="149"/>
      <c r="F66" s="149"/>
      <c r="G66" s="149"/>
      <c r="H66" s="149"/>
      <c r="I66" s="149"/>
      <c r="J66" s="149"/>
      <c r="K66" s="149"/>
      <c r="L66" s="149"/>
      <c r="M66" s="149"/>
      <c r="N66" s="149"/>
      <c r="O66" s="4"/>
    </row>
    <row r="67" spans="1:15" ht="9.75" customHeight="1">
      <c r="A67" s="7" t="s">
        <v>9</v>
      </c>
      <c r="B67" s="118" t="s">
        <v>26</v>
      </c>
      <c r="C67" s="118"/>
      <c r="D67" s="148"/>
      <c r="E67" s="149"/>
      <c r="F67" s="149"/>
      <c r="G67" s="149"/>
      <c r="H67" s="149"/>
      <c r="I67" s="149"/>
      <c r="J67" s="149"/>
      <c r="K67" s="149"/>
      <c r="L67" s="149"/>
      <c r="M67" s="149"/>
      <c r="N67" s="149"/>
      <c r="O67" s="4" t="s">
        <v>9</v>
      </c>
    </row>
    <row r="68" spans="1:15" ht="9.75" customHeight="1">
      <c r="A68" s="7">
        <v>87</v>
      </c>
      <c r="B68" s="3" t="s">
        <v>133</v>
      </c>
      <c r="C68" s="3"/>
      <c r="D68" s="148">
        <v>593579</v>
      </c>
      <c r="E68" s="149">
        <v>22763954</v>
      </c>
      <c r="F68" s="149">
        <v>489209</v>
      </c>
      <c r="G68" s="149">
        <v>22763954</v>
      </c>
      <c r="H68" s="149">
        <v>104370</v>
      </c>
      <c r="I68" s="149">
        <v>6598087</v>
      </c>
      <c r="J68" s="207">
        <v>7717</v>
      </c>
      <c r="K68" s="207" t="s">
        <v>391</v>
      </c>
      <c r="L68" s="207" t="s">
        <v>391</v>
      </c>
      <c r="M68" s="207">
        <v>202333</v>
      </c>
      <c r="N68" s="207">
        <v>566400</v>
      </c>
      <c r="O68" s="4">
        <v>87</v>
      </c>
    </row>
    <row r="69" spans="1:15" ht="9.75" customHeight="1">
      <c r="A69" s="7">
        <v>88</v>
      </c>
      <c r="B69" s="3" t="s">
        <v>138</v>
      </c>
      <c r="C69" s="3"/>
      <c r="D69" s="148">
        <v>861859</v>
      </c>
      <c r="E69" s="149">
        <v>15117724</v>
      </c>
      <c r="F69" s="149">
        <v>431308</v>
      </c>
      <c r="G69" s="149">
        <v>15117724</v>
      </c>
      <c r="H69" s="149">
        <v>430551</v>
      </c>
      <c r="I69" s="149">
        <v>6848946</v>
      </c>
      <c r="J69" s="207" t="s">
        <v>391</v>
      </c>
      <c r="K69" s="207">
        <v>3785</v>
      </c>
      <c r="L69" s="207" t="s">
        <v>391</v>
      </c>
      <c r="M69" s="207">
        <v>114420</v>
      </c>
      <c r="N69" s="207">
        <v>357569</v>
      </c>
      <c r="O69" s="4">
        <v>88</v>
      </c>
    </row>
    <row r="70" spans="1:15" ht="9.75" customHeight="1">
      <c r="A70" s="7">
        <v>89</v>
      </c>
      <c r="B70" s="3" t="s">
        <v>135</v>
      </c>
      <c r="C70" s="3"/>
      <c r="D70" s="148">
        <v>1235748</v>
      </c>
      <c r="E70" s="149">
        <v>13302064</v>
      </c>
      <c r="F70" s="149">
        <v>583747</v>
      </c>
      <c r="G70" s="149">
        <v>13302064</v>
      </c>
      <c r="H70" s="149">
        <v>652001</v>
      </c>
      <c r="I70" s="149">
        <v>3335290</v>
      </c>
      <c r="J70" s="207" t="s">
        <v>391</v>
      </c>
      <c r="K70" s="207" t="s">
        <v>391</v>
      </c>
      <c r="L70" s="207" t="s">
        <v>391</v>
      </c>
      <c r="M70" s="207">
        <v>717066</v>
      </c>
      <c r="N70" s="207">
        <v>229897</v>
      </c>
      <c r="O70" s="4">
        <v>89</v>
      </c>
    </row>
    <row r="71" spans="1:15" ht="9.75" customHeight="1">
      <c r="A71" s="7">
        <v>90</v>
      </c>
      <c r="B71" s="3" t="s">
        <v>139</v>
      </c>
      <c r="C71" s="3"/>
      <c r="D71" s="148">
        <v>1022377</v>
      </c>
      <c r="E71" s="149">
        <v>23022508</v>
      </c>
      <c r="F71" s="149">
        <v>886079</v>
      </c>
      <c r="G71" s="149">
        <v>23022508</v>
      </c>
      <c r="H71" s="149">
        <v>136298</v>
      </c>
      <c r="I71" s="149">
        <v>7356478</v>
      </c>
      <c r="J71" s="207" t="s">
        <v>391</v>
      </c>
      <c r="K71" s="207" t="s">
        <v>391</v>
      </c>
      <c r="L71" s="207" t="s">
        <v>391</v>
      </c>
      <c r="M71" s="207">
        <v>64659</v>
      </c>
      <c r="N71" s="207">
        <v>490896</v>
      </c>
      <c r="O71" s="4">
        <v>90</v>
      </c>
    </row>
    <row r="72" spans="1:15" ht="9.75" customHeight="1">
      <c r="A72" s="7">
        <v>91</v>
      </c>
      <c r="B72" s="3" t="s">
        <v>140</v>
      </c>
      <c r="C72" s="3"/>
      <c r="D72" s="148">
        <v>452547</v>
      </c>
      <c r="E72" s="149">
        <v>12141292</v>
      </c>
      <c r="F72" s="149">
        <v>341421</v>
      </c>
      <c r="G72" s="149">
        <v>12141292</v>
      </c>
      <c r="H72" s="149">
        <v>111126</v>
      </c>
      <c r="I72" s="149">
        <v>4081788</v>
      </c>
      <c r="J72" s="207" t="s">
        <v>391</v>
      </c>
      <c r="K72" s="207">
        <v>2150</v>
      </c>
      <c r="L72" s="207" t="s">
        <v>391</v>
      </c>
      <c r="M72" s="207">
        <v>29781</v>
      </c>
      <c r="N72" s="207">
        <v>246967</v>
      </c>
      <c r="O72" s="4">
        <v>91</v>
      </c>
    </row>
    <row r="73" spans="1:15" ht="9.75" customHeight="1">
      <c r="A73" s="7">
        <v>92</v>
      </c>
      <c r="B73" s="3" t="s">
        <v>141</v>
      </c>
      <c r="C73" s="3"/>
      <c r="D73" s="148">
        <v>664484</v>
      </c>
      <c r="E73" s="149">
        <v>13860355</v>
      </c>
      <c r="F73" s="149">
        <v>430410</v>
      </c>
      <c r="G73" s="149">
        <v>13860355</v>
      </c>
      <c r="H73" s="149">
        <v>234074</v>
      </c>
      <c r="I73" s="149">
        <v>4743214</v>
      </c>
      <c r="J73" s="207" t="s">
        <v>391</v>
      </c>
      <c r="K73" s="207">
        <v>20072</v>
      </c>
      <c r="L73" s="207" t="s">
        <v>391</v>
      </c>
      <c r="M73" s="207">
        <v>81121</v>
      </c>
      <c r="N73" s="207">
        <v>263663</v>
      </c>
      <c r="O73" s="4">
        <v>92</v>
      </c>
    </row>
    <row r="74" spans="1:15" ht="9.75" customHeight="1">
      <c r="A74" s="7">
        <v>93</v>
      </c>
      <c r="B74" s="3" t="s">
        <v>142</v>
      </c>
      <c r="C74" s="3"/>
      <c r="D74" s="148">
        <v>673706</v>
      </c>
      <c r="E74" s="149">
        <v>9982474</v>
      </c>
      <c r="F74" s="149">
        <v>527413</v>
      </c>
      <c r="G74" s="149">
        <v>9982474</v>
      </c>
      <c r="H74" s="149">
        <v>146293</v>
      </c>
      <c r="I74" s="149">
        <v>4827829</v>
      </c>
      <c r="J74" s="207" t="s">
        <v>391</v>
      </c>
      <c r="K74" s="207" t="s">
        <v>391</v>
      </c>
      <c r="L74" s="207" t="s">
        <v>391</v>
      </c>
      <c r="M74" s="207" t="s">
        <v>391</v>
      </c>
      <c r="N74" s="207">
        <v>216591</v>
      </c>
      <c r="O74" s="4">
        <v>93</v>
      </c>
    </row>
    <row r="75" spans="1:15" ht="9.75" customHeight="1">
      <c r="A75" s="7">
        <v>94</v>
      </c>
      <c r="B75" s="14" t="s">
        <v>5</v>
      </c>
      <c r="C75" s="14"/>
      <c r="D75" s="150">
        <f>SUM(D68:D74)</f>
        <v>5504300</v>
      </c>
      <c r="E75" s="23">
        <f>SUM(E68:E74)</f>
        <v>110190371</v>
      </c>
      <c r="F75" s="23">
        <f aca="true" t="shared" si="7" ref="F75:N75">SUM(F68:F74)</f>
        <v>3689587</v>
      </c>
      <c r="G75" s="23">
        <f t="shared" si="7"/>
        <v>110190371</v>
      </c>
      <c r="H75" s="23">
        <f t="shared" si="7"/>
        <v>1814713</v>
      </c>
      <c r="I75" s="23">
        <f t="shared" si="7"/>
        <v>37791632</v>
      </c>
      <c r="J75" s="23">
        <f t="shared" si="7"/>
        <v>7717</v>
      </c>
      <c r="K75" s="23">
        <f t="shared" si="7"/>
        <v>26007</v>
      </c>
      <c r="L75" s="162">
        <f t="shared" si="7"/>
        <v>0</v>
      </c>
      <c r="M75" s="23">
        <f t="shared" si="7"/>
        <v>1209380</v>
      </c>
      <c r="N75" s="23">
        <f t="shared" si="7"/>
        <v>2371983</v>
      </c>
      <c r="O75" s="25">
        <v>94</v>
      </c>
    </row>
    <row r="76" spans="1:15" ht="9.75" customHeight="1">
      <c r="A76" s="7">
        <v>95</v>
      </c>
      <c r="B76" s="20" t="s">
        <v>73</v>
      </c>
      <c r="C76" s="20"/>
      <c r="D76" s="150">
        <f>D65+D75</f>
        <v>18155063</v>
      </c>
      <c r="E76" s="23">
        <f>E65+E75</f>
        <v>272248698</v>
      </c>
      <c r="F76" s="23">
        <f aca="true" t="shared" si="8" ref="F76:N76">F65+F75</f>
        <v>12447376</v>
      </c>
      <c r="G76" s="23">
        <f t="shared" si="8"/>
        <v>272248698</v>
      </c>
      <c r="H76" s="23">
        <f t="shared" si="8"/>
        <v>5707687</v>
      </c>
      <c r="I76" s="23">
        <f t="shared" si="8"/>
        <v>121736872</v>
      </c>
      <c r="J76" s="23">
        <f t="shared" si="8"/>
        <v>6927257</v>
      </c>
      <c r="K76" s="23">
        <f t="shared" si="8"/>
        <v>96213</v>
      </c>
      <c r="L76" s="23">
        <f t="shared" si="8"/>
        <v>753</v>
      </c>
      <c r="M76" s="23">
        <f t="shared" si="8"/>
        <v>6411240</v>
      </c>
      <c r="N76" s="23">
        <f t="shared" si="8"/>
        <v>5413482</v>
      </c>
      <c r="O76" s="25">
        <v>95</v>
      </c>
    </row>
    <row r="77" spans="1:15" ht="7.5" customHeight="1">
      <c r="A77" s="4" t="s">
        <v>37</v>
      </c>
      <c r="D77" s="4"/>
      <c r="E77" s="4"/>
      <c r="F77" s="4"/>
      <c r="G77" s="4"/>
      <c r="H77" s="4"/>
      <c r="I77" s="4"/>
      <c r="J77" s="4"/>
      <c r="K77" s="4"/>
      <c r="L77" s="4"/>
      <c r="M77" s="4"/>
      <c r="N77" s="4"/>
      <c r="O77" s="4"/>
    </row>
    <row r="78" spans="1:16" s="57" customFormat="1" ht="9" customHeight="1">
      <c r="A78" s="265" t="s">
        <v>406</v>
      </c>
      <c r="B78" s="182"/>
      <c r="C78" s="182"/>
      <c r="D78" s="182"/>
      <c r="E78" s="182"/>
      <c r="F78" s="182"/>
      <c r="G78" s="182"/>
      <c r="H78" s="182"/>
      <c r="I78" s="182"/>
      <c r="J78" s="182"/>
      <c r="K78" s="182"/>
      <c r="L78" s="182"/>
      <c r="M78" s="182"/>
      <c r="N78" s="182"/>
      <c r="O78" s="182"/>
      <c r="P78" s="182"/>
    </row>
    <row r="79" spans="1:15" s="57" customFormat="1" ht="8.25">
      <c r="A79" s="182" t="s">
        <v>155</v>
      </c>
      <c r="B79" s="182"/>
      <c r="C79" s="182"/>
      <c r="D79" s="182"/>
      <c r="E79" s="182"/>
      <c r="F79" s="182"/>
      <c r="G79" s="182"/>
      <c r="H79" s="182"/>
      <c r="O79" s="177"/>
    </row>
  </sheetData>
  <sheetProtection/>
  <mergeCells count="28">
    <mergeCell ref="I9:J13"/>
    <mergeCell ref="F11:G13"/>
    <mergeCell ref="A1:H1"/>
    <mergeCell ref="I1:O1"/>
    <mergeCell ref="I4:J4"/>
    <mergeCell ref="E2:F2"/>
    <mergeCell ref="G2:H2"/>
    <mergeCell ref="I2:L2"/>
    <mergeCell ref="H11:H13"/>
    <mergeCell ref="K9:L13"/>
    <mergeCell ref="B6:C17"/>
    <mergeCell ref="I3:L3"/>
    <mergeCell ref="B3:H3"/>
    <mergeCell ref="B4:H4"/>
    <mergeCell ref="L14:L16"/>
    <mergeCell ref="E14:E16"/>
    <mergeCell ref="G14:G16"/>
    <mergeCell ref="J14:J16"/>
    <mergeCell ref="G58:H58"/>
    <mergeCell ref="I58:J58"/>
    <mergeCell ref="I19:K19"/>
    <mergeCell ref="D19:H19"/>
    <mergeCell ref="N14:N16"/>
    <mergeCell ref="I7:N8"/>
    <mergeCell ref="D7:H8"/>
    <mergeCell ref="F9:H10"/>
    <mergeCell ref="D9:E13"/>
    <mergeCell ref="M9:N13"/>
  </mergeCells>
  <printOptions/>
  <pageMargins left="0.7874015748031497" right="0.7874015748031497" top="0.984251968503937" bottom="0.984251968503937" header="0.5118110236220472" footer="0.5118110236220472"/>
  <pageSetup horizontalDpi="600" verticalDpi="600" orientation="portrait" scale="79"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O83"/>
  <sheetViews>
    <sheetView view="pageLayout" workbookViewId="0" topLeftCell="A1">
      <selection activeCell="E28" sqref="E28"/>
    </sheetView>
  </sheetViews>
  <sheetFormatPr defaultColWidth="11.421875" defaultRowHeight="12.75"/>
  <cols>
    <col min="1" max="1" width="4.28125" style="0" bestFit="1" customWidth="1"/>
    <col min="2" max="2" width="27.7109375" style="0" customWidth="1"/>
    <col min="3" max="3" width="0.9921875" style="0" customWidth="1"/>
    <col min="4" max="4" width="15.00390625" style="0" customWidth="1"/>
    <col min="5" max="5" width="16.140625" style="0" customWidth="1"/>
    <col min="6" max="6" width="15.8515625" style="0" customWidth="1"/>
    <col min="7" max="7" width="16.28125" style="0" customWidth="1"/>
    <col min="8" max="8" width="15.28125" style="0" customWidth="1"/>
    <col min="9" max="9" width="18.421875" style="0" customWidth="1"/>
    <col min="10" max="10" width="18.00390625" style="0" customWidth="1"/>
    <col min="11" max="11" width="18.8515625" style="0" customWidth="1"/>
    <col min="12" max="12" width="16.28125" style="0" customWidth="1"/>
    <col min="13" max="13" width="18.421875" style="0" customWidth="1"/>
    <col min="14" max="14" width="16.00390625" style="0" customWidth="1"/>
    <col min="15" max="15" width="4.28125" style="232" bestFit="1" customWidth="1"/>
  </cols>
  <sheetData>
    <row r="1" spans="1:15" s="4" customFormat="1" ht="12" customHeight="1">
      <c r="A1" s="314" t="s">
        <v>278</v>
      </c>
      <c r="B1" s="314"/>
      <c r="C1" s="314"/>
      <c r="D1" s="314"/>
      <c r="E1" s="314"/>
      <c r="F1" s="314"/>
      <c r="G1" s="314"/>
      <c r="H1" s="314"/>
      <c r="I1" s="314" t="s">
        <v>279</v>
      </c>
      <c r="J1" s="314"/>
      <c r="K1" s="314"/>
      <c r="L1" s="314"/>
      <c r="M1" s="314"/>
      <c r="N1" s="314"/>
      <c r="O1" s="314"/>
    </row>
    <row r="2" spans="1:15" s="4" customFormat="1" ht="12" customHeight="1">
      <c r="A2" s="54"/>
      <c r="B2" s="54"/>
      <c r="C2" s="54"/>
      <c r="D2" s="54"/>
      <c r="E2" s="336"/>
      <c r="F2" s="336"/>
      <c r="G2" s="336" t="s">
        <v>221</v>
      </c>
      <c r="H2" s="336"/>
      <c r="I2" s="337" t="s">
        <v>222</v>
      </c>
      <c r="J2" s="337"/>
      <c r="K2" s="337"/>
      <c r="L2" s="337"/>
      <c r="M2" s="67" t="s">
        <v>9</v>
      </c>
      <c r="O2" s="204"/>
    </row>
    <row r="3" spans="1:15" s="4" customFormat="1" ht="12" customHeight="1">
      <c r="A3" s="55"/>
      <c r="B3" s="336" t="s">
        <v>223</v>
      </c>
      <c r="C3" s="336"/>
      <c r="D3" s="336"/>
      <c r="E3" s="336"/>
      <c r="F3" s="336"/>
      <c r="G3" s="336"/>
      <c r="H3" s="336"/>
      <c r="I3" s="337" t="s">
        <v>224</v>
      </c>
      <c r="J3" s="337"/>
      <c r="K3" s="337"/>
      <c r="L3" s="337"/>
      <c r="M3" s="95"/>
      <c r="O3" s="204"/>
    </row>
    <row r="4" spans="1:15" s="4" customFormat="1" ht="12" customHeight="1">
      <c r="A4" s="55"/>
      <c r="B4" s="336" t="s">
        <v>390</v>
      </c>
      <c r="C4" s="336"/>
      <c r="D4" s="336"/>
      <c r="E4" s="336"/>
      <c r="F4" s="336"/>
      <c r="G4" s="336"/>
      <c r="H4" s="336"/>
      <c r="I4" s="378" t="s">
        <v>225</v>
      </c>
      <c r="J4" s="378"/>
      <c r="K4" s="95"/>
      <c r="L4" s="95"/>
      <c r="M4" s="67" t="s">
        <v>9</v>
      </c>
      <c r="O4" s="204"/>
    </row>
    <row r="5" spans="2:15" s="4" customFormat="1" ht="12" customHeight="1">
      <c r="B5" s="96"/>
      <c r="C5" s="96"/>
      <c r="D5" s="96"/>
      <c r="E5" s="96"/>
      <c r="H5" s="55" t="s">
        <v>3</v>
      </c>
      <c r="I5" s="54" t="s">
        <v>4</v>
      </c>
      <c r="J5" s="54"/>
      <c r="K5" s="96"/>
      <c r="L5" s="96"/>
      <c r="M5" s="96"/>
      <c r="O5" s="204"/>
    </row>
    <row r="6" spans="1:15" s="69" customFormat="1" ht="24" customHeight="1">
      <c r="A6" s="99" t="s">
        <v>9</v>
      </c>
      <c r="B6" s="364" t="s">
        <v>228</v>
      </c>
      <c r="C6" s="365"/>
      <c r="D6" s="110" t="s">
        <v>236</v>
      </c>
      <c r="E6" s="364" t="s">
        <v>348</v>
      </c>
      <c r="F6" s="365"/>
      <c r="G6" s="390" t="s">
        <v>237</v>
      </c>
      <c r="H6" s="391"/>
      <c r="I6" s="389" t="s">
        <v>219</v>
      </c>
      <c r="J6" s="389"/>
      <c r="K6" s="103" t="s">
        <v>9</v>
      </c>
      <c r="L6" s="103" t="s">
        <v>9</v>
      </c>
      <c r="M6" s="103" t="s">
        <v>9</v>
      </c>
      <c r="N6" s="99" t="s">
        <v>9</v>
      </c>
      <c r="O6" s="218" t="s">
        <v>9</v>
      </c>
    </row>
    <row r="7" spans="1:15" s="69" customFormat="1" ht="12" customHeight="1">
      <c r="A7" s="104" t="s">
        <v>9</v>
      </c>
      <c r="B7" s="366"/>
      <c r="C7" s="367"/>
      <c r="D7" s="370" t="s">
        <v>417</v>
      </c>
      <c r="E7" s="366"/>
      <c r="F7" s="367"/>
      <c r="G7" s="409" t="s">
        <v>6</v>
      </c>
      <c r="H7" s="128" t="s">
        <v>9</v>
      </c>
      <c r="I7" s="396" t="s">
        <v>239</v>
      </c>
      <c r="J7" s="396"/>
      <c r="K7" s="396"/>
      <c r="L7" s="396"/>
      <c r="M7" s="396"/>
      <c r="N7" s="397"/>
      <c r="O7" s="225" t="s">
        <v>9</v>
      </c>
    </row>
    <row r="8" spans="1:15" s="69" customFormat="1" ht="12" customHeight="1">
      <c r="A8" s="104" t="s">
        <v>9</v>
      </c>
      <c r="B8" s="366"/>
      <c r="C8" s="367"/>
      <c r="D8" s="371"/>
      <c r="E8" s="366"/>
      <c r="F8" s="367"/>
      <c r="G8" s="410"/>
      <c r="H8" s="128" t="s">
        <v>9</v>
      </c>
      <c r="I8" s="377"/>
      <c r="J8" s="377"/>
      <c r="K8" s="377"/>
      <c r="L8" s="377"/>
      <c r="M8" s="377"/>
      <c r="N8" s="398"/>
      <c r="O8" s="225" t="s">
        <v>9</v>
      </c>
    </row>
    <row r="9" spans="1:15" s="69" customFormat="1" ht="12">
      <c r="A9" s="104" t="s">
        <v>9</v>
      </c>
      <c r="B9" s="366"/>
      <c r="C9" s="367"/>
      <c r="D9" s="371"/>
      <c r="E9" s="366"/>
      <c r="F9" s="367"/>
      <c r="G9" s="410"/>
      <c r="H9" s="129" t="s">
        <v>240</v>
      </c>
      <c r="I9" s="103" t="s">
        <v>9</v>
      </c>
      <c r="J9" s="103" t="s">
        <v>9</v>
      </c>
      <c r="K9" s="103" t="s">
        <v>9</v>
      </c>
      <c r="L9" s="99" t="s">
        <v>9</v>
      </c>
      <c r="M9" s="101" t="s">
        <v>9</v>
      </c>
      <c r="N9" s="99" t="s">
        <v>9</v>
      </c>
      <c r="O9" s="225" t="s">
        <v>9</v>
      </c>
    </row>
    <row r="10" spans="1:15" s="69" customFormat="1" ht="12">
      <c r="A10" s="107" t="s">
        <v>203</v>
      </c>
      <c r="B10" s="366"/>
      <c r="C10" s="367"/>
      <c r="D10" s="371"/>
      <c r="E10" s="366"/>
      <c r="F10" s="367"/>
      <c r="G10" s="410"/>
      <c r="H10" s="129" t="s">
        <v>243</v>
      </c>
      <c r="I10" s="128" t="s">
        <v>9</v>
      </c>
      <c r="J10" s="94" t="s">
        <v>9</v>
      </c>
      <c r="K10" s="94" t="s">
        <v>9</v>
      </c>
      <c r="L10" s="104" t="s">
        <v>9</v>
      </c>
      <c r="M10" s="371" t="s">
        <v>241</v>
      </c>
      <c r="N10" s="371"/>
      <c r="O10" s="225" t="s">
        <v>203</v>
      </c>
    </row>
    <row r="11" spans="1:15" s="69" customFormat="1" ht="12">
      <c r="A11" s="107" t="s">
        <v>207</v>
      </c>
      <c r="B11" s="366"/>
      <c r="C11" s="367"/>
      <c r="D11" s="371"/>
      <c r="E11" s="366"/>
      <c r="F11" s="367"/>
      <c r="G11" s="410"/>
      <c r="H11" s="129" t="s">
        <v>246</v>
      </c>
      <c r="I11" s="128" t="s">
        <v>9</v>
      </c>
      <c r="J11" s="392" t="s">
        <v>244</v>
      </c>
      <c r="K11" s="392"/>
      <c r="L11" s="104" t="s">
        <v>9</v>
      </c>
      <c r="M11" s="371" t="s">
        <v>242</v>
      </c>
      <c r="N11" s="371"/>
      <c r="O11" s="225" t="s">
        <v>207</v>
      </c>
    </row>
    <row r="12" spans="1:15" s="69" customFormat="1" ht="12">
      <c r="A12" s="104" t="s">
        <v>9</v>
      </c>
      <c r="B12" s="366"/>
      <c r="C12" s="367"/>
      <c r="D12" s="371"/>
      <c r="E12" s="366"/>
      <c r="F12" s="367"/>
      <c r="G12" s="410"/>
      <c r="H12" s="129" t="s">
        <v>247</v>
      </c>
      <c r="I12" s="128" t="s">
        <v>9</v>
      </c>
      <c r="J12" s="94" t="s">
        <v>9</v>
      </c>
      <c r="K12" s="94" t="s">
        <v>9</v>
      </c>
      <c r="L12" s="104" t="s">
        <v>9</v>
      </c>
      <c r="M12" s="371" t="s">
        <v>41</v>
      </c>
      <c r="N12" s="371"/>
      <c r="O12" s="225" t="s">
        <v>9</v>
      </c>
    </row>
    <row r="13" spans="1:15" s="69" customFormat="1" ht="13.5">
      <c r="A13" s="104" t="s">
        <v>9</v>
      </c>
      <c r="B13" s="366"/>
      <c r="C13" s="367"/>
      <c r="D13" s="371"/>
      <c r="E13" s="368"/>
      <c r="F13" s="369"/>
      <c r="G13" s="410"/>
      <c r="H13" s="129" t="s">
        <v>412</v>
      </c>
      <c r="I13" s="128" t="s">
        <v>9</v>
      </c>
      <c r="J13" s="94" t="s">
        <v>9</v>
      </c>
      <c r="K13" s="94" t="s">
        <v>9</v>
      </c>
      <c r="L13" s="104" t="s">
        <v>9</v>
      </c>
      <c r="M13" s="106" t="s">
        <v>9</v>
      </c>
      <c r="N13" s="104" t="s">
        <v>9</v>
      </c>
      <c r="O13" s="225" t="s">
        <v>9</v>
      </c>
    </row>
    <row r="14" spans="1:15" s="69" customFormat="1" ht="12">
      <c r="A14" s="104" t="s">
        <v>9</v>
      </c>
      <c r="B14" s="366"/>
      <c r="C14" s="367"/>
      <c r="D14" s="371"/>
      <c r="E14" s="110" t="s">
        <v>229</v>
      </c>
      <c r="F14" s="407" t="s">
        <v>319</v>
      </c>
      <c r="G14" s="410"/>
      <c r="H14" s="128" t="s">
        <v>9</v>
      </c>
      <c r="I14" s="99" t="s">
        <v>9</v>
      </c>
      <c r="J14" s="364" t="s">
        <v>201</v>
      </c>
      <c r="K14" s="365"/>
      <c r="L14" s="110" t="s">
        <v>248</v>
      </c>
      <c r="M14" s="100" t="s">
        <v>9</v>
      </c>
      <c r="N14" s="110" t="s">
        <v>240</v>
      </c>
      <c r="O14" s="225" t="s">
        <v>9</v>
      </c>
    </row>
    <row r="15" spans="1:15" s="69" customFormat="1" ht="24">
      <c r="A15" s="104" t="s">
        <v>9</v>
      </c>
      <c r="B15" s="366"/>
      <c r="C15" s="367"/>
      <c r="D15" s="371"/>
      <c r="E15" s="108" t="s">
        <v>230</v>
      </c>
      <c r="F15" s="394"/>
      <c r="G15" s="410"/>
      <c r="H15" s="128" t="s">
        <v>9</v>
      </c>
      <c r="I15" s="107" t="s">
        <v>5</v>
      </c>
      <c r="J15" s="368"/>
      <c r="K15" s="369"/>
      <c r="L15" s="108" t="s">
        <v>247</v>
      </c>
      <c r="M15" s="108" t="s">
        <v>5</v>
      </c>
      <c r="N15" s="108" t="s">
        <v>249</v>
      </c>
      <c r="O15" s="225" t="s">
        <v>9</v>
      </c>
    </row>
    <row r="16" spans="1:15" s="69" customFormat="1" ht="27">
      <c r="A16" s="104" t="s">
        <v>9</v>
      </c>
      <c r="B16" s="366"/>
      <c r="C16" s="367"/>
      <c r="D16" s="387"/>
      <c r="E16" s="108" t="s">
        <v>231</v>
      </c>
      <c r="F16" s="408"/>
      <c r="G16" s="411"/>
      <c r="H16" s="128" t="s">
        <v>9</v>
      </c>
      <c r="I16" s="104" t="s">
        <v>9</v>
      </c>
      <c r="J16" s="110" t="s">
        <v>143</v>
      </c>
      <c r="K16" s="110" t="s">
        <v>250</v>
      </c>
      <c r="L16" s="108" t="s">
        <v>418</v>
      </c>
      <c r="M16" s="105" t="s">
        <v>9</v>
      </c>
      <c r="N16" s="108" t="s">
        <v>414</v>
      </c>
      <c r="O16" s="225" t="s">
        <v>9</v>
      </c>
    </row>
    <row r="17" spans="1:15" s="57" customFormat="1" ht="9.75">
      <c r="A17" s="123" t="s">
        <v>9</v>
      </c>
      <c r="B17" s="376"/>
      <c r="C17" s="388"/>
      <c r="D17" s="183" t="s">
        <v>258</v>
      </c>
      <c r="E17" s="183" t="s">
        <v>259</v>
      </c>
      <c r="F17" s="184" t="s">
        <v>260</v>
      </c>
      <c r="G17" s="130" t="s">
        <v>261</v>
      </c>
      <c r="H17" s="132" t="s">
        <v>262</v>
      </c>
      <c r="I17" s="131" t="s">
        <v>263</v>
      </c>
      <c r="J17" s="130" t="s">
        <v>264</v>
      </c>
      <c r="K17" s="130" t="s">
        <v>265</v>
      </c>
      <c r="L17" s="186" t="s">
        <v>266</v>
      </c>
      <c r="M17" s="184" t="s">
        <v>267</v>
      </c>
      <c r="N17" s="130" t="s">
        <v>268</v>
      </c>
      <c r="O17" s="237" t="s">
        <v>9</v>
      </c>
    </row>
    <row r="18" spans="1:15" s="57" customFormat="1" ht="9.75">
      <c r="A18" s="66"/>
      <c r="B18" s="66"/>
      <c r="C18" s="66"/>
      <c r="D18" s="82"/>
      <c r="E18" s="82"/>
      <c r="F18" s="82"/>
      <c r="G18" s="82"/>
      <c r="H18" s="82"/>
      <c r="I18" s="82"/>
      <c r="J18" s="82"/>
      <c r="K18" s="82"/>
      <c r="L18" s="82"/>
      <c r="M18" s="82"/>
      <c r="N18" s="82"/>
      <c r="O18" s="196"/>
    </row>
    <row r="19" spans="4:15" s="71" customFormat="1" ht="14.25" customHeight="1">
      <c r="D19" s="404" t="s">
        <v>269</v>
      </c>
      <c r="E19" s="404"/>
      <c r="F19" s="404"/>
      <c r="G19" s="404"/>
      <c r="H19" s="404"/>
      <c r="I19" s="403" t="s">
        <v>111</v>
      </c>
      <c r="J19" s="403"/>
      <c r="K19" s="403"/>
      <c r="L19" s="185"/>
      <c r="M19" s="185"/>
      <c r="N19" s="185"/>
      <c r="O19" s="238"/>
    </row>
    <row r="20" spans="1:3" ht="9.75" customHeight="1">
      <c r="A20" s="7" t="s">
        <v>9</v>
      </c>
      <c r="B20" s="118" t="s">
        <v>233</v>
      </c>
      <c r="C20" s="118"/>
    </row>
    <row r="21" spans="1:15" ht="9.75" customHeight="1">
      <c r="A21" s="7">
        <v>52</v>
      </c>
      <c r="B21" s="3" t="s">
        <v>112</v>
      </c>
      <c r="C21" s="3"/>
      <c r="D21" s="148">
        <v>528767</v>
      </c>
      <c r="E21" s="149">
        <v>161998</v>
      </c>
      <c r="F21" s="149">
        <v>148273</v>
      </c>
      <c r="G21" s="149">
        <v>3641825</v>
      </c>
      <c r="H21" s="149">
        <v>438</v>
      </c>
      <c r="I21" s="149">
        <v>2419176</v>
      </c>
      <c r="J21" s="149">
        <v>153723</v>
      </c>
      <c r="K21" s="149">
        <v>2265453</v>
      </c>
      <c r="L21" s="149">
        <v>701</v>
      </c>
      <c r="M21" s="149">
        <v>381970</v>
      </c>
      <c r="N21" s="149">
        <v>46</v>
      </c>
      <c r="O21" s="239">
        <v>52</v>
      </c>
    </row>
    <row r="22" spans="1:15" ht="9.75" customHeight="1">
      <c r="A22" s="7">
        <v>53</v>
      </c>
      <c r="B22" s="3" t="s">
        <v>113</v>
      </c>
      <c r="C22" s="3"/>
      <c r="D22" s="148">
        <v>871475</v>
      </c>
      <c r="E22" s="149">
        <v>2731612</v>
      </c>
      <c r="F22" s="149">
        <v>3798617</v>
      </c>
      <c r="G22" s="149">
        <v>25399821</v>
      </c>
      <c r="H22" s="149">
        <v>1082</v>
      </c>
      <c r="I22" s="149">
        <v>21830497</v>
      </c>
      <c r="J22" s="149">
        <v>7880517</v>
      </c>
      <c r="K22" s="149">
        <v>13949980</v>
      </c>
      <c r="L22" s="149">
        <v>1947</v>
      </c>
      <c r="M22" s="149">
        <v>1815370</v>
      </c>
      <c r="N22" s="149">
        <v>77</v>
      </c>
      <c r="O22" s="239">
        <v>53</v>
      </c>
    </row>
    <row r="23" spans="1:15" ht="9.75" customHeight="1">
      <c r="A23" s="7">
        <v>54</v>
      </c>
      <c r="B23" s="3" t="s">
        <v>114</v>
      </c>
      <c r="C23" s="3"/>
      <c r="D23" s="148">
        <v>431695</v>
      </c>
      <c r="E23" s="149">
        <v>154563</v>
      </c>
      <c r="F23" s="149">
        <v>205183</v>
      </c>
      <c r="G23" s="149">
        <v>6977183</v>
      </c>
      <c r="H23" s="149">
        <v>842</v>
      </c>
      <c r="I23" s="149">
        <v>6250247</v>
      </c>
      <c r="J23" s="149">
        <v>825181</v>
      </c>
      <c r="K23" s="149">
        <v>5425066</v>
      </c>
      <c r="L23" s="149">
        <v>1866</v>
      </c>
      <c r="M23" s="149">
        <v>94830</v>
      </c>
      <c r="N23" s="149">
        <v>11</v>
      </c>
      <c r="O23" s="239">
        <v>54</v>
      </c>
    </row>
    <row r="24" spans="1:15" ht="9.75" customHeight="1">
      <c r="A24" s="7">
        <v>55</v>
      </c>
      <c r="B24" s="14" t="s">
        <v>5</v>
      </c>
      <c r="C24" s="14"/>
      <c r="D24" s="150">
        <f>SUM(D21:D23)</f>
        <v>1831937</v>
      </c>
      <c r="E24" s="23">
        <f>SUM(E21:E23)</f>
        <v>3048173</v>
      </c>
      <c r="F24" s="23">
        <f aca="true" t="shared" si="0" ref="F24:M24">SUM(F21:F23)</f>
        <v>4152073</v>
      </c>
      <c r="G24" s="23">
        <f t="shared" si="0"/>
        <v>36018829</v>
      </c>
      <c r="H24" s="23">
        <v>899</v>
      </c>
      <c r="I24" s="23">
        <f t="shared" si="0"/>
        <v>30499920</v>
      </c>
      <c r="J24" s="23">
        <f t="shared" si="0"/>
        <v>8859421</v>
      </c>
      <c r="K24" s="23">
        <f t="shared" si="0"/>
        <v>21640499</v>
      </c>
      <c r="L24" s="23">
        <v>1693</v>
      </c>
      <c r="M24" s="23">
        <f t="shared" si="0"/>
        <v>2292170</v>
      </c>
      <c r="N24" s="23">
        <v>57</v>
      </c>
      <c r="O24" s="229">
        <v>55</v>
      </c>
    </row>
    <row r="25" spans="1:15" ht="9.75" customHeight="1">
      <c r="A25" s="7"/>
      <c r="B25" s="3"/>
      <c r="C25" s="3"/>
      <c r="D25" s="148"/>
      <c r="E25" s="149"/>
      <c r="F25" s="149"/>
      <c r="G25" s="149"/>
      <c r="H25" s="149"/>
      <c r="I25" s="149"/>
      <c r="J25" s="149"/>
      <c r="K25" s="149"/>
      <c r="L25" s="149"/>
      <c r="M25" s="149"/>
      <c r="N25" s="149"/>
      <c r="O25" s="239"/>
    </row>
    <row r="26" spans="1:15" ht="9.75" customHeight="1">
      <c r="A26" s="27" t="s">
        <v>9</v>
      </c>
      <c r="B26" s="118" t="s">
        <v>234</v>
      </c>
      <c r="C26" s="118"/>
      <c r="D26" s="148"/>
      <c r="E26" s="149"/>
      <c r="F26" s="149"/>
      <c r="G26" s="149"/>
      <c r="H26" s="149"/>
      <c r="I26" s="149"/>
      <c r="J26" s="149"/>
      <c r="K26" s="149"/>
      <c r="L26" s="149"/>
      <c r="M26" s="149"/>
      <c r="N26" s="149"/>
      <c r="O26" s="240" t="s">
        <v>9</v>
      </c>
    </row>
    <row r="27" spans="1:15" ht="9.75" customHeight="1">
      <c r="A27" s="7">
        <v>56</v>
      </c>
      <c r="B27" s="3" t="s">
        <v>115</v>
      </c>
      <c r="C27" s="3"/>
      <c r="D27" s="148">
        <v>313571</v>
      </c>
      <c r="E27" s="149">
        <v>1517175</v>
      </c>
      <c r="F27" s="149">
        <v>418421</v>
      </c>
      <c r="G27" s="149">
        <v>8189188</v>
      </c>
      <c r="H27" s="149">
        <v>355</v>
      </c>
      <c r="I27" s="149">
        <v>7260601</v>
      </c>
      <c r="J27" s="149">
        <v>2201092</v>
      </c>
      <c r="K27" s="149">
        <v>5059509</v>
      </c>
      <c r="L27" s="149">
        <v>810</v>
      </c>
      <c r="M27" s="149">
        <v>239455</v>
      </c>
      <c r="N27" s="149">
        <v>10</v>
      </c>
      <c r="O27" s="239">
        <v>56</v>
      </c>
    </row>
    <row r="28" spans="1:15" ht="9.75" customHeight="1">
      <c r="A28" s="7">
        <v>57</v>
      </c>
      <c r="B28" s="3" t="s">
        <v>116</v>
      </c>
      <c r="C28" s="3"/>
      <c r="D28" s="148">
        <v>742972</v>
      </c>
      <c r="E28" s="149">
        <v>1372385</v>
      </c>
      <c r="F28" s="149">
        <v>762317</v>
      </c>
      <c r="G28" s="149">
        <v>11737809</v>
      </c>
      <c r="H28" s="149">
        <v>436</v>
      </c>
      <c r="I28" s="149">
        <v>10214434</v>
      </c>
      <c r="J28" s="149">
        <v>5607138</v>
      </c>
      <c r="K28" s="149">
        <v>4607296</v>
      </c>
      <c r="L28" s="149">
        <v>945</v>
      </c>
      <c r="M28" s="149">
        <v>295211</v>
      </c>
      <c r="N28" s="149">
        <v>11</v>
      </c>
      <c r="O28" s="239">
        <v>57</v>
      </c>
    </row>
    <row r="29" spans="1:15" ht="9.75" customHeight="1">
      <c r="A29" s="7">
        <v>58</v>
      </c>
      <c r="B29" s="3" t="s">
        <v>117</v>
      </c>
      <c r="C29" s="3"/>
      <c r="D29" s="148">
        <v>427024</v>
      </c>
      <c r="E29" s="149">
        <v>366004</v>
      </c>
      <c r="F29" s="149">
        <v>970794</v>
      </c>
      <c r="G29" s="149">
        <v>13882339</v>
      </c>
      <c r="H29" s="149">
        <v>471</v>
      </c>
      <c r="I29" s="149">
        <v>11626531</v>
      </c>
      <c r="J29" s="149">
        <v>5195147</v>
      </c>
      <c r="K29" s="149">
        <v>6431384</v>
      </c>
      <c r="L29" s="149">
        <v>996</v>
      </c>
      <c r="M29" s="149">
        <v>1515944</v>
      </c>
      <c r="N29" s="149">
        <v>51</v>
      </c>
      <c r="O29" s="239">
        <v>58</v>
      </c>
    </row>
    <row r="30" spans="1:15" ht="9.75" customHeight="1">
      <c r="A30" s="7">
        <v>59</v>
      </c>
      <c r="B30" s="3" t="s">
        <v>118</v>
      </c>
      <c r="C30" s="3"/>
      <c r="D30" s="148">
        <v>700438</v>
      </c>
      <c r="E30" s="149">
        <v>354363</v>
      </c>
      <c r="F30" s="149">
        <v>487366</v>
      </c>
      <c r="G30" s="149">
        <v>9947965</v>
      </c>
      <c r="H30" s="149">
        <v>463</v>
      </c>
      <c r="I30" s="149">
        <v>8425190</v>
      </c>
      <c r="J30" s="149">
        <v>2628109</v>
      </c>
      <c r="K30" s="149">
        <v>5797081</v>
      </c>
      <c r="L30" s="149">
        <v>998</v>
      </c>
      <c r="M30" s="149">
        <v>350246</v>
      </c>
      <c r="N30" s="149">
        <v>16</v>
      </c>
      <c r="O30" s="239">
        <v>59</v>
      </c>
    </row>
    <row r="31" spans="1:15" ht="9.75" customHeight="1">
      <c r="A31" s="7">
        <v>60</v>
      </c>
      <c r="B31" s="3" t="s">
        <v>113</v>
      </c>
      <c r="C31" s="3"/>
      <c r="D31" s="148">
        <v>1185626</v>
      </c>
      <c r="E31" s="149">
        <v>733991</v>
      </c>
      <c r="F31" s="149">
        <v>2286961</v>
      </c>
      <c r="G31" s="149">
        <v>24327173</v>
      </c>
      <c r="H31" s="149">
        <v>599</v>
      </c>
      <c r="I31" s="149">
        <v>21441874</v>
      </c>
      <c r="J31" s="149">
        <v>11557156</v>
      </c>
      <c r="K31" s="149">
        <v>9884718</v>
      </c>
      <c r="L31" s="149">
        <v>1266</v>
      </c>
      <c r="M31" s="149">
        <v>1143588</v>
      </c>
      <c r="N31" s="149">
        <v>28</v>
      </c>
      <c r="O31" s="239">
        <v>60</v>
      </c>
    </row>
    <row r="32" spans="1:15" ht="9.75" customHeight="1">
      <c r="A32" s="7">
        <v>61</v>
      </c>
      <c r="B32" s="3" t="s">
        <v>119</v>
      </c>
      <c r="C32" s="3"/>
      <c r="D32" s="148">
        <v>407331</v>
      </c>
      <c r="E32" s="149">
        <v>561647</v>
      </c>
      <c r="F32" s="149">
        <v>777770</v>
      </c>
      <c r="G32" s="149">
        <v>12122830</v>
      </c>
      <c r="H32" s="149">
        <v>398</v>
      </c>
      <c r="I32" s="149">
        <v>10953553</v>
      </c>
      <c r="J32" s="149">
        <v>4703302</v>
      </c>
      <c r="K32" s="149">
        <v>6250251</v>
      </c>
      <c r="L32" s="149">
        <v>894</v>
      </c>
      <c r="M32" s="149">
        <v>528117</v>
      </c>
      <c r="N32" s="149">
        <v>17</v>
      </c>
      <c r="O32" s="239">
        <v>61</v>
      </c>
    </row>
    <row r="33" spans="1:15" ht="9.75" customHeight="1">
      <c r="A33" s="7">
        <v>62</v>
      </c>
      <c r="B33" s="3" t="s">
        <v>120</v>
      </c>
      <c r="C33" s="3"/>
      <c r="D33" s="148">
        <v>474914</v>
      </c>
      <c r="E33" s="149">
        <v>336465</v>
      </c>
      <c r="F33" s="149">
        <v>764228</v>
      </c>
      <c r="G33" s="149">
        <v>9553136</v>
      </c>
      <c r="H33" s="149">
        <v>605</v>
      </c>
      <c r="I33" s="149">
        <v>8654554</v>
      </c>
      <c r="J33" s="149">
        <v>5973283</v>
      </c>
      <c r="K33" s="149">
        <v>2681271</v>
      </c>
      <c r="L33" s="149">
        <v>1436</v>
      </c>
      <c r="M33" s="149">
        <v>201719</v>
      </c>
      <c r="N33" s="149">
        <v>13</v>
      </c>
      <c r="O33" s="239">
        <v>62</v>
      </c>
    </row>
    <row r="34" spans="1:15" ht="9.75" customHeight="1">
      <c r="A34" s="7">
        <v>63</v>
      </c>
      <c r="B34" s="14" t="s">
        <v>5</v>
      </c>
      <c r="C34" s="14"/>
      <c r="D34" s="150">
        <f>SUM(D27:D33)</f>
        <v>4251876</v>
      </c>
      <c r="E34" s="23">
        <f aca="true" t="shared" si="1" ref="E34:M34">SUM(E27:E33)</f>
        <v>5242030</v>
      </c>
      <c r="F34" s="23">
        <f t="shared" si="1"/>
        <v>6467857</v>
      </c>
      <c r="G34" s="23">
        <f t="shared" si="1"/>
        <v>89760440</v>
      </c>
      <c r="H34" s="23">
        <v>478</v>
      </c>
      <c r="I34" s="23">
        <f t="shared" si="1"/>
        <v>78576737</v>
      </c>
      <c r="J34" s="23">
        <f t="shared" si="1"/>
        <v>37865227</v>
      </c>
      <c r="K34" s="23">
        <f t="shared" si="1"/>
        <v>40711510</v>
      </c>
      <c r="L34" s="23">
        <v>1047</v>
      </c>
      <c r="M34" s="23">
        <f t="shared" si="1"/>
        <v>4274280</v>
      </c>
      <c r="N34" s="23">
        <v>23</v>
      </c>
      <c r="O34" s="229">
        <v>63</v>
      </c>
    </row>
    <row r="35" spans="1:15" ht="9.75" customHeight="1">
      <c r="A35" s="7">
        <v>64</v>
      </c>
      <c r="B35" s="20" t="s">
        <v>71</v>
      </c>
      <c r="C35" s="20"/>
      <c r="D35" s="150">
        <f>D24+D34</f>
        <v>6083813</v>
      </c>
      <c r="E35" s="23">
        <f aca="true" t="shared" si="2" ref="E35:M35">E24+E34</f>
        <v>8290203</v>
      </c>
      <c r="F35" s="23">
        <f t="shared" si="2"/>
        <v>10619930</v>
      </c>
      <c r="G35" s="23">
        <f t="shared" si="2"/>
        <v>125779269</v>
      </c>
      <c r="H35" s="23">
        <v>552</v>
      </c>
      <c r="I35" s="23">
        <f t="shared" si="2"/>
        <v>109076657</v>
      </c>
      <c r="J35" s="23">
        <f t="shared" si="2"/>
        <v>46724648</v>
      </c>
      <c r="K35" s="23">
        <f t="shared" si="2"/>
        <v>62352009</v>
      </c>
      <c r="L35" s="23">
        <v>1172</v>
      </c>
      <c r="M35" s="23">
        <f t="shared" si="2"/>
        <v>6566450</v>
      </c>
      <c r="N35" s="23">
        <v>29</v>
      </c>
      <c r="O35" s="229">
        <v>64</v>
      </c>
    </row>
    <row r="36" spans="1:15" ht="6.75" customHeight="1">
      <c r="A36" s="7"/>
      <c r="B36" s="20"/>
      <c r="C36" s="20"/>
      <c r="D36" s="23"/>
      <c r="E36" s="23"/>
      <c r="F36" s="23"/>
      <c r="G36" s="23"/>
      <c r="H36" s="23"/>
      <c r="I36" s="23"/>
      <c r="J36" s="23"/>
      <c r="K36" s="23"/>
      <c r="L36" s="23"/>
      <c r="M36" s="23"/>
      <c r="N36" s="23"/>
      <c r="O36" s="239"/>
    </row>
    <row r="37" spans="1:15" s="71" customFormat="1" ht="15.75" customHeight="1">
      <c r="A37" s="121"/>
      <c r="D37" s="151"/>
      <c r="E37" s="151"/>
      <c r="F37" s="151"/>
      <c r="G37" s="151"/>
      <c r="H37" s="159" t="s">
        <v>269</v>
      </c>
      <c r="I37" s="160" t="s">
        <v>121</v>
      </c>
      <c r="J37" s="152"/>
      <c r="K37" s="152"/>
      <c r="L37" s="152"/>
      <c r="M37" s="151"/>
      <c r="N37" s="151"/>
      <c r="O37" s="239"/>
    </row>
    <row r="38" spans="1:15" ht="9.75" customHeight="1">
      <c r="A38" s="7" t="s">
        <v>9</v>
      </c>
      <c r="B38" s="118" t="s">
        <v>235</v>
      </c>
      <c r="C38" s="118"/>
      <c r="D38" s="149"/>
      <c r="E38" s="149"/>
      <c r="F38" s="149"/>
      <c r="G38" s="149"/>
      <c r="H38" s="149"/>
      <c r="I38" s="149"/>
      <c r="J38" s="149"/>
      <c r="K38" s="149"/>
      <c r="L38" s="149"/>
      <c r="M38" s="149"/>
      <c r="N38" s="149"/>
      <c r="O38" s="239" t="s">
        <v>9</v>
      </c>
    </row>
    <row r="39" spans="1:15" ht="9.75" customHeight="1">
      <c r="A39" s="7">
        <v>65</v>
      </c>
      <c r="B39" s="3" t="s">
        <v>122</v>
      </c>
      <c r="C39" s="3"/>
      <c r="D39" s="148">
        <v>319249</v>
      </c>
      <c r="E39" s="149">
        <v>559419</v>
      </c>
      <c r="F39" s="149">
        <v>115863</v>
      </c>
      <c r="G39" s="149">
        <v>8026648</v>
      </c>
      <c r="H39" s="149">
        <v>642</v>
      </c>
      <c r="I39" s="149">
        <v>7049737</v>
      </c>
      <c r="J39" s="149">
        <v>957994</v>
      </c>
      <c r="K39" s="149">
        <v>6091743</v>
      </c>
      <c r="L39" s="149">
        <v>1283</v>
      </c>
      <c r="M39" s="149">
        <v>501353</v>
      </c>
      <c r="N39" s="149">
        <v>40</v>
      </c>
      <c r="O39" s="239">
        <v>65</v>
      </c>
    </row>
    <row r="40" spans="1:15" ht="9.75" customHeight="1">
      <c r="A40" s="7">
        <v>66</v>
      </c>
      <c r="B40" s="3" t="s">
        <v>123</v>
      </c>
      <c r="C40" s="3"/>
      <c r="D40" s="148">
        <v>807047</v>
      </c>
      <c r="E40" s="149">
        <v>697454</v>
      </c>
      <c r="F40" s="149">
        <v>544378</v>
      </c>
      <c r="G40" s="149">
        <v>7471970</v>
      </c>
      <c r="H40" s="149">
        <v>577</v>
      </c>
      <c r="I40" s="149">
        <v>5637886</v>
      </c>
      <c r="J40" s="149">
        <v>1639733</v>
      </c>
      <c r="K40" s="149">
        <v>3998153</v>
      </c>
      <c r="L40" s="149">
        <v>1087</v>
      </c>
      <c r="M40" s="149">
        <v>738248</v>
      </c>
      <c r="N40" s="149">
        <v>57</v>
      </c>
      <c r="O40" s="239">
        <v>66</v>
      </c>
    </row>
    <row r="41" spans="1:15" ht="9.75" customHeight="1">
      <c r="A41" s="7">
        <v>67</v>
      </c>
      <c r="B41" s="3" t="s">
        <v>124</v>
      </c>
      <c r="C41" s="3"/>
      <c r="D41" s="208" t="s">
        <v>391</v>
      </c>
      <c r="E41" s="149">
        <v>385916</v>
      </c>
      <c r="F41" s="149">
        <v>259408</v>
      </c>
      <c r="G41" s="149">
        <v>4506489</v>
      </c>
      <c r="H41" s="149">
        <v>595</v>
      </c>
      <c r="I41" s="149">
        <v>3638773</v>
      </c>
      <c r="J41" s="149">
        <v>1050923</v>
      </c>
      <c r="K41" s="149">
        <v>2587850</v>
      </c>
      <c r="L41" s="149">
        <v>1157</v>
      </c>
      <c r="M41" s="149">
        <v>768074</v>
      </c>
      <c r="N41" s="149">
        <v>101</v>
      </c>
      <c r="O41" s="239">
        <v>67</v>
      </c>
    </row>
    <row r="42" spans="1:15" ht="9.75" customHeight="1">
      <c r="A42" s="7">
        <v>68</v>
      </c>
      <c r="B42" s="3" t="s">
        <v>125</v>
      </c>
      <c r="C42" s="3"/>
      <c r="D42" s="148">
        <v>659710</v>
      </c>
      <c r="E42" s="149">
        <v>742502</v>
      </c>
      <c r="F42" s="149">
        <v>32700</v>
      </c>
      <c r="G42" s="149">
        <v>6169413</v>
      </c>
      <c r="H42" s="149">
        <v>715</v>
      </c>
      <c r="I42" s="149">
        <v>2840270</v>
      </c>
      <c r="J42" s="207" t="s">
        <v>391</v>
      </c>
      <c r="K42" s="149">
        <v>2840270</v>
      </c>
      <c r="L42" s="149">
        <v>796</v>
      </c>
      <c r="M42" s="149">
        <v>1091905</v>
      </c>
      <c r="N42" s="149">
        <v>127</v>
      </c>
      <c r="O42" s="239">
        <v>68</v>
      </c>
    </row>
    <row r="43" spans="1:15" ht="9.75" customHeight="1">
      <c r="A43" s="7">
        <v>69</v>
      </c>
      <c r="B43" s="14" t="s">
        <v>5</v>
      </c>
      <c r="C43" s="14"/>
      <c r="D43" s="150">
        <f>SUM(D39:D42)</f>
        <v>1786006</v>
      </c>
      <c r="E43" s="23">
        <f>SUM(E39:E42)</f>
        <v>2385291</v>
      </c>
      <c r="F43" s="23">
        <f aca="true" t="shared" si="3" ref="F43:M43">SUM(F39:F42)</f>
        <v>952349</v>
      </c>
      <c r="G43" s="23">
        <f t="shared" si="3"/>
        <v>26174520</v>
      </c>
      <c r="H43" s="23">
        <v>628</v>
      </c>
      <c r="I43" s="23">
        <f t="shared" si="3"/>
        <v>19166666</v>
      </c>
      <c r="J43" s="23">
        <f t="shared" si="3"/>
        <v>3648650</v>
      </c>
      <c r="K43" s="23">
        <f t="shared" si="3"/>
        <v>15518016</v>
      </c>
      <c r="L43" s="23">
        <v>1102</v>
      </c>
      <c r="M43" s="23">
        <f t="shared" si="3"/>
        <v>3099580</v>
      </c>
      <c r="N43" s="23">
        <v>74</v>
      </c>
      <c r="O43" s="229">
        <v>69</v>
      </c>
    </row>
    <row r="44" spans="1:15" ht="9.75" customHeight="1">
      <c r="A44" s="7"/>
      <c r="B44" s="3"/>
      <c r="C44" s="3"/>
      <c r="D44" s="148"/>
      <c r="E44" s="149"/>
      <c r="F44" s="149"/>
      <c r="G44" s="149"/>
      <c r="H44" s="149"/>
      <c r="I44" s="149"/>
      <c r="J44" s="149"/>
      <c r="K44" s="149"/>
      <c r="L44" s="149"/>
      <c r="M44" s="149"/>
      <c r="N44" s="149"/>
      <c r="O44" s="239"/>
    </row>
    <row r="45" spans="1:15" ht="9.75" customHeight="1">
      <c r="A45" s="7" t="s">
        <v>9</v>
      </c>
      <c r="B45" s="118" t="s">
        <v>234</v>
      </c>
      <c r="C45" s="118"/>
      <c r="D45" s="148"/>
      <c r="E45" s="149"/>
      <c r="F45" s="149"/>
      <c r="G45" s="149"/>
      <c r="H45" s="149"/>
      <c r="I45" s="149"/>
      <c r="J45" s="149"/>
      <c r="K45" s="149"/>
      <c r="L45" s="149"/>
      <c r="M45" s="149"/>
      <c r="N45" s="149"/>
      <c r="O45" s="239" t="s">
        <v>9</v>
      </c>
    </row>
    <row r="46" spans="1:15" ht="9.75" customHeight="1">
      <c r="A46" s="7">
        <v>70</v>
      </c>
      <c r="B46" s="3" t="s">
        <v>122</v>
      </c>
      <c r="C46" s="3"/>
      <c r="D46" s="208" t="s">
        <v>391</v>
      </c>
      <c r="E46" s="207">
        <v>508222</v>
      </c>
      <c r="F46" s="207">
        <v>1557134</v>
      </c>
      <c r="G46" s="207">
        <v>15510075</v>
      </c>
      <c r="H46" s="207">
        <v>478</v>
      </c>
      <c r="I46" s="207">
        <v>14088865</v>
      </c>
      <c r="J46" s="207">
        <v>6537566</v>
      </c>
      <c r="K46" s="207">
        <v>7551299</v>
      </c>
      <c r="L46" s="207">
        <v>1055</v>
      </c>
      <c r="M46" s="207">
        <v>945540</v>
      </c>
      <c r="N46" s="207">
        <v>29</v>
      </c>
      <c r="O46" s="239">
        <v>70</v>
      </c>
    </row>
    <row r="47" spans="1:15" ht="9.75" customHeight="1">
      <c r="A47" s="7">
        <v>71</v>
      </c>
      <c r="B47" s="3" t="s">
        <v>123</v>
      </c>
      <c r="C47" s="3"/>
      <c r="D47" s="208" t="s">
        <v>391</v>
      </c>
      <c r="E47" s="207">
        <v>674597</v>
      </c>
      <c r="F47" s="207">
        <v>1140483</v>
      </c>
      <c r="G47" s="207">
        <v>10518481</v>
      </c>
      <c r="H47" s="207">
        <v>468</v>
      </c>
      <c r="I47" s="207">
        <v>10078096</v>
      </c>
      <c r="J47" s="207">
        <v>4117980</v>
      </c>
      <c r="K47" s="207">
        <v>5960116</v>
      </c>
      <c r="L47" s="207">
        <v>1114</v>
      </c>
      <c r="M47" s="207">
        <v>193363</v>
      </c>
      <c r="N47" s="207">
        <v>9</v>
      </c>
      <c r="O47" s="239">
        <v>71</v>
      </c>
    </row>
    <row r="48" spans="1:15" ht="9.75" customHeight="1">
      <c r="A48" s="7">
        <v>72</v>
      </c>
      <c r="B48" s="3" t="s">
        <v>124</v>
      </c>
      <c r="C48" s="3"/>
      <c r="D48" s="208">
        <v>106999</v>
      </c>
      <c r="E48" s="207">
        <v>586863</v>
      </c>
      <c r="F48" s="207">
        <v>657777</v>
      </c>
      <c r="G48" s="207">
        <v>10180113</v>
      </c>
      <c r="H48" s="207">
        <v>560</v>
      </c>
      <c r="I48" s="207">
        <v>7795439</v>
      </c>
      <c r="J48" s="207">
        <v>2905094</v>
      </c>
      <c r="K48" s="207">
        <v>4890345</v>
      </c>
      <c r="L48" s="207">
        <v>1093</v>
      </c>
      <c r="M48" s="207">
        <v>1755283</v>
      </c>
      <c r="N48" s="207">
        <v>97</v>
      </c>
      <c r="O48" s="239">
        <v>72</v>
      </c>
    </row>
    <row r="49" spans="1:15" ht="9.75" customHeight="1">
      <c r="A49" s="7">
        <v>73</v>
      </c>
      <c r="B49" s="3" t="s">
        <v>126</v>
      </c>
      <c r="C49" s="3"/>
      <c r="D49" s="208" t="s">
        <v>391</v>
      </c>
      <c r="E49" s="207">
        <v>760228</v>
      </c>
      <c r="F49" s="207">
        <v>1164511</v>
      </c>
      <c r="G49" s="207">
        <v>9326580</v>
      </c>
      <c r="H49" s="207">
        <v>373</v>
      </c>
      <c r="I49" s="207">
        <v>8087360</v>
      </c>
      <c r="J49" s="207">
        <v>4557424</v>
      </c>
      <c r="K49" s="207">
        <v>3529936</v>
      </c>
      <c r="L49" s="207">
        <v>797</v>
      </c>
      <c r="M49" s="207">
        <v>842524</v>
      </c>
      <c r="N49" s="207">
        <v>34</v>
      </c>
      <c r="O49" s="239">
        <v>73</v>
      </c>
    </row>
    <row r="50" spans="1:15" ht="9.75" customHeight="1">
      <c r="A50" s="7">
        <v>74</v>
      </c>
      <c r="B50" s="3" t="s">
        <v>127</v>
      </c>
      <c r="C50" s="3"/>
      <c r="D50" s="208">
        <v>640887</v>
      </c>
      <c r="E50" s="207">
        <v>334920</v>
      </c>
      <c r="F50" s="207">
        <v>389275</v>
      </c>
      <c r="G50" s="207">
        <v>10107932</v>
      </c>
      <c r="H50" s="207">
        <v>515</v>
      </c>
      <c r="I50" s="207">
        <v>7289154</v>
      </c>
      <c r="J50" s="207">
        <v>1577208</v>
      </c>
      <c r="K50" s="207">
        <v>5711946</v>
      </c>
      <c r="L50" s="207">
        <v>956</v>
      </c>
      <c r="M50" s="207">
        <v>1872899</v>
      </c>
      <c r="N50" s="207">
        <v>95</v>
      </c>
      <c r="O50" s="239">
        <v>74</v>
      </c>
    </row>
    <row r="51" spans="1:15" ht="9.75" customHeight="1">
      <c r="A51" s="7">
        <v>75</v>
      </c>
      <c r="B51" s="3" t="s">
        <v>128</v>
      </c>
      <c r="C51" s="3"/>
      <c r="D51" s="208">
        <v>419390</v>
      </c>
      <c r="E51" s="207">
        <v>234901</v>
      </c>
      <c r="F51" s="207">
        <v>185721</v>
      </c>
      <c r="G51" s="207">
        <v>6502902</v>
      </c>
      <c r="H51" s="207">
        <v>482</v>
      </c>
      <c r="I51" s="207">
        <v>5358947</v>
      </c>
      <c r="J51" s="207">
        <v>461893</v>
      </c>
      <c r="K51" s="207">
        <v>4897054</v>
      </c>
      <c r="L51" s="207">
        <v>998</v>
      </c>
      <c r="M51" s="207">
        <v>392157</v>
      </c>
      <c r="N51" s="207">
        <v>29</v>
      </c>
      <c r="O51" s="239">
        <v>75</v>
      </c>
    </row>
    <row r="52" spans="1:15" ht="9.75" customHeight="1">
      <c r="A52" s="7">
        <v>76</v>
      </c>
      <c r="B52" s="3" t="s">
        <v>129</v>
      </c>
      <c r="C52" s="3"/>
      <c r="D52" s="208">
        <v>627851</v>
      </c>
      <c r="E52" s="207">
        <v>181307</v>
      </c>
      <c r="F52" s="207">
        <v>735074</v>
      </c>
      <c r="G52" s="207">
        <v>8942975</v>
      </c>
      <c r="H52" s="207">
        <v>609</v>
      </c>
      <c r="I52" s="207">
        <v>7236656</v>
      </c>
      <c r="J52" s="207">
        <v>1952993</v>
      </c>
      <c r="K52" s="207">
        <v>5283663</v>
      </c>
      <c r="L52" s="207">
        <v>1208</v>
      </c>
      <c r="M52" s="207">
        <v>755086</v>
      </c>
      <c r="N52" s="207">
        <v>51</v>
      </c>
      <c r="O52" s="239">
        <v>76</v>
      </c>
    </row>
    <row r="53" spans="1:15" ht="9.75" customHeight="1">
      <c r="A53" s="7">
        <v>77</v>
      </c>
      <c r="B53" s="3" t="s">
        <v>130</v>
      </c>
      <c r="C53" s="3"/>
      <c r="D53" s="208">
        <v>284522</v>
      </c>
      <c r="E53" s="207">
        <v>148448</v>
      </c>
      <c r="F53" s="207">
        <v>354893</v>
      </c>
      <c r="G53" s="207">
        <v>6650814</v>
      </c>
      <c r="H53" s="207">
        <v>480</v>
      </c>
      <c r="I53" s="207">
        <v>5700635</v>
      </c>
      <c r="J53" s="207">
        <v>1577562</v>
      </c>
      <c r="K53" s="207">
        <v>4123073</v>
      </c>
      <c r="L53" s="207">
        <v>1044</v>
      </c>
      <c r="M53" s="207">
        <v>430247</v>
      </c>
      <c r="N53" s="207">
        <v>31</v>
      </c>
      <c r="O53" s="239">
        <v>77</v>
      </c>
    </row>
    <row r="54" spans="1:15" ht="9.75" customHeight="1">
      <c r="A54" s="7">
        <v>78</v>
      </c>
      <c r="B54" s="3" t="s">
        <v>131</v>
      </c>
      <c r="C54" s="3"/>
      <c r="D54" s="208">
        <v>477220</v>
      </c>
      <c r="E54" s="207">
        <v>447625</v>
      </c>
      <c r="F54" s="207">
        <v>141985</v>
      </c>
      <c r="G54" s="207">
        <v>7164662</v>
      </c>
      <c r="H54" s="207">
        <v>505</v>
      </c>
      <c r="I54" s="207">
        <v>5606399</v>
      </c>
      <c r="J54" s="207">
        <v>504269</v>
      </c>
      <c r="K54" s="207">
        <v>5102130</v>
      </c>
      <c r="L54" s="207">
        <v>1001</v>
      </c>
      <c r="M54" s="207">
        <v>401634</v>
      </c>
      <c r="N54" s="207">
        <v>28</v>
      </c>
      <c r="O54" s="239">
        <v>78</v>
      </c>
    </row>
    <row r="55" spans="1:15" ht="9.75" customHeight="1">
      <c r="A55" s="7">
        <v>79</v>
      </c>
      <c r="B55" s="14" t="s">
        <v>5</v>
      </c>
      <c r="C55" s="14"/>
      <c r="D55" s="150">
        <f>SUM(D46:D54)</f>
        <v>2556869</v>
      </c>
      <c r="E55" s="23">
        <f>SUM(E46:E54)</f>
        <v>3877111</v>
      </c>
      <c r="F55" s="23">
        <f aca="true" t="shared" si="4" ref="F55:M55">SUM(F46:F54)</f>
        <v>6326853</v>
      </c>
      <c r="G55" s="23">
        <f t="shared" si="4"/>
        <v>84904534</v>
      </c>
      <c r="H55" s="23">
        <v>488</v>
      </c>
      <c r="I55" s="23">
        <f t="shared" si="4"/>
        <v>71241551</v>
      </c>
      <c r="J55" s="23">
        <f t="shared" si="4"/>
        <v>24191989</v>
      </c>
      <c r="K55" s="23">
        <f t="shared" si="4"/>
        <v>47049562</v>
      </c>
      <c r="L55" s="23">
        <v>1022</v>
      </c>
      <c r="M55" s="23">
        <f t="shared" si="4"/>
        <v>7588733</v>
      </c>
      <c r="N55" s="23">
        <v>44</v>
      </c>
      <c r="O55" s="229">
        <v>79</v>
      </c>
    </row>
    <row r="56" spans="1:15" ht="9.75" customHeight="1">
      <c r="A56" s="7">
        <v>80</v>
      </c>
      <c r="B56" s="20" t="s">
        <v>72</v>
      </c>
      <c r="C56" s="20"/>
      <c r="D56" s="150">
        <f>D43+D55</f>
        <v>4342875</v>
      </c>
      <c r="E56" s="23">
        <f>E43+E55</f>
        <v>6262402</v>
      </c>
      <c r="F56" s="23">
        <f aca="true" t="shared" si="5" ref="F56:M56">F43+F55</f>
        <v>7279202</v>
      </c>
      <c r="G56" s="23">
        <f t="shared" si="5"/>
        <v>111079054</v>
      </c>
      <c r="H56" s="23">
        <v>515</v>
      </c>
      <c r="I56" s="23">
        <f t="shared" si="5"/>
        <v>90408217</v>
      </c>
      <c r="J56" s="23">
        <f t="shared" si="5"/>
        <v>27840639</v>
      </c>
      <c r="K56" s="23">
        <f t="shared" si="5"/>
        <v>62567578</v>
      </c>
      <c r="L56" s="23">
        <v>1038</v>
      </c>
      <c r="M56" s="23">
        <f t="shared" si="5"/>
        <v>10688313</v>
      </c>
      <c r="N56" s="23">
        <v>50</v>
      </c>
      <c r="O56" s="229">
        <v>80</v>
      </c>
    </row>
    <row r="57" spans="4:15" ht="9.75" customHeight="1">
      <c r="D57" s="149"/>
      <c r="E57" s="149"/>
      <c r="F57" s="149"/>
      <c r="G57" s="149"/>
      <c r="H57" s="149"/>
      <c r="I57" s="149"/>
      <c r="J57" s="149"/>
      <c r="K57" s="149"/>
      <c r="L57" s="149"/>
      <c r="M57" s="149"/>
      <c r="N57" s="149"/>
      <c r="O57" s="204"/>
    </row>
    <row r="58" spans="1:15" ht="13.5" customHeight="1">
      <c r="A58" s="7" t="s">
        <v>9</v>
      </c>
      <c r="B58" s="118"/>
      <c r="C58" s="118"/>
      <c r="D58" s="149"/>
      <c r="E58" s="149"/>
      <c r="F58" s="149"/>
      <c r="G58" s="401" t="s">
        <v>269</v>
      </c>
      <c r="H58" s="401"/>
      <c r="I58" s="402" t="s">
        <v>132</v>
      </c>
      <c r="J58" s="402"/>
      <c r="K58" s="149"/>
      <c r="L58" s="149"/>
      <c r="M58" s="149"/>
      <c r="N58" s="149"/>
      <c r="O58" s="239" t="s">
        <v>9</v>
      </c>
    </row>
    <row r="59" spans="1:15" ht="9" customHeight="1">
      <c r="A59" s="7"/>
      <c r="B59" s="118" t="s">
        <v>10</v>
      </c>
      <c r="C59" s="118"/>
      <c r="D59" s="149"/>
      <c r="E59" s="149"/>
      <c r="F59" s="149"/>
      <c r="G59" s="173"/>
      <c r="H59" s="173"/>
      <c r="I59" s="174"/>
      <c r="J59" s="174"/>
      <c r="K59" s="149"/>
      <c r="L59" s="149"/>
      <c r="M59" s="149"/>
      <c r="N59" s="149"/>
      <c r="O59" s="239"/>
    </row>
    <row r="60" spans="1:15" ht="9.75" customHeight="1">
      <c r="A60" s="7">
        <v>81</v>
      </c>
      <c r="B60" s="3" t="s">
        <v>133</v>
      </c>
      <c r="C60" s="3"/>
      <c r="D60" s="208">
        <v>286916</v>
      </c>
      <c r="E60" s="207">
        <v>328200</v>
      </c>
      <c r="F60" s="207">
        <v>127655</v>
      </c>
      <c r="G60" s="207">
        <v>4227859</v>
      </c>
      <c r="H60" s="207">
        <v>531</v>
      </c>
      <c r="I60" s="207">
        <v>3092769</v>
      </c>
      <c r="J60" s="207">
        <v>343564</v>
      </c>
      <c r="K60" s="207">
        <v>2749205</v>
      </c>
      <c r="L60" s="207">
        <v>931</v>
      </c>
      <c r="M60" s="207">
        <v>663168</v>
      </c>
      <c r="N60" s="207">
        <v>83</v>
      </c>
      <c r="O60" s="239">
        <v>81</v>
      </c>
    </row>
    <row r="61" spans="1:15" ht="9.75" customHeight="1">
      <c r="A61" s="7">
        <v>82</v>
      </c>
      <c r="B61" s="3" t="s">
        <v>134</v>
      </c>
      <c r="C61" s="3"/>
      <c r="D61" s="208" t="s">
        <v>391</v>
      </c>
      <c r="E61" s="207">
        <v>4032165</v>
      </c>
      <c r="F61" s="207">
        <v>3389683</v>
      </c>
      <c r="G61" s="207">
        <v>22524928</v>
      </c>
      <c r="H61" s="207">
        <v>1112</v>
      </c>
      <c r="I61" s="207">
        <v>18775684</v>
      </c>
      <c r="J61" s="207">
        <v>10814847</v>
      </c>
      <c r="K61" s="207">
        <v>7960837</v>
      </c>
      <c r="L61" s="207">
        <v>2030</v>
      </c>
      <c r="M61" s="207">
        <v>2631303</v>
      </c>
      <c r="N61" s="207">
        <v>130</v>
      </c>
      <c r="O61" s="239">
        <v>82</v>
      </c>
    </row>
    <row r="62" spans="1:15" ht="9.75" customHeight="1">
      <c r="A62" s="7">
        <v>83</v>
      </c>
      <c r="B62" s="3" t="s">
        <v>135</v>
      </c>
      <c r="C62" s="3"/>
      <c r="D62" s="208">
        <v>2125718</v>
      </c>
      <c r="E62" s="207">
        <v>3383696</v>
      </c>
      <c r="F62" s="207">
        <v>2358290</v>
      </c>
      <c r="G62" s="207">
        <v>24534902</v>
      </c>
      <c r="H62" s="207">
        <v>1074</v>
      </c>
      <c r="I62" s="207">
        <v>18680008</v>
      </c>
      <c r="J62" s="207">
        <v>7894060</v>
      </c>
      <c r="K62" s="207">
        <v>10785948</v>
      </c>
      <c r="L62" s="207">
        <v>1862</v>
      </c>
      <c r="M62" s="207">
        <v>3337402</v>
      </c>
      <c r="N62" s="207">
        <v>146</v>
      </c>
      <c r="O62" s="239">
        <v>83</v>
      </c>
    </row>
    <row r="63" spans="1:15" ht="9.75" customHeight="1">
      <c r="A63" s="7">
        <v>84</v>
      </c>
      <c r="B63" s="3" t="s">
        <v>136</v>
      </c>
      <c r="C63" s="3"/>
      <c r="D63" s="208" t="s">
        <v>391</v>
      </c>
      <c r="E63" s="207">
        <v>2585054</v>
      </c>
      <c r="F63" s="207">
        <v>13187996</v>
      </c>
      <c r="G63" s="207">
        <v>120735457</v>
      </c>
      <c r="H63" s="207">
        <v>1339</v>
      </c>
      <c r="I63" s="207">
        <v>107027203</v>
      </c>
      <c r="J63" s="207">
        <v>38631708</v>
      </c>
      <c r="K63" s="207">
        <v>68395495</v>
      </c>
      <c r="L63" s="207">
        <v>2596</v>
      </c>
      <c r="M63" s="207">
        <v>10796448</v>
      </c>
      <c r="N63" s="207">
        <v>120</v>
      </c>
      <c r="O63" s="239">
        <v>84</v>
      </c>
    </row>
    <row r="64" spans="1:15" ht="9.75" customHeight="1">
      <c r="A64" s="7">
        <v>85</v>
      </c>
      <c r="B64" s="3" t="s">
        <v>137</v>
      </c>
      <c r="C64" s="3"/>
      <c r="D64" s="208" t="s">
        <v>391</v>
      </c>
      <c r="E64" s="207">
        <v>194277</v>
      </c>
      <c r="F64" s="207">
        <v>96368</v>
      </c>
      <c r="G64" s="207">
        <v>5047124</v>
      </c>
      <c r="H64" s="207">
        <v>630</v>
      </c>
      <c r="I64" s="207">
        <v>1173607</v>
      </c>
      <c r="J64" s="207" t="s">
        <v>391</v>
      </c>
      <c r="K64" s="207">
        <v>1173607</v>
      </c>
      <c r="L64" s="207">
        <v>345</v>
      </c>
      <c r="M64" s="207">
        <v>598155</v>
      </c>
      <c r="N64" s="207">
        <v>75</v>
      </c>
      <c r="O64" s="239">
        <v>85</v>
      </c>
    </row>
    <row r="65" spans="1:15" ht="9.75" customHeight="1">
      <c r="A65" s="7">
        <v>86</v>
      </c>
      <c r="B65" s="14" t="s">
        <v>5</v>
      </c>
      <c r="C65" s="14"/>
      <c r="D65" s="150">
        <f>SUM(D60:D64)</f>
        <v>2412634</v>
      </c>
      <c r="E65" s="23">
        <f>SUM(E60:E64)</f>
        <v>10523392</v>
      </c>
      <c r="F65" s="23">
        <f aca="true" t="shared" si="6" ref="F65:M65">SUM(F60:F64)</f>
        <v>19159992</v>
      </c>
      <c r="G65" s="23">
        <f t="shared" si="6"/>
        <v>177070270</v>
      </c>
      <c r="H65" s="23">
        <v>1253</v>
      </c>
      <c r="I65" s="23">
        <f t="shared" si="6"/>
        <v>148749271</v>
      </c>
      <c r="J65" s="23">
        <f t="shared" si="6"/>
        <v>57684179</v>
      </c>
      <c r="K65" s="23">
        <f t="shared" si="6"/>
        <v>91065092</v>
      </c>
      <c r="L65" s="23">
        <v>2212</v>
      </c>
      <c r="M65" s="23">
        <f t="shared" si="6"/>
        <v>18026476</v>
      </c>
      <c r="N65" s="23">
        <v>128</v>
      </c>
      <c r="O65" s="229">
        <v>86</v>
      </c>
    </row>
    <row r="66" spans="1:15" ht="9.75" customHeight="1">
      <c r="A66" s="7"/>
      <c r="B66" s="14"/>
      <c r="C66" s="14"/>
      <c r="D66" s="148"/>
      <c r="E66" s="149"/>
      <c r="F66" s="149"/>
      <c r="G66" s="149"/>
      <c r="H66" s="149"/>
      <c r="I66" s="149"/>
      <c r="J66" s="149"/>
      <c r="K66" s="149"/>
      <c r="L66" s="149"/>
      <c r="M66" s="149"/>
      <c r="N66" s="149"/>
      <c r="O66" s="239"/>
    </row>
    <row r="67" spans="1:15" ht="9.75" customHeight="1">
      <c r="A67" s="7" t="s">
        <v>9</v>
      </c>
      <c r="B67" s="118" t="s">
        <v>26</v>
      </c>
      <c r="C67" s="118"/>
      <c r="D67" s="148"/>
      <c r="E67" s="149"/>
      <c r="F67" s="149"/>
      <c r="G67" s="149"/>
      <c r="H67" s="149"/>
      <c r="I67" s="149"/>
      <c r="J67" s="149"/>
      <c r="K67" s="149"/>
      <c r="L67" s="149"/>
      <c r="M67" s="149"/>
      <c r="N67" s="149"/>
      <c r="O67" s="239" t="s">
        <v>9</v>
      </c>
    </row>
    <row r="68" spans="1:15" ht="9.75" customHeight="1">
      <c r="A68" s="7">
        <v>87</v>
      </c>
      <c r="B68" s="3" t="s">
        <v>133</v>
      </c>
      <c r="C68" s="3"/>
      <c r="D68" s="148">
        <v>881571</v>
      </c>
      <c r="E68" s="149">
        <v>461712</v>
      </c>
      <c r="F68" s="149">
        <v>1377270</v>
      </c>
      <c r="G68" s="149">
        <v>24156188</v>
      </c>
      <c r="H68" s="149">
        <v>586</v>
      </c>
      <c r="I68" s="149">
        <v>21481664</v>
      </c>
      <c r="J68" s="149">
        <v>10571258</v>
      </c>
      <c r="K68" s="149">
        <v>10910406</v>
      </c>
      <c r="L68" s="149">
        <v>1325</v>
      </c>
      <c r="M68" s="149">
        <v>1058332</v>
      </c>
      <c r="N68" s="149">
        <v>26</v>
      </c>
      <c r="O68" s="239">
        <v>87</v>
      </c>
    </row>
    <row r="69" spans="1:15" ht="9.75" customHeight="1">
      <c r="A69" s="7">
        <v>88</v>
      </c>
      <c r="B69" s="3" t="s">
        <v>138</v>
      </c>
      <c r="C69" s="3"/>
      <c r="D69" s="148">
        <v>873640</v>
      </c>
      <c r="E69" s="149">
        <v>713499</v>
      </c>
      <c r="F69" s="149">
        <v>1761761</v>
      </c>
      <c r="G69" s="149">
        <v>15844278</v>
      </c>
      <c r="H69" s="149">
        <v>552</v>
      </c>
      <c r="I69" s="149">
        <v>13404890</v>
      </c>
      <c r="J69" s="149">
        <v>6702937</v>
      </c>
      <c r="K69" s="149">
        <v>6701953</v>
      </c>
      <c r="L69" s="149">
        <v>1106</v>
      </c>
      <c r="M69" s="149">
        <v>1208479</v>
      </c>
      <c r="N69" s="149">
        <v>42</v>
      </c>
      <c r="O69" s="239">
        <v>88</v>
      </c>
    </row>
    <row r="70" spans="1:15" ht="9.75" customHeight="1">
      <c r="A70" s="7">
        <v>89</v>
      </c>
      <c r="B70" s="3" t="s">
        <v>135</v>
      </c>
      <c r="C70" s="3"/>
      <c r="D70" s="208" t="s">
        <v>391</v>
      </c>
      <c r="E70" s="149">
        <v>587456</v>
      </c>
      <c r="F70" s="149">
        <v>1877309</v>
      </c>
      <c r="G70" s="149">
        <v>13234979</v>
      </c>
      <c r="H70" s="149">
        <v>579</v>
      </c>
      <c r="I70" s="149">
        <v>11563067</v>
      </c>
      <c r="J70" s="149">
        <v>5542252</v>
      </c>
      <c r="K70" s="149">
        <v>6020815</v>
      </c>
      <c r="L70" s="149">
        <v>1225</v>
      </c>
      <c r="M70" s="149">
        <v>1403045</v>
      </c>
      <c r="N70" s="149">
        <v>61</v>
      </c>
      <c r="O70" s="239">
        <v>89</v>
      </c>
    </row>
    <row r="71" spans="1:15" ht="9.75" customHeight="1">
      <c r="A71" s="7">
        <v>90</v>
      </c>
      <c r="B71" s="3" t="s">
        <v>139</v>
      </c>
      <c r="C71" s="3"/>
      <c r="D71" s="148">
        <v>329278</v>
      </c>
      <c r="E71" s="149">
        <v>485372</v>
      </c>
      <c r="F71" s="149">
        <v>2323814</v>
      </c>
      <c r="G71" s="149">
        <v>23228475</v>
      </c>
      <c r="H71" s="149">
        <v>685</v>
      </c>
      <c r="I71" s="149">
        <v>20767141</v>
      </c>
      <c r="J71" s="149">
        <v>11264052</v>
      </c>
      <c r="K71" s="149">
        <v>9503089</v>
      </c>
      <c r="L71" s="149">
        <v>1494</v>
      </c>
      <c r="M71" s="149">
        <v>1431031</v>
      </c>
      <c r="N71" s="149">
        <v>42</v>
      </c>
      <c r="O71" s="239">
        <v>90</v>
      </c>
    </row>
    <row r="72" spans="1:15" ht="9.75" customHeight="1">
      <c r="A72" s="7">
        <v>91</v>
      </c>
      <c r="B72" s="3" t="s">
        <v>140</v>
      </c>
      <c r="C72" s="3"/>
      <c r="D72" s="148">
        <v>612489</v>
      </c>
      <c r="E72" s="149">
        <v>1220577</v>
      </c>
      <c r="F72" s="149">
        <v>941421</v>
      </c>
      <c r="G72" s="149">
        <v>12962283</v>
      </c>
      <c r="H72" s="149">
        <v>596</v>
      </c>
      <c r="I72" s="149">
        <v>11230105</v>
      </c>
      <c r="J72" s="149">
        <v>4671532</v>
      </c>
      <c r="K72" s="149">
        <v>6558573</v>
      </c>
      <c r="L72" s="149">
        <v>1300</v>
      </c>
      <c r="M72" s="149">
        <v>872884</v>
      </c>
      <c r="N72" s="149">
        <v>40</v>
      </c>
      <c r="O72" s="239">
        <v>91</v>
      </c>
    </row>
    <row r="73" spans="1:15" ht="9.75" customHeight="1">
      <c r="A73" s="7">
        <v>92</v>
      </c>
      <c r="B73" s="3" t="s">
        <v>141</v>
      </c>
      <c r="C73" s="3"/>
      <c r="D73" s="148">
        <v>487780</v>
      </c>
      <c r="E73" s="149">
        <v>349865</v>
      </c>
      <c r="F73" s="149">
        <v>946128</v>
      </c>
      <c r="G73" s="149">
        <v>15068764</v>
      </c>
      <c r="H73" s="149">
        <v>553</v>
      </c>
      <c r="I73" s="149">
        <v>12979080</v>
      </c>
      <c r="J73" s="149">
        <v>3415740</v>
      </c>
      <c r="K73" s="149">
        <v>9563340</v>
      </c>
      <c r="L73" s="149">
        <v>1191</v>
      </c>
      <c r="M73" s="149">
        <v>1337159</v>
      </c>
      <c r="N73" s="149">
        <v>49</v>
      </c>
      <c r="O73" s="239">
        <v>92</v>
      </c>
    </row>
    <row r="74" spans="1:15" ht="9.75" customHeight="1">
      <c r="A74" s="7">
        <v>93</v>
      </c>
      <c r="B74" s="3" t="s">
        <v>142</v>
      </c>
      <c r="C74" s="3"/>
      <c r="D74" s="148">
        <v>611048</v>
      </c>
      <c r="E74" s="149">
        <v>359532</v>
      </c>
      <c r="F74" s="149">
        <v>1007834</v>
      </c>
      <c r="G74" s="149">
        <v>10225195</v>
      </c>
      <c r="H74" s="149">
        <v>500</v>
      </c>
      <c r="I74" s="149">
        <v>8992909</v>
      </c>
      <c r="J74" s="149">
        <v>4625500</v>
      </c>
      <c r="K74" s="149">
        <v>4367409</v>
      </c>
      <c r="L74" s="149">
        <v>1089</v>
      </c>
      <c r="M74" s="149">
        <v>402147</v>
      </c>
      <c r="N74" s="149">
        <v>20</v>
      </c>
      <c r="O74" s="239">
        <v>93</v>
      </c>
    </row>
    <row r="75" spans="1:15" ht="9.75" customHeight="1">
      <c r="A75" s="7">
        <v>94</v>
      </c>
      <c r="B75" s="14" t="s">
        <v>5</v>
      </c>
      <c r="C75" s="14"/>
      <c r="D75" s="150">
        <f>SUM(D68:D74)</f>
        <v>3795806</v>
      </c>
      <c r="E75" s="23">
        <f>SUM(E68:E74)</f>
        <v>4178013</v>
      </c>
      <c r="F75" s="23">
        <f aca="true" t="shared" si="7" ref="F75:M75">SUM(F68:F74)</f>
        <v>10235537</v>
      </c>
      <c r="G75" s="23">
        <f t="shared" si="7"/>
        <v>114720162</v>
      </c>
      <c r="H75" s="23">
        <v>562</v>
      </c>
      <c r="I75" s="23">
        <f t="shared" si="7"/>
        <v>100418856</v>
      </c>
      <c r="J75" s="23">
        <f t="shared" si="7"/>
        <v>46793271</v>
      </c>
      <c r="K75" s="23">
        <f t="shared" si="7"/>
        <v>53625585</v>
      </c>
      <c r="L75" s="23">
        <v>1264</v>
      </c>
      <c r="M75" s="23">
        <f t="shared" si="7"/>
        <v>7713077</v>
      </c>
      <c r="N75" s="23">
        <v>38</v>
      </c>
      <c r="O75" s="229">
        <v>94</v>
      </c>
    </row>
    <row r="76" spans="1:15" ht="9.75" customHeight="1">
      <c r="A76" s="7">
        <v>95</v>
      </c>
      <c r="B76" s="20" t="s">
        <v>73</v>
      </c>
      <c r="C76" s="20"/>
      <c r="D76" s="150">
        <f>D65+D75</f>
        <v>6208440</v>
      </c>
      <c r="E76" s="23">
        <f>E65+E75</f>
        <v>14701405</v>
      </c>
      <c r="F76" s="23">
        <f aca="true" t="shared" si="8" ref="F76:M76">F65+F75</f>
        <v>29395529</v>
      </c>
      <c r="G76" s="23">
        <f t="shared" si="8"/>
        <v>291790432</v>
      </c>
      <c r="H76" s="23">
        <v>845</v>
      </c>
      <c r="I76" s="23">
        <f t="shared" si="8"/>
        <v>249168127</v>
      </c>
      <c r="J76" s="23">
        <f t="shared" si="8"/>
        <v>104477450</v>
      </c>
      <c r="K76" s="23">
        <f t="shared" si="8"/>
        <v>144690677</v>
      </c>
      <c r="L76" s="23">
        <v>1699</v>
      </c>
      <c r="M76" s="23">
        <f t="shared" si="8"/>
        <v>25739553</v>
      </c>
      <c r="N76" s="23">
        <v>75</v>
      </c>
      <c r="O76" s="229">
        <v>95</v>
      </c>
    </row>
    <row r="77" spans="1:15" ht="7.5" customHeight="1">
      <c r="A77" s="4" t="s">
        <v>37</v>
      </c>
      <c r="B77" s="4"/>
      <c r="C77" s="4"/>
      <c r="D77" s="4"/>
      <c r="E77" s="4"/>
      <c r="F77" s="4"/>
      <c r="G77" s="4"/>
      <c r="H77" s="4"/>
      <c r="I77" s="4"/>
      <c r="J77" s="4"/>
      <c r="K77" s="4"/>
      <c r="L77" s="4"/>
      <c r="M77" s="4"/>
      <c r="N77" s="4"/>
      <c r="O77" s="204"/>
    </row>
    <row r="78" spans="1:15" s="57" customFormat="1" ht="9.75">
      <c r="A78" s="356" t="s">
        <v>156</v>
      </c>
      <c r="B78" s="356"/>
      <c r="C78" s="356"/>
      <c r="D78" s="356"/>
      <c r="E78" s="356"/>
      <c r="F78" s="356"/>
      <c r="G78" s="356"/>
      <c r="O78" s="169"/>
    </row>
    <row r="79" spans="1:15" s="57" customFormat="1" ht="9.75">
      <c r="A79" s="356" t="s">
        <v>370</v>
      </c>
      <c r="B79" s="356"/>
      <c r="C79" s="356"/>
      <c r="D79" s="356"/>
      <c r="E79" s="356"/>
      <c r="F79" s="356"/>
      <c r="G79" s="356"/>
      <c r="O79" s="169"/>
    </row>
    <row r="80" spans="4:15" ht="12.75">
      <c r="D80" s="4"/>
      <c r="E80" s="4"/>
      <c r="F80" s="4"/>
      <c r="G80" s="4"/>
      <c r="H80" s="4"/>
      <c r="I80" s="4"/>
      <c r="J80" s="4"/>
      <c r="K80" s="4"/>
      <c r="L80" s="4"/>
      <c r="M80" s="4"/>
      <c r="N80" s="4"/>
      <c r="O80" s="204"/>
    </row>
    <row r="81" spans="4:15" ht="12.75">
      <c r="D81" s="4"/>
      <c r="E81" s="4"/>
      <c r="F81" s="4"/>
      <c r="G81" s="4"/>
      <c r="H81" s="4"/>
      <c r="I81" s="4"/>
      <c r="J81" s="4"/>
      <c r="K81" s="4"/>
      <c r="L81" s="4"/>
      <c r="M81" s="4"/>
      <c r="N81" s="4"/>
      <c r="O81" s="204"/>
    </row>
    <row r="82" spans="4:15" ht="12.75">
      <c r="D82" s="4"/>
      <c r="E82" s="4"/>
      <c r="F82" s="4"/>
      <c r="G82" s="4"/>
      <c r="H82" s="4"/>
      <c r="I82" s="4"/>
      <c r="J82" s="4"/>
      <c r="K82" s="4"/>
      <c r="L82" s="4"/>
      <c r="M82" s="4"/>
      <c r="N82" s="4"/>
      <c r="O82" s="204"/>
    </row>
    <row r="83" spans="4:15" ht="12.75">
      <c r="D83" s="147"/>
      <c r="E83" s="147"/>
      <c r="F83" s="147"/>
      <c r="G83" s="147"/>
      <c r="H83" s="147"/>
      <c r="I83" s="147"/>
      <c r="J83" s="147"/>
      <c r="K83" s="147"/>
      <c r="L83" s="147"/>
      <c r="M83" s="147"/>
      <c r="N83" s="147"/>
      <c r="O83" s="241"/>
    </row>
  </sheetData>
  <sheetProtection/>
  <mergeCells count="28">
    <mergeCell ref="I58:J58"/>
    <mergeCell ref="D19:H19"/>
    <mergeCell ref="I19:K19"/>
    <mergeCell ref="I6:J6"/>
    <mergeCell ref="G6:H6"/>
    <mergeCell ref="G7:G16"/>
    <mergeCell ref="J14:K15"/>
    <mergeCell ref="I7:N8"/>
    <mergeCell ref="M10:N10"/>
    <mergeCell ref="A79:G79"/>
    <mergeCell ref="A78:G78"/>
    <mergeCell ref="G58:H58"/>
    <mergeCell ref="M12:N12"/>
    <mergeCell ref="D7:D16"/>
    <mergeCell ref="E6:F13"/>
    <mergeCell ref="F14:F16"/>
    <mergeCell ref="J11:K11"/>
    <mergeCell ref="B6:C17"/>
    <mergeCell ref="M11:N11"/>
    <mergeCell ref="B4:H4"/>
    <mergeCell ref="I4:J4"/>
    <mergeCell ref="I3:L3"/>
    <mergeCell ref="I1:O1"/>
    <mergeCell ref="E2:F2"/>
    <mergeCell ref="G2:H2"/>
    <mergeCell ref="I2:L2"/>
    <mergeCell ref="A1:H1"/>
    <mergeCell ref="B3:H3"/>
  </mergeCells>
  <printOptions/>
  <pageMargins left="0.7874015748031497" right="0.7874015748031497" top="0.984251968503937" bottom="0.984251968503937" header="0.5118110236220472" footer="0.5118110236220472"/>
  <pageSetup horizontalDpi="600" verticalDpi="600" orientation="portrait" scale="80" r:id="rId3"/>
  <legacyDrawing r:id="rId2"/>
</worksheet>
</file>

<file path=xl/worksheets/sheet13.xml><?xml version="1.0" encoding="utf-8"?>
<worksheet xmlns="http://schemas.openxmlformats.org/spreadsheetml/2006/main" xmlns:r="http://schemas.openxmlformats.org/officeDocument/2006/relationships">
  <dimension ref="A1:T84"/>
  <sheetViews>
    <sheetView view="pageLayout" workbookViewId="0" topLeftCell="A1">
      <selection activeCell="F65" sqref="F65"/>
    </sheetView>
  </sheetViews>
  <sheetFormatPr defaultColWidth="21.7109375" defaultRowHeight="12.75"/>
  <cols>
    <col min="1" max="1" width="6.7109375" style="4"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6.421875" style="4" customWidth="1"/>
    <col min="13" max="13" width="6.28125" style="4" customWidth="1"/>
    <col min="14" max="16384" width="21.7109375" style="4" customWidth="1"/>
  </cols>
  <sheetData>
    <row r="1" spans="1:19" ht="12" customHeight="1">
      <c r="A1" s="314" t="s">
        <v>280</v>
      </c>
      <c r="B1" s="314"/>
      <c r="C1" s="314"/>
      <c r="D1" s="314"/>
      <c r="E1" s="314"/>
      <c r="F1" s="314"/>
      <c r="G1" s="314" t="s">
        <v>281</v>
      </c>
      <c r="H1" s="314"/>
      <c r="I1" s="314"/>
      <c r="J1" s="314"/>
      <c r="K1" s="314"/>
      <c r="L1" s="314"/>
      <c r="M1" s="314"/>
      <c r="N1" s="65"/>
      <c r="O1" s="65"/>
      <c r="P1" s="65"/>
      <c r="Q1" s="65"/>
      <c r="R1" s="65"/>
      <c r="S1" s="65"/>
    </row>
    <row r="2" spans="1:19" ht="12" customHeight="1">
      <c r="A2" s="54"/>
      <c r="B2" s="54"/>
      <c r="C2" s="54"/>
      <c r="D2" s="54"/>
      <c r="E2" s="336" t="s">
        <v>221</v>
      </c>
      <c r="F2" s="336"/>
      <c r="G2" s="337" t="s">
        <v>222</v>
      </c>
      <c r="H2" s="337"/>
      <c r="K2" s="337"/>
      <c r="L2" s="337"/>
      <c r="M2" s="67" t="s">
        <v>9</v>
      </c>
      <c r="N2" s="54"/>
      <c r="O2" s="54"/>
      <c r="P2" s="54"/>
      <c r="Q2" s="54"/>
      <c r="R2" s="54"/>
      <c r="S2" s="54"/>
    </row>
    <row r="3" spans="1:19" ht="12" customHeight="1">
      <c r="A3" s="55"/>
      <c r="B3" s="336" t="s">
        <v>223</v>
      </c>
      <c r="C3" s="336"/>
      <c r="D3" s="336"/>
      <c r="E3" s="336"/>
      <c r="F3" s="336"/>
      <c r="G3" s="337" t="s">
        <v>224</v>
      </c>
      <c r="H3" s="337"/>
      <c r="I3" s="337"/>
      <c r="J3" s="337"/>
      <c r="O3" s="56"/>
      <c r="P3" s="56"/>
      <c r="Q3" s="56"/>
      <c r="R3" s="56"/>
      <c r="S3" s="56"/>
    </row>
    <row r="4" spans="1:19" ht="12" customHeight="1">
      <c r="A4" s="55"/>
      <c r="B4" s="336" t="s">
        <v>390</v>
      </c>
      <c r="C4" s="336"/>
      <c r="D4" s="336"/>
      <c r="E4" s="336"/>
      <c r="F4" s="336"/>
      <c r="G4" s="337" t="s">
        <v>225</v>
      </c>
      <c r="H4" s="337"/>
      <c r="I4" s="95"/>
      <c r="J4" s="68"/>
      <c r="M4" s="67" t="s">
        <v>9</v>
      </c>
      <c r="N4" s="56"/>
      <c r="O4" s="56"/>
      <c r="P4" s="56"/>
      <c r="Q4" s="56"/>
      <c r="R4" s="56"/>
      <c r="S4" s="56"/>
    </row>
    <row r="5" spans="1:19" ht="12" customHeight="1">
      <c r="A5" s="96"/>
      <c r="B5" s="96"/>
      <c r="C5" s="96"/>
      <c r="D5" s="96"/>
      <c r="E5" s="96"/>
      <c r="F5" s="97" t="s">
        <v>3</v>
      </c>
      <c r="G5" s="54" t="s">
        <v>4</v>
      </c>
      <c r="H5" s="96"/>
      <c r="I5" s="96"/>
      <c r="J5" s="96"/>
      <c r="L5" s="54"/>
      <c r="M5" s="54"/>
      <c r="N5" s="54"/>
      <c r="O5" s="54"/>
      <c r="P5" s="54"/>
      <c r="Q5" s="54"/>
      <c r="R5" s="54"/>
      <c r="S5" s="54"/>
    </row>
    <row r="6" spans="1:13" s="69" customFormat="1" ht="12.75" customHeight="1">
      <c r="A6" s="99" t="s">
        <v>9</v>
      </c>
      <c r="B6" s="364" t="s">
        <v>228</v>
      </c>
      <c r="C6" s="373"/>
      <c r="D6" s="370" t="s">
        <v>349</v>
      </c>
      <c r="E6" s="101" t="s">
        <v>9</v>
      </c>
      <c r="F6" s="102" t="s">
        <v>226</v>
      </c>
      <c r="G6" s="103" t="s">
        <v>227</v>
      </c>
      <c r="H6" s="103" t="s">
        <v>9</v>
      </c>
      <c r="I6" s="103" t="s">
        <v>9</v>
      </c>
      <c r="J6" s="103" t="s">
        <v>9</v>
      </c>
      <c r="K6" s="103" t="s">
        <v>9</v>
      </c>
      <c r="L6" s="99" t="s">
        <v>9</v>
      </c>
      <c r="M6" s="101" t="s">
        <v>9</v>
      </c>
    </row>
    <row r="7" spans="1:13" s="69" customFormat="1" ht="15" customHeight="1">
      <c r="A7" s="104" t="s">
        <v>9</v>
      </c>
      <c r="B7" s="366"/>
      <c r="C7" s="374"/>
      <c r="D7" s="371"/>
      <c r="E7" s="364" t="s">
        <v>232</v>
      </c>
      <c r="F7" s="373"/>
      <c r="G7" s="373" t="s">
        <v>201</v>
      </c>
      <c r="H7" s="373"/>
      <c r="I7" s="373"/>
      <c r="J7" s="373"/>
      <c r="K7" s="373"/>
      <c r="L7" s="365"/>
      <c r="M7" s="106" t="s">
        <v>9</v>
      </c>
    </row>
    <row r="8" spans="1:13" s="69" customFormat="1" ht="13.5" customHeight="1">
      <c r="A8" s="104" t="s">
        <v>9</v>
      </c>
      <c r="B8" s="366"/>
      <c r="C8" s="374"/>
      <c r="D8" s="371"/>
      <c r="E8" s="366"/>
      <c r="F8" s="374"/>
      <c r="G8" s="375"/>
      <c r="H8" s="375"/>
      <c r="I8" s="375"/>
      <c r="J8" s="375"/>
      <c r="K8" s="375"/>
      <c r="L8" s="369"/>
      <c r="M8" s="106" t="s">
        <v>9</v>
      </c>
    </row>
    <row r="9" spans="1:13" s="69" customFormat="1" ht="18.75" customHeight="1">
      <c r="A9" s="104" t="s">
        <v>9</v>
      </c>
      <c r="B9" s="366"/>
      <c r="C9" s="374"/>
      <c r="D9" s="371"/>
      <c r="E9" s="366"/>
      <c r="F9" s="374"/>
      <c r="G9" s="373" t="s">
        <v>41</v>
      </c>
      <c r="H9" s="365"/>
      <c r="I9" s="364" t="s">
        <v>43</v>
      </c>
      <c r="J9" s="365"/>
      <c r="K9" s="364" t="s">
        <v>342</v>
      </c>
      <c r="L9" s="365"/>
      <c r="M9" s="106" t="s">
        <v>9</v>
      </c>
    </row>
    <row r="10" spans="1:13" s="69" customFormat="1" ht="25.5" customHeight="1">
      <c r="A10" s="107" t="s">
        <v>203</v>
      </c>
      <c r="B10" s="366"/>
      <c r="C10" s="374"/>
      <c r="D10" s="371"/>
      <c r="E10" s="366"/>
      <c r="F10" s="374"/>
      <c r="G10" s="374"/>
      <c r="H10" s="367"/>
      <c r="I10" s="366"/>
      <c r="J10" s="367"/>
      <c r="K10" s="366"/>
      <c r="L10" s="367"/>
      <c r="M10" s="109" t="s">
        <v>203</v>
      </c>
    </row>
    <row r="11" spans="1:13" s="69" customFormat="1" ht="27" customHeight="1">
      <c r="A11" s="107" t="s">
        <v>207</v>
      </c>
      <c r="B11" s="366"/>
      <c r="C11" s="374"/>
      <c r="D11" s="371"/>
      <c r="E11" s="366"/>
      <c r="F11" s="374"/>
      <c r="G11" s="374"/>
      <c r="H11" s="367"/>
      <c r="I11" s="366"/>
      <c r="J11" s="367"/>
      <c r="K11" s="366"/>
      <c r="L11" s="367"/>
      <c r="M11" s="109" t="s">
        <v>207</v>
      </c>
    </row>
    <row r="12" spans="1:13" s="69" customFormat="1" ht="25.5" customHeight="1">
      <c r="A12" s="104" t="s">
        <v>9</v>
      </c>
      <c r="B12" s="366"/>
      <c r="C12" s="374"/>
      <c r="D12" s="371"/>
      <c r="E12" s="368"/>
      <c r="F12" s="375"/>
      <c r="G12" s="375"/>
      <c r="H12" s="369"/>
      <c r="I12" s="368"/>
      <c r="J12" s="369"/>
      <c r="K12" s="368"/>
      <c r="L12" s="369"/>
      <c r="M12" s="106" t="s">
        <v>9</v>
      </c>
    </row>
    <row r="13" spans="1:13" s="69" customFormat="1" ht="11.25">
      <c r="A13" s="104" t="s">
        <v>9</v>
      </c>
      <c r="B13" s="366"/>
      <c r="C13" s="374"/>
      <c r="D13" s="371"/>
      <c r="E13" s="110" t="s">
        <v>229</v>
      </c>
      <c r="F13" s="364" t="s">
        <v>319</v>
      </c>
      <c r="G13" s="112" t="s">
        <v>229</v>
      </c>
      <c r="H13" s="364" t="s">
        <v>319</v>
      </c>
      <c r="I13" s="110" t="s">
        <v>229</v>
      </c>
      <c r="J13" s="364" t="s">
        <v>319</v>
      </c>
      <c r="K13" s="110" t="s">
        <v>229</v>
      </c>
      <c r="L13" s="364" t="s">
        <v>415</v>
      </c>
      <c r="M13" s="106" t="s">
        <v>9</v>
      </c>
    </row>
    <row r="14" spans="1:13" s="69" customFormat="1" ht="11.25">
      <c r="A14" s="104" t="s">
        <v>9</v>
      </c>
      <c r="B14" s="366"/>
      <c r="C14" s="374"/>
      <c r="D14" s="371"/>
      <c r="E14" s="108" t="s">
        <v>230</v>
      </c>
      <c r="F14" s="366"/>
      <c r="G14" s="107" t="s">
        <v>230</v>
      </c>
      <c r="H14" s="366"/>
      <c r="I14" s="108" t="s">
        <v>230</v>
      </c>
      <c r="J14" s="366"/>
      <c r="K14" s="108" t="s">
        <v>230</v>
      </c>
      <c r="L14" s="366"/>
      <c r="M14" s="106" t="s">
        <v>9</v>
      </c>
    </row>
    <row r="15" spans="1:13" s="69" customFormat="1" ht="12.75">
      <c r="A15" s="104" t="s">
        <v>9</v>
      </c>
      <c r="B15" s="366"/>
      <c r="C15" s="374"/>
      <c r="D15" s="372"/>
      <c r="E15" s="108" t="s">
        <v>231</v>
      </c>
      <c r="F15" s="376"/>
      <c r="G15" s="107" t="s">
        <v>231</v>
      </c>
      <c r="H15" s="376"/>
      <c r="I15" s="108" t="s">
        <v>231</v>
      </c>
      <c r="J15" s="376"/>
      <c r="K15" s="108" t="s">
        <v>408</v>
      </c>
      <c r="L15" s="376"/>
      <c r="M15" s="106" t="s">
        <v>9</v>
      </c>
    </row>
    <row r="16" spans="1:19" s="69" customFormat="1" ht="11.25">
      <c r="A16" s="113" t="s">
        <v>9</v>
      </c>
      <c r="B16" s="376"/>
      <c r="C16" s="377"/>
      <c r="D16" s="114" t="s">
        <v>50</v>
      </c>
      <c r="E16" s="114" t="s">
        <v>51</v>
      </c>
      <c r="F16" s="115" t="s">
        <v>52</v>
      </c>
      <c r="G16" s="116" t="s">
        <v>53</v>
      </c>
      <c r="H16" s="114" t="s">
        <v>54</v>
      </c>
      <c r="I16" s="114" t="s">
        <v>55</v>
      </c>
      <c r="J16" s="114" t="s">
        <v>56</v>
      </c>
      <c r="K16" s="114" t="s">
        <v>57</v>
      </c>
      <c r="L16" s="114" t="s">
        <v>58</v>
      </c>
      <c r="M16" s="117" t="s">
        <v>9</v>
      </c>
      <c r="N16" s="252"/>
      <c r="O16" s="252"/>
      <c r="P16" s="252"/>
      <c r="Q16" s="252"/>
      <c r="R16" s="252"/>
      <c r="S16" s="252"/>
    </row>
    <row r="17" spans="1:20" ht="12" customHeight="1">
      <c r="A17" s="412"/>
      <c r="B17" s="412"/>
      <c r="C17" s="412"/>
      <c r="D17" s="412"/>
      <c r="E17" s="412"/>
      <c r="F17" s="412"/>
      <c r="G17" s="412"/>
      <c r="H17" s="412"/>
      <c r="I17" s="412"/>
      <c r="J17" s="412"/>
      <c r="K17" s="412"/>
      <c r="L17" s="412"/>
      <c r="M17" s="412"/>
      <c r="N17" s="413"/>
      <c r="O17" s="413"/>
      <c r="P17" s="413"/>
      <c r="Q17" s="413"/>
      <c r="R17" s="413"/>
      <c r="S17" s="413"/>
      <c r="T17" s="5"/>
    </row>
    <row r="18" spans="1:19" s="6" customFormat="1" ht="18" customHeight="1">
      <c r="A18" s="360" t="s">
        <v>7</v>
      </c>
      <c r="B18" s="360"/>
      <c r="C18" s="360"/>
      <c r="D18" s="360"/>
      <c r="E18" s="360"/>
      <c r="F18" s="360"/>
      <c r="G18" s="98" t="s">
        <v>8</v>
      </c>
      <c r="H18" s="98"/>
      <c r="I18" s="98"/>
      <c r="J18" s="98"/>
      <c r="K18" s="98"/>
      <c r="L18" s="98"/>
      <c r="M18" s="98"/>
      <c r="N18" s="98"/>
      <c r="O18" s="98"/>
      <c r="P18" s="98"/>
      <c r="Q18" s="98"/>
      <c r="R18" s="98"/>
      <c r="S18" s="98"/>
    </row>
    <row r="19" spans="1:19" ht="9.75" customHeight="1">
      <c r="A19" s="7" t="s">
        <v>9</v>
      </c>
      <c r="B19" s="8" t="s">
        <v>10</v>
      </c>
      <c r="C19" s="8"/>
      <c r="D19" s="10"/>
      <c r="E19" s="9"/>
      <c r="F19" s="9"/>
      <c r="G19" s="9"/>
      <c r="H19" s="9"/>
      <c r="I19" s="9"/>
      <c r="J19" s="9"/>
      <c r="K19" s="9"/>
      <c r="L19" s="9"/>
      <c r="M19" s="9"/>
      <c r="N19" s="9"/>
      <c r="O19" s="9"/>
      <c r="P19" s="9"/>
      <c r="Q19" s="9"/>
      <c r="R19" s="9"/>
      <c r="S19" s="9"/>
    </row>
    <row r="20" spans="1:18" ht="9.75" customHeight="1">
      <c r="A20" s="7">
        <v>96</v>
      </c>
      <c r="B20" s="3" t="s">
        <v>11</v>
      </c>
      <c r="C20" s="3"/>
      <c r="D20" s="209">
        <v>20296821</v>
      </c>
      <c r="E20" s="210">
        <v>7879990</v>
      </c>
      <c r="F20" s="210">
        <v>11836781</v>
      </c>
      <c r="G20" s="210">
        <v>235065</v>
      </c>
      <c r="H20" s="210">
        <v>1489016</v>
      </c>
      <c r="I20" s="210">
        <v>397164</v>
      </c>
      <c r="J20" s="210" t="s">
        <v>391</v>
      </c>
      <c r="K20" s="210">
        <v>199087</v>
      </c>
      <c r="L20" s="210" t="s">
        <v>391</v>
      </c>
      <c r="M20" s="13">
        <v>96</v>
      </c>
      <c r="N20" s="12"/>
      <c r="O20" s="12"/>
      <c r="P20" s="12"/>
      <c r="Q20" s="12"/>
      <c r="R20" s="12"/>
    </row>
    <row r="21" spans="1:18" ht="9.75" customHeight="1">
      <c r="A21" s="7">
        <v>97</v>
      </c>
      <c r="B21" s="3" t="s">
        <v>12</v>
      </c>
      <c r="C21" s="3"/>
      <c r="D21" s="209">
        <v>11641415</v>
      </c>
      <c r="E21" s="210">
        <v>6552571</v>
      </c>
      <c r="F21" s="210">
        <v>5088844</v>
      </c>
      <c r="G21" s="210">
        <v>255016</v>
      </c>
      <c r="H21" s="210">
        <v>649337</v>
      </c>
      <c r="I21" s="210">
        <v>106284</v>
      </c>
      <c r="J21" s="210" t="s">
        <v>391</v>
      </c>
      <c r="K21" s="210">
        <v>237695</v>
      </c>
      <c r="L21" s="210" t="s">
        <v>391</v>
      </c>
      <c r="M21" s="13">
        <v>97</v>
      </c>
      <c r="N21" s="12"/>
      <c r="O21" s="12"/>
      <c r="P21" s="12"/>
      <c r="Q21" s="12"/>
      <c r="R21" s="12"/>
    </row>
    <row r="22" spans="1:18" ht="9.75" customHeight="1">
      <c r="A22" s="7">
        <v>98</v>
      </c>
      <c r="B22" s="3" t="s">
        <v>13</v>
      </c>
      <c r="C22" s="3"/>
      <c r="D22" s="209">
        <v>30238778</v>
      </c>
      <c r="E22" s="210">
        <v>18056734</v>
      </c>
      <c r="F22" s="210">
        <v>11255886</v>
      </c>
      <c r="G22" s="210">
        <v>621391</v>
      </c>
      <c r="H22" s="210">
        <v>1179063</v>
      </c>
      <c r="I22" s="210">
        <v>633806</v>
      </c>
      <c r="J22" s="210" t="s">
        <v>391</v>
      </c>
      <c r="K22" s="210">
        <v>328284</v>
      </c>
      <c r="L22" s="210">
        <v>10990</v>
      </c>
      <c r="M22" s="13">
        <v>98</v>
      </c>
      <c r="N22" s="12"/>
      <c r="O22" s="12"/>
      <c r="P22" s="12"/>
      <c r="Q22" s="12"/>
      <c r="R22" s="12"/>
    </row>
    <row r="23" spans="1:18" ht="9.75" customHeight="1">
      <c r="A23" s="7">
        <v>99</v>
      </c>
      <c r="B23" s="14" t="s">
        <v>5</v>
      </c>
      <c r="C23" s="14"/>
      <c r="D23" s="187">
        <f>SUM(D20:D22)</f>
        <v>62177014</v>
      </c>
      <c r="E23" s="188">
        <f>SUM(E20:E22)</f>
        <v>32489295</v>
      </c>
      <c r="F23" s="188">
        <f aca="true" t="shared" si="0" ref="F23:L23">SUM(F20:F22)</f>
        <v>28181511</v>
      </c>
      <c r="G23" s="188">
        <f t="shared" si="0"/>
        <v>1111472</v>
      </c>
      <c r="H23" s="188">
        <f t="shared" si="0"/>
        <v>3317416</v>
      </c>
      <c r="I23" s="188">
        <f t="shared" si="0"/>
        <v>1137254</v>
      </c>
      <c r="J23" s="164">
        <f t="shared" si="0"/>
        <v>0</v>
      </c>
      <c r="K23" s="188">
        <f t="shared" si="0"/>
        <v>765066</v>
      </c>
      <c r="L23" s="188">
        <f t="shared" si="0"/>
        <v>10990</v>
      </c>
      <c r="M23" s="242">
        <v>99</v>
      </c>
      <c r="N23" s="17"/>
      <c r="O23" s="17"/>
      <c r="P23" s="17"/>
      <c r="Q23" s="17"/>
      <c r="R23" s="17"/>
    </row>
    <row r="24" spans="1:18" ht="9.75" customHeight="1">
      <c r="A24" s="7"/>
      <c r="B24" s="2"/>
      <c r="C24" s="2"/>
      <c r="D24" s="11"/>
      <c r="E24" s="12"/>
      <c r="F24" s="12"/>
      <c r="G24" s="12"/>
      <c r="H24" s="12"/>
      <c r="I24" s="12"/>
      <c r="J24" s="12"/>
      <c r="K24" s="12"/>
      <c r="L24" s="12"/>
      <c r="M24" s="13"/>
      <c r="N24" s="12"/>
      <c r="O24" s="12"/>
      <c r="P24" s="12"/>
      <c r="Q24" s="12"/>
      <c r="R24" s="12"/>
    </row>
    <row r="25" spans="1:18" ht="9.75" customHeight="1">
      <c r="A25" s="7" t="s">
        <v>9</v>
      </c>
      <c r="B25" s="8" t="s">
        <v>14</v>
      </c>
      <c r="C25" s="8"/>
      <c r="D25" s="18"/>
      <c r="E25" s="19"/>
      <c r="F25" s="19"/>
      <c r="G25" s="19"/>
      <c r="H25" s="19"/>
      <c r="I25" s="19"/>
      <c r="J25" s="19"/>
      <c r="K25" s="19"/>
      <c r="L25" s="19"/>
      <c r="M25" s="9"/>
      <c r="N25" s="19"/>
      <c r="O25" s="19"/>
      <c r="P25" s="19"/>
      <c r="Q25" s="19"/>
      <c r="R25" s="19"/>
    </row>
    <row r="26" spans="1:18" ht="9.75" customHeight="1">
      <c r="A26" s="7">
        <v>100</v>
      </c>
      <c r="B26" s="3" t="s">
        <v>11</v>
      </c>
      <c r="C26" s="3"/>
      <c r="D26" s="209">
        <v>34772992</v>
      </c>
      <c r="E26" s="210">
        <v>5754112</v>
      </c>
      <c r="F26" s="210">
        <v>29018880</v>
      </c>
      <c r="G26" s="210">
        <v>265780</v>
      </c>
      <c r="H26" s="210">
        <v>1897366</v>
      </c>
      <c r="I26" s="210">
        <v>65239</v>
      </c>
      <c r="J26" s="210" t="s">
        <v>391</v>
      </c>
      <c r="K26" s="210">
        <v>180698</v>
      </c>
      <c r="L26" s="210" t="s">
        <v>391</v>
      </c>
      <c r="M26" s="13">
        <v>100</v>
      </c>
      <c r="N26" s="12"/>
      <c r="O26" s="12"/>
      <c r="P26" s="12"/>
      <c r="Q26" s="12"/>
      <c r="R26" s="12"/>
    </row>
    <row r="27" spans="1:18" ht="9.75" customHeight="1">
      <c r="A27" s="7">
        <v>101</v>
      </c>
      <c r="B27" s="3" t="s">
        <v>15</v>
      </c>
      <c r="C27" s="3"/>
      <c r="D27" s="209">
        <v>17030031</v>
      </c>
      <c r="E27" s="210">
        <v>5690025</v>
      </c>
      <c r="F27" s="210">
        <v>10549103</v>
      </c>
      <c r="G27" s="210">
        <v>414707</v>
      </c>
      <c r="H27" s="210">
        <v>678034</v>
      </c>
      <c r="I27" s="210">
        <v>74153</v>
      </c>
      <c r="J27" s="210">
        <v>310710</v>
      </c>
      <c r="K27" s="210">
        <v>56606</v>
      </c>
      <c r="L27" s="210" t="s">
        <v>391</v>
      </c>
      <c r="M27" s="13">
        <v>101</v>
      </c>
      <c r="N27" s="12"/>
      <c r="O27" s="12"/>
      <c r="P27" s="12"/>
      <c r="Q27" s="12"/>
      <c r="R27" s="12"/>
    </row>
    <row r="28" spans="1:18" ht="9.75" customHeight="1">
      <c r="A28" s="7">
        <v>102</v>
      </c>
      <c r="B28" s="3" t="s">
        <v>16</v>
      </c>
      <c r="C28" s="3"/>
      <c r="D28" s="209">
        <v>16901600</v>
      </c>
      <c r="E28" s="210">
        <v>4586981</v>
      </c>
      <c r="F28" s="210">
        <v>12314619</v>
      </c>
      <c r="G28" s="210">
        <v>94384</v>
      </c>
      <c r="H28" s="210">
        <v>572463</v>
      </c>
      <c r="I28" s="210">
        <v>45813</v>
      </c>
      <c r="J28" s="210" t="s">
        <v>391</v>
      </c>
      <c r="K28" s="210">
        <v>54806</v>
      </c>
      <c r="L28" s="210" t="s">
        <v>391</v>
      </c>
      <c r="M28" s="13">
        <v>102</v>
      </c>
      <c r="N28" s="12"/>
      <c r="O28" s="12"/>
      <c r="P28" s="12"/>
      <c r="Q28" s="12"/>
      <c r="R28" s="12"/>
    </row>
    <row r="29" spans="1:18" ht="9.75" customHeight="1">
      <c r="A29" s="7">
        <v>103</v>
      </c>
      <c r="B29" s="3" t="s">
        <v>17</v>
      </c>
      <c r="C29" s="3"/>
      <c r="D29" s="209">
        <v>14840144</v>
      </c>
      <c r="E29" s="210">
        <v>4420838</v>
      </c>
      <c r="F29" s="210">
        <v>9823609</v>
      </c>
      <c r="G29" s="210">
        <v>156471</v>
      </c>
      <c r="H29" s="210">
        <v>1023890</v>
      </c>
      <c r="I29" s="210">
        <v>243564</v>
      </c>
      <c r="J29" s="210" t="s">
        <v>391</v>
      </c>
      <c r="K29" s="210">
        <v>126791</v>
      </c>
      <c r="L29" s="210" t="s">
        <v>391</v>
      </c>
      <c r="M29" s="13">
        <v>103</v>
      </c>
      <c r="N29" s="12"/>
      <c r="O29" s="12"/>
      <c r="P29" s="12"/>
      <c r="Q29" s="12"/>
      <c r="R29" s="12"/>
    </row>
    <row r="30" spans="1:18" ht="9.75" customHeight="1">
      <c r="A30" s="7">
        <v>104</v>
      </c>
      <c r="B30" s="3" t="s">
        <v>18</v>
      </c>
      <c r="C30" s="3"/>
      <c r="D30" s="209">
        <v>14214628</v>
      </c>
      <c r="E30" s="210">
        <v>4350597</v>
      </c>
      <c r="F30" s="210">
        <v>9517889</v>
      </c>
      <c r="G30" s="210">
        <v>55019</v>
      </c>
      <c r="H30" s="210">
        <v>1063943</v>
      </c>
      <c r="I30" s="210">
        <v>41974</v>
      </c>
      <c r="J30" s="210" t="s">
        <v>391</v>
      </c>
      <c r="K30" s="210">
        <v>54884</v>
      </c>
      <c r="L30" s="210">
        <v>11768</v>
      </c>
      <c r="M30" s="13">
        <v>104</v>
      </c>
      <c r="N30" s="12"/>
      <c r="O30" s="12"/>
      <c r="P30" s="12"/>
      <c r="Q30" s="12"/>
      <c r="R30" s="12"/>
    </row>
    <row r="31" spans="1:18" ht="9.75" customHeight="1">
      <c r="A31" s="7">
        <v>105</v>
      </c>
      <c r="B31" s="3" t="s">
        <v>19</v>
      </c>
      <c r="C31" s="3"/>
      <c r="D31" s="209">
        <v>29453223</v>
      </c>
      <c r="E31" s="210">
        <v>8533942</v>
      </c>
      <c r="F31" s="210">
        <v>20919281</v>
      </c>
      <c r="G31" s="210">
        <v>311696</v>
      </c>
      <c r="H31" s="210">
        <v>1029765</v>
      </c>
      <c r="I31" s="210">
        <v>181920</v>
      </c>
      <c r="J31" s="210" t="s">
        <v>391</v>
      </c>
      <c r="K31" s="210">
        <v>567348</v>
      </c>
      <c r="L31" s="210">
        <v>9664</v>
      </c>
      <c r="M31" s="13">
        <v>105</v>
      </c>
      <c r="N31" s="12"/>
      <c r="O31" s="12"/>
      <c r="P31" s="12"/>
      <c r="Q31" s="12"/>
      <c r="R31" s="12"/>
    </row>
    <row r="32" spans="1:18" ht="9.75" customHeight="1">
      <c r="A32" s="7">
        <v>106</v>
      </c>
      <c r="B32" s="3" t="s">
        <v>20</v>
      </c>
      <c r="C32" s="3"/>
      <c r="D32" s="209">
        <v>20427751</v>
      </c>
      <c r="E32" s="210">
        <v>4863506</v>
      </c>
      <c r="F32" s="210">
        <v>14874541</v>
      </c>
      <c r="G32" s="210">
        <v>474033</v>
      </c>
      <c r="H32" s="210">
        <v>1132498</v>
      </c>
      <c r="I32" s="210">
        <v>64374</v>
      </c>
      <c r="J32" s="210">
        <v>69144</v>
      </c>
      <c r="K32" s="210">
        <v>122308</v>
      </c>
      <c r="L32" s="210">
        <v>3384</v>
      </c>
      <c r="M32" s="13">
        <v>106</v>
      </c>
      <c r="N32" s="12"/>
      <c r="O32" s="12"/>
      <c r="P32" s="12"/>
      <c r="Q32" s="12"/>
      <c r="R32" s="12"/>
    </row>
    <row r="33" spans="1:18" ht="9.75" customHeight="1">
      <c r="A33" s="7">
        <v>107</v>
      </c>
      <c r="B33" s="3" t="s">
        <v>12</v>
      </c>
      <c r="C33" s="3"/>
      <c r="D33" s="209">
        <v>22430454</v>
      </c>
      <c r="E33" s="210">
        <v>7061582</v>
      </c>
      <c r="F33" s="210">
        <v>15368872</v>
      </c>
      <c r="G33" s="210">
        <v>218275</v>
      </c>
      <c r="H33" s="210">
        <v>1096363</v>
      </c>
      <c r="I33" s="210" t="s">
        <v>391</v>
      </c>
      <c r="J33" s="210">
        <v>30415</v>
      </c>
      <c r="K33" s="210">
        <v>194530</v>
      </c>
      <c r="L33" s="210" t="s">
        <v>391</v>
      </c>
      <c r="M33" s="13">
        <v>107</v>
      </c>
      <c r="N33" s="12"/>
      <c r="O33" s="12"/>
      <c r="P33" s="12"/>
      <c r="Q33" s="12"/>
      <c r="R33" s="12"/>
    </row>
    <row r="34" spans="1:18" ht="9.75" customHeight="1">
      <c r="A34" s="7">
        <v>108</v>
      </c>
      <c r="B34" s="3" t="s">
        <v>13</v>
      </c>
      <c r="C34" s="3"/>
      <c r="D34" s="209">
        <v>31211719</v>
      </c>
      <c r="E34" s="210">
        <v>6181449</v>
      </c>
      <c r="F34" s="210">
        <v>23288913</v>
      </c>
      <c r="G34" s="210">
        <v>449809</v>
      </c>
      <c r="H34" s="210">
        <v>1333899</v>
      </c>
      <c r="I34" s="210">
        <v>176566</v>
      </c>
      <c r="J34" s="210" t="s">
        <v>391</v>
      </c>
      <c r="K34" s="210">
        <v>122086</v>
      </c>
      <c r="L34" s="210">
        <v>9311</v>
      </c>
      <c r="M34" s="13">
        <v>108</v>
      </c>
      <c r="N34" s="12"/>
      <c r="O34" s="12"/>
      <c r="P34" s="12"/>
      <c r="Q34" s="12"/>
      <c r="R34" s="12"/>
    </row>
    <row r="35" spans="1:18" ht="9.75" customHeight="1">
      <c r="A35" s="7">
        <v>109</v>
      </c>
      <c r="B35" s="14" t="s">
        <v>5</v>
      </c>
      <c r="C35" s="14"/>
      <c r="D35" s="187">
        <f>SUM(D26:D34)</f>
        <v>201282542</v>
      </c>
      <c r="E35" s="188">
        <f>SUM(E26:E34)</f>
        <v>51443032</v>
      </c>
      <c r="F35" s="188">
        <f aca="true" t="shared" si="1" ref="F35:L35">SUM(F26:F34)</f>
        <v>145675707</v>
      </c>
      <c r="G35" s="188">
        <f t="shared" si="1"/>
        <v>2440174</v>
      </c>
      <c r="H35" s="188">
        <f t="shared" si="1"/>
        <v>9828221</v>
      </c>
      <c r="I35" s="188">
        <f t="shared" si="1"/>
        <v>893603</v>
      </c>
      <c r="J35" s="188">
        <f t="shared" si="1"/>
        <v>410269</v>
      </c>
      <c r="K35" s="188">
        <f t="shared" si="1"/>
        <v>1480057</v>
      </c>
      <c r="L35" s="188">
        <f t="shared" si="1"/>
        <v>34127</v>
      </c>
      <c r="M35" s="242">
        <v>109</v>
      </c>
      <c r="N35" s="17"/>
      <c r="O35" s="17"/>
      <c r="P35" s="17"/>
      <c r="Q35" s="17"/>
      <c r="R35" s="17"/>
    </row>
    <row r="36" spans="1:18" ht="9.75" customHeight="1">
      <c r="A36" s="7">
        <v>110</v>
      </c>
      <c r="B36" s="20" t="s">
        <v>21</v>
      </c>
      <c r="C36" s="20"/>
      <c r="D36" s="187">
        <f>D23+D35</f>
        <v>263459556</v>
      </c>
      <c r="E36" s="188">
        <f>E23+E35</f>
        <v>83932327</v>
      </c>
      <c r="F36" s="188">
        <f aca="true" t="shared" si="2" ref="F36:L36">F23+F35</f>
        <v>173857218</v>
      </c>
      <c r="G36" s="188">
        <f t="shared" si="2"/>
        <v>3551646</v>
      </c>
      <c r="H36" s="188">
        <f t="shared" si="2"/>
        <v>13145637</v>
      </c>
      <c r="I36" s="188">
        <f t="shared" si="2"/>
        <v>2030857</v>
      </c>
      <c r="J36" s="188">
        <f t="shared" si="2"/>
        <v>410269</v>
      </c>
      <c r="K36" s="188">
        <f t="shared" si="2"/>
        <v>2245123</v>
      </c>
      <c r="L36" s="188">
        <f t="shared" si="2"/>
        <v>45117</v>
      </c>
      <c r="M36" s="242">
        <v>110</v>
      </c>
      <c r="N36" s="17"/>
      <c r="O36" s="17"/>
      <c r="P36" s="17"/>
      <c r="Q36" s="17"/>
      <c r="R36" s="17"/>
    </row>
    <row r="37" spans="1:18" ht="9.75" customHeight="1">
      <c r="A37" s="7"/>
      <c r="B37" s="20"/>
      <c r="C37" s="20"/>
      <c r="D37" s="17"/>
      <c r="E37" s="17"/>
      <c r="F37" s="17"/>
      <c r="G37" s="17"/>
      <c r="H37" s="17"/>
      <c r="I37" s="17"/>
      <c r="J37" s="17"/>
      <c r="K37" s="17"/>
      <c r="L37" s="17"/>
      <c r="M37" s="13"/>
      <c r="N37" s="17"/>
      <c r="O37" s="17"/>
      <c r="P37" s="17"/>
      <c r="Q37" s="17"/>
      <c r="R37" s="17"/>
    </row>
    <row r="38" spans="1:19" s="6" customFormat="1" ht="18" customHeight="1">
      <c r="A38" s="360" t="s">
        <v>7</v>
      </c>
      <c r="B38" s="360"/>
      <c r="C38" s="360"/>
      <c r="D38" s="360"/>
      <c r="E38" s="360"/>
      <c r="F38" s="360"/>
      <c r="G38" s="361" t="s">
        <v>22</v>
      </c>
      <c r="H38" s="361"/>
      <c r="I38" s="361"/>
      <c r="J38" s="361"/>
      <c r="K38" s="361"/>
      <c r="L38" s="361"/>
      <c r="M38" s="361"/>
      <c r="N38" s="98"/>
      <c r="O38" s="98"/>
      <c r="P38" s="98"/>
      <c r="Q38" s="98"/>
      <c r="R38" s="98"/>
      <c r="S38" s="98"/>
    </row>
    <row r="39" spans="1:19" ht="9.75" customHeight="1">
      <c r="A39" s="7" t="s">
        <v>9</v>
      </c>
      <c r="B39" s="8" t="s">
        <v>10</v>
      </c>
      <c r="C39" s="8"/>
      <c r="D39" s="10"/>
      <c r="E39" s="9"/>
      <c r="F39" s="9"/>
      <c r="G39" s="9"/>
      <c r="H39" s="9"/>
      <c r="I39" s="9"/>
      <c r="J39" s="9"/>
      <c r="K39" s="9"/>
      <c r="L39" s="9"/>
      <c r="M39" s="9"/>
      <c r="N39" s="9"/>
      <c r="O39" s="9"/>
      <c r="P39" s="9"/>
      <c r="Q39" s="9"/>
      <c r="R39" s="9"/>
      <c r="S39" s="9"/>
    </row>
    <row r="40" spans="1:18" ht="9.75" customHeight="1">
      <c r="A40" s="7">
        <v>111</v>
      </c>
      <c r="B40" s="3" t="s">
        <v>28</v>
      </c>
      <c r="C40" s="3"/>
      <c r="D40" s="209">
        <v>79539840</v>
      </c>
      <c r="E40" s="210">
        <v>41191280</v>
      </c>
      <c r="F40" s="210">
        <v>37246139</v>
      </c>
      <c r="G40" s="210">
        <v>3422923</v>
      </c>
      <c r="H40" s="210">
        <v>4216555</v>
      </c>
      <c r="I40" s="210">
        <v>250576</v>
      </c>
      <c r="J40" s="210" t="s">
        <v>391</v>
      </c>
      <c r="K40" s="210">
        <v>462494</v>
      </c>
      <c r="L40" s="210" t="s">
        <v>391</v>
      </c>
      <c r="M40" s="13">
        <v>111</v>
      </c>
      <c r="N40" s="12"/>
      <c r="O40" s="12"/>
      <c r="P40" s="12"/>
      <c r="Q40" s="12"/>
      <c r="R40" s="12"/>
    </row>
    <row r="41" spans="1:18" ht="9.75" customHeight="1">
      <c r="A41" s="7">
        <v>112</v>
      </c>
      <c r="B41" s="3" t="s">
        <v>23</v>
      </c>
      <c r="C41" s="3"/>
      <c r="D41" s="209">
        <v>10413893</v>
      </c>
      <c r="E41" s="210">
        <v>5355427</v>
      </c>
      <c r="F41" s="210">
        <v>5058466</v>
      </c>
      <c r="G41" s="210" t="s">
        <v>391</v>
      </c>
      <c r="H41" s="210">
        <v>721026</v>
      </c>
      <c r="I41" s="210">
        <v>210161</v>
      </c>
      <c r="J41" s="210" t="s">
        <v>391</v>
      </c>
      <c r="K41" s="210">
        <v>99247</v>
      </c>
      <c r="L41" s="210" t="s">
        <v>391</v>
      </c>
      <c r="M41" s="13">
        <v>112</v>
      </c>
      <c r="N41" s="12"/>
      <c r="O41" s="12"/>
      <c r="P41" s="12"/>
      <c r="Q41" s="12"/>
      <c r="R41" s="12"/>
    </row>
    <row r="42" spans="1:18" ht="9.75" customHeight="1">
      <c r="A42" s="7">
        <v>113</v>
      </c>
      <c r="B42" s="3" t="s">
        <v>24</v>
      </c>
      <c r="C42" s="3"/>
      <c r="D42" s="209">
        <v>16959082</v>
      </c>
      <c r="E42" s="210">
        <v>9662650</v>
      </c>
      <c r="F42" s="210">
        <v>6832194</v>
      </c>
      <c r="G42" s="210">
        <v>233354</v>
      </c>
      <c r="H42" s="210">
        <v>1565152</v>
      </c>
      <c r="I42" s="210">
        <v>364024</v>
      </c>
      <c r="J42" s="210">
        <v>589224</v>
      </c>
      <c r="K42" s="210">
        <v>217764</v>
      </c>
      <c r="L42" s="210" t="s">
        <v>391</v>
      </c>
      <c r="M42" s="13">
        <v>113</v>
      </c>
      <c r="N42" s="12"/>
      <c r="O42" s="12"/>
      <c r="P42" s="12"/>
      <c r="Q42" s="12"/>
      <c r="R42" s="12"/>
    </row>
    <row r="43" spans="1:18" ht="9.75" customHeight="1">
      <c r="A43" s="7">
        <v>114</v>
      </c>
      <c r="B43" s="3" t="s">
        <v>25</v>
      </c>
      <c r="C43" s="3"/>
      <c r="D43" s="209">
        <v>8428888</v>
      </c>
      <c r="E43" s="210">
        <v>2996714</v>
      </c>
      <c r="F43" s="210">
        <v>5218766</v>
      </c>
      <c r="G43" s="210">
        <v>108702</v>
      </c>
      <c r="H43" s="210">
        <v>224455</v>
      </c>
      <c r="I43" s="210">
        <v>398931</v>
      </c>
      <c r="J43" s="210" t="s">
        <v>391</v>
      </c>
      <c r="K43" s="210">
        <v>5674</v>
      </c>
      <c r="L43" s="210">
        <v>6051</v>
      </c>
      <c r="M43" s="13">
        <v>114</v>
      </c>
      <c r="N43" s="12"/>
      <c r="O43" s="12"/>
      <c r="P43" s="12"/>
      <c r="Q43" s="12"/>
      <c r="R43" s="12"/>
    </row>
    <row r="44" spans="1:18" ht="9.75" customHeight="1">
      <c r="A44" s="7">
        <v>115</v>
      </c>
      <c r="B44" s="14" t="s">
        <v>5</v>
      </c>
      <c r="C44" s="14"/>
      <c r="D44" s="187">
        <f>SUM(D40:D43)</f>
        <v>115341703</v>
      </c>
      <c r="E44" s="188">
        <f>SUM(E40:E43)</f>
        <v>59206071</v>
      </c>
      <c r="F44" s="188">
        <f aca="true" t="shared" si="3" ref="F44:L44">SUM(F40:F43)</f>
        <v>54355565</v>
      </c>
      <c r="G44" s="188">
        <f t="shared" si="3"/>
        <v>3764979</v>
      </c>
      <c r="H44" s="188">
        <f t="shared" si="3"/>
        <v>6727188</v>
      </c>
      <c r="I44" s="188">
        <f t="shared" si="3"/>
        <v>1223692</v>
      </c>
      <c r="J44" s="188">
        <f t="shared" si="3"/>
        <v>589224</v>
      </c>
      <c r="K44" s="188">
        <f t="shared" si="3"/>
        <v>785179</v>
      </c>
      <c r="L44" s="188">
        <f t="shared" si="3"/>
        <v>6051</v>
      </c>
      <c r="M44" s="242">
        <v>115</v>
      </c>
      <c r="N44" s="17"/>
      <c r="O44" s="17"/>
      <c r="P44" s="17"/>
      <c r="Q44" s="17"/>
      <c r="R44" s="17"/>
    </row>
    <row r="45" spans="1:18" ht="9.75" customHeight="1">
      <c r="A45" s="7"/>
      <c r="B45" s="2"/>
      <c r="C45" s="2"/>
      <c r="D45" s="11"/>
      <c r="E45" s="12"/>
      <c r="F45" s="12"/>
      <c r="G45" s="12"/>
      <c r="H45" s="12"/>
      <c r="I45" s="12"/>
      <c r="J45" s="12"/>
      <c r="K45" s="12"/>
      <c r="L45" s="12"/>
      <c r="M45" s="13"/>
      <c r="N45" s="12"/>
      <c r="O45" s="12"/>
      <c r="P45" s="12"/>
      <c r="Q45" s="12"/>
      <c r="R45" s="12"/>
    </row>
    <row r="46" spans="1:18" ht="9.75" customHeight="1">
      <c r="A46" s="7" t="s">
        <v>9</v>
      </c>
      <c r="B46" s="8" t="s">
        <v>26</v>
      </c>
      <c r="C46" s="8"/>
      <c r="D46" s="18"/>
      <c r="E46" s="19"/>
      <c r="F46" s="19"/>
      <c r="G46" s="19"/>
      <c r="H46" s="19"/>
      <c r="I46" s="19"/>
      <c r="J46" s="19"/>
      <c r="K46" s="19"/>
      <c r="L46" s="19"/>
      <c r="M46" s="9" t="s">
        <v>9</v>
      </c>
      <c r="N46" s="19"/>
      <c r="O46" s="19"/>
      <c r="P46" s="19"/>
      <c r="Q46" s="19"/>
      <c r="R46" s="19"/>
    </row>
    <row r="47" spans="1:18" ht="9.75" customHeight="1">
      <c r="A47" s="7">
        <v>116</v>
      </c>
      <c r="B47" s="3" t="s">
        <v>27</v>
      </c>
      <c r="C47" s="3"/>
      <c r="D47" s="209">
        <v>26882752</v>
      </c>
      <c r="E47" s="210">
        <v>7455467</v>
      </c>
      <c r="F47" s="210">
        <v>18845200</v>
      </c>
      <c r="G47" s="210">
        <v>302046</v>
      </c>
      <c r="H47" s="210">
        <v>769373</v>
      </c>
      <c r="I47" s="210">
        <v>78356</v>
      </c>
      <c r="J47" s="210" t="s">
        <v>391</v>
      </c>
      <c r="K47" s="210">
        <v>227642</v>
      </c>
      <c r="L47" s="210">
        <v>17584</v>
      </c>
      <c r="M47" s="13">
        <v>116</v>
      </c>
      <c r="N47" s="12"/>
      <c r="O47" s="12"/>
      <c r="P47" s="12"/>
      <c r="Q47" s="12"/>
      <c r="R47" s="12"/>
    </row>
    <row r="48" spans="1:18" ht="9.75" customHeight="1">
      <c r="A48" s="7">
        <v>117</v>
      </c>
      <c r="B48" s="3" t="s">
        <v>28</v>
      </c>
      <c r="C48" s="3"/>
      <c r="D48" s="209">
        <v>48141188</v>
      </c>
      <c r="E48" s="210">
        <v>14637167</v>
      </c>
      <c r="F48" s="210">
        <v>33271588</v>
      </c>
      <c r="G48" s="210">
        <v>399307</v>
      </c>
      <c r="H48" s="210">
        <v>2200635</v>
      </c>
      <c r="I48" s="210">
        <v>487112</v>
      </c>
      <c r="J48" s="210">
        <v>47598</v>
      </c>
      <c r="K48" s="210">
        <v>615279</v>
      </c>
      <c r="L48" s="210">
        <v>13450</v>
      </c>
      <c r="M48" s="13">
        <v>117</v>
      </c>
      <c r="N48" s="12"/>
      <c r="O48" s="12"/>
      <c r="P48" s="12"/>
      <c r="Q48" s="12"/>
      <c r="R48" s="12"/>
    </row>
    <row r="49" spans="1:18" ht="9.75" customHeight="1">
      <c r="A49" s="7">
        <v>118</v>
      </c>
      <c r="B49" s="3" t="s">
        <v>384</v>
      </c>
      <c r="C49" s="3"/>
      <c r="D49" s="209">
        <v>16194220</v>
      </c>
      <c r="E49" s="210">
        <v>4419505</v>
      </c>
      <c r="F49" s="210">
        <v>11528605</v>
      </c>
      <c r="G49" s="210">
        <v>155707</v>
      </c>
      <c r="H49" s="210">
        <v>497362</v>
      </c>
      <c r="I49" s="210">
        <v>157600</v>
      </c>
      <c r="J49" s="210">
        <v>36736</v>
      </c>
      <c r="K49" s="210">
        <v>181397</v>
      </c>
      <c r="L49" s="210" t="s">
        <v>391</v>
      </c>
      <c r="M49" s="13">
        <v>118</v>
      </c>
      <c r="N49" s="12"/>
      <c r="O49" s="12"/>
      <c r="P49" s="12"/>
      <c r="Q49" s="12"/>
      <c r="R49" s="12"/>
    </row>
    <row r="50" spans="1:18" ht="9.75" customHeight="1">
      <c r="A50" s="7">
        <v>119</v>
      </c>
      <c r="B50" s="3" t="s">
        <v>29</v>
      </c>
      <c r="C50" s="3"/>
      <c r="D50" s="209">
        <v>26477843</v>
      </c>
      <c r="E50" s="210">
        <v>5373001</v>
      </c>
      <c r="F50" s="210">
        <v>21094990</v>
      </c>
      <c r="G50" s="210">
        <v>507064</v>
      </c>
      <c r="H50" s="210">
        <v>554189</v>
      </c>
      <c r="I50" s="210">
        <v>24942</v>
      </c>
      <c r="J50" s="210">
        <v>65109</v>
      </c>
      <c r="K50" s="210">
        <v>93527</v>
      </c>
      <c r="L50" s="210" t="s">
        <v>391</v>
      </c>
      <c r="M50" s="13">
        <v>119</v>
      </c>
      <c r="N50" s="12"/>
      <c r="O50" s="12"/>
      <c r="P50" s="12"/>
      <c r="Q50" s="12"/>
      <c r="R50" s="12"/>
    </row>
    <row r="51" spans="1:18" ht="9.75" customHeight="1">
      <c r="A51" s="7">
        <v>120</v>
      </c>
      <c r="B51" s="3" t="s">
        <v>30</v>
      </c>
      <c r="C51" s="3"/>
      <c r="D51" s="209">
        <v>29953710</v>
      </c>
      <c r="E51" s="210">
        <v>6942636</v>
      </c>
      <c r="F51" s="210">
        <v>22946039</v>
      </c>
      <c r="G51" s="210">
        <v>287165</v>
      </c>
      <c r="H51" s="210">
        <v>1527315</v>
      </c>
      <c r="I51" s="210">
        <v>216280</v>
      </c>
      <c r="J51" s="210" t="s">
        <v>391</v>
      </c>
      <c r="K51" s="210">
        <v>182559</v>
      </c>
      <c r="L51" s="210">
        <v>48464</v>
      </c>
      <c r="M51" s="13">
        <v>120</v>
      </c>
      <c r="N51" s="12"/>
      <c r="O51" s="12"/>
      <c r="P51" s="12"/>
      <c r="Q51" s="12"/>
      <c r="R51" s="12"/>
    </row>
    <row r="52" spans="1:18" ht="9.75" customHeight="1">
      <c r="A52" s="7">
        <v>121</v>
      </c>
      <c r="B52" s="3" t="s">
        <v>31</v>
      </c>
      <c r="C52" s="3"/>
      <c r="D52" s="209">
        <v>15679665</v>
      </c>
      <c r="E52" s="210">
        <v>4928000</v>
      </c>
      <c r="F52" s="210">
        <v>9962218</v>
      </c>
      <c r="G52" s="210">
        <v>212774</v>
      </c>
      <c r="H52" s="210">
        <v>164830</v>
      </c>
      <c r="I52" s="210">
        <v>189383</v>
      </c>
      <c r="J52" s="210" t="s">
        <v>391</v>
      </c>
      <c r="K52" s="210">
        <v>169695</v>
      </c>
      <c r="L52" s="210" t="s">
        <v>391</v>
      </c>
      <c r="M52" s="13">
        <v>121</v>
      </c>
      <c r="N52" s="12"/>
      <c r="O52" s="12"/>
      <c r="P52" s="12"/>
      <c r="Q52" s="12"/>
      <c r="R52" s="12"/>
    </row>
    <row r="53" spans="1:18" ht="9.75" customHeight="1">
      <c r="A53" s="7">
        <v>122</v>
      </c>
      <c r="B53" s="3" t="s">
        <v>32</v>
      </c>
      <c r="C53" s="3"/>
      <c r="D53" s="209">
        <v>24660222</v>
      </c>
      <c r="E53" s="210">
        <v>6599913</v>
      </c>
      <c r="F53" s="210">
        <v>18060309</v>
      </c>
      <c r="G53" s="210">
        <v>407987</v>
      </c>
      <c r="H53" s="210">
        <v>545447</v>
      </c>
      <c r="I53" s="210">
        <v>139677</v>
      </c>
      <c r="J53" s="210">
        <v>77489</v>
      </c>
      <c r="K53" s="210">
        <v>147429</v>
      </c>
      <c r="L53" s="210" t="s">
        <v>391</v>
      </c>
      <c r="M53" s="13">
        <v>122</v>
      </c>
      <c r="N53" s="12"/>
      <c r="O53" s="12"/>
      <c r="P53" s="12"/>
      <c r="Q53" s="12"/>
      <c r="R53" s="12"/>
    </row>
    <row r="54" spans="1:18" ht="9.75" customHeight="1">
      <c r="A54" s="7">
        <v>123</v>
      </c>
      <c r="B54" s="3" t="s">
        <v>33</v>
      </c>
      <c r="C54" s="3"/>
      <c r="D54" s="209">
        <v>23132584</v>
      </c>
      <c r="E54" s="210">
        <v>6473407</v>
      </c>
      <c r="F54" s="210">
        <v>16063331</v>
      </c>
      <c r="G54" s="210">
        <v>626791</v>
      </c>
      <c r="H54" s="210">
        <v>213526</v>
      </c>
      <c r="I54" s="210">
        <v>293636</v>
      </c>
      <c r="J54" s="210" t="s">
        <v>391</v>
      </c>
      <c r="K54" s="210">
        <v>111528</v>
      </c>
      <c r="L54" s="210" t="s">
        <v>391</v>
      </c>
      <c r="M54" s="13">
        <v>123</v>
      </c>
      <c r="N54" s="12"/>
      <c r="O54" s="12"/>
      <c r="P54" s="12"/>
      <c r="Q54" s="12"/>
      <c r="R54" s="12"/>
    </row>
    <row r="55" spans="1:18" ht="9.75" customHeight="1">
      <c r="A55" s="7">
        <v>124</v>
      </c>
      <c r="B55" s="3" t="s">
        <v>34</v>
      </c>
      <c r="C55" s="3"/>
      <c r="D55" s="209">
        <v>23909779</v>
      </c>
      <c r="E55" s="210">
        <v>5927230</v>
      </c>
      <c r="F55" s="210">
        <v>17772643</v>
      </c>
      <c r="G55" s="210">
        <v>38421</v>
      </c>
      <c r="H55" s="210">
        <v>619357</v>
      </c>
      <c r="I55" s="210">
        <v>180668</v>
      </c>
      <c r="J55" s="210" t="s">
        <v>391</v>
      </c>
      <c r="K55" s="210">
        <v>97594</v>
      </c>
      <c r="L55" s="210">
        <v>9316</v>
      </c>
      <c r="M55" s="13">
        <v>124</v>
      </c>
      <c r="N55" s="12"/>
      <c r="O55" s="12"/>
      <c r="P55" s="12"/>
      <c r="Q55" s="12"/>
      <c r="R55" s="12"/>
    </row>
    <row r="56" spans="1:18" ht="9.75" customHeight="1">
      <c r="A56" s="7">
        <v>125</v>
      </c>
      <c r="B56" s="3" t="s">
        <v>35</v>
      </c>
      <c r="C56" s="3"/>
      <c r="D56" s="209">
        <v>28134247</v>
      </c>
      <c r="E56" s="210">
        <v>9094689</v>
      </c>
      <c r="F56" s="210">
        <v>18254208</v>
      </c>
      <c r="G56" s="210">
        <v>6194</v>
      </c>
      <c r="H56" s="210">
        <v>703304</v>
      </c>
      <c r="I56" s="210">
        <v>460083</v>
      </c>
      <c r="J56" s="210" t="s">
        <v>391</v>
      </c>
      <c r="K56" s="210">
        <v>713772</v>
      </c>
      <c r="L56" s="210">
        <v>635</v>
      </c>
      <c r="M56" s="13">
        <v>125</v>
      </c>
      <c r="N56" s="12"/>
      <c r="O56" s="12"/>
      <c r="P56" s="12"/>
      <c r="Q56" s="12"/>
      <c r="R56" s="12"/>
    </row>
    <row r="57" spans="1:18" ht="9.75" customHeight="1">
      <c r="A57" s="7">
        <v>126</v>
      </c>
      <c r="B57" s="14" t="s">
        <v>5</v>
      </c>
      <c r="C57" s="14"/>
      <c r="D57" s="187">
        <f>SUM(D47:D56)</f>
        <v>263166210</v>
      </c>
      <c r="E57" s="188">
        <f>SUM(E47:E56)</f>
        <v>71851015</v>
      </c>
      <c r="F57" s="188">
        <f aca="true" t="shared" si="4" ref="F57:L57">SUM(F47:F56)</f>
        <v>187799131</v>
      </c>
      <c r="G57" s="188">
        <f t="shared" si="4"/>
        <v>2943456</v>
      </c>
      <c r="H57" s="188">
        <f t="shared" si="4"/>
        <v>7795338</v>
      </c>
      <c r="I57" s="188">
        <f t="shared" si="4"/>
        <v>2227737</v>
      </c>
      <c r="J57" s="188">
        <f t="shared" si="4"/>
        <v>226932</v>
      </c>
      <c r="K57" s="188">
        <f t="shared" si="4"/>
        <v>2540422</v>
      </c>
      <c r="L57" s="188">
        <f t="shared" si="4"/>
        <v>89449</v>
      </c>
      <c r="M57" s="242">
        <v>126</v>
      </c>
      <c r="N57" s="17"/>
      <c r="O57" s="17"/>
      <c r="P57" s="17"/>
      <c r="Q57" s="17"/>
      <c r="R57" s="17"/>
    </row>
    <row r="58" spans="1:18" ht="9.75" customHeight="1">
      <c r="A58" s="7">
        <v>127</v>
      </c>
      <c r="B58" s="20" t="s">
        <v>36</v>
      </c>
      <c r="C58" s="20"/>
      <c r="D58" s="187">
        <f>D44+D57</f>
        <v>378507913</v>
      </c>
      <c r="E58" s="188">
        <f>E44+E57</f>
        <v>131057086</v>
      </c>
      <c r="F58" s="188">
        <f aca="true" t="shared" si="5" ref="F58:L58">F44+F57</f>
        <v>242154696</v>
      </c>
      <c r="G58" s="188">
        <f t="shared" si="5"/>
        <v>6708435</v>
      </c>
      <c r="H58" s="188">
        <f t="shared" si="5"/>
        <v>14522526</v>
      </c>
      <c r="I58" s="188">
        <f t="shared" si="5"/>
        <v>3451429</v>
      </c>
      <c r="J58" s="188">
        <f t="shared" si="5"/>
        <v>816156</v>
      </c>
      <c r="K58" s="188">
        <f t="shared" si="5"/>
        <v>3325601</v>
      </c>
      <c r="L58" s="188">
        <f t="shared" si="5"/>
        <v>95500</v>
      </c>
      <c r="M58" s="242">
        <v>127</v>
      </c>
      <c r="N58" s="17"/>
      <c r="O58" s="17"/>
      <c r="P58" s="17"/>
      <c r="Q58" s="17"/>
      <c r="R58" s="17"/>
    </row>
    <row r="59" spans="1:19" s="6" customFormat="1" ht="18" customHeight="1">
      <c r="A59" s="416"/>
      <c r="B59" s="416"/>
      <c r="C59" s="416"/>
      <c r="D59" s="416"/>
      <c r="E59" s="416"/>
      <c r="F59" s="416"/>
      <c r="G59" s="416"/>
      <c r="H59" s="416"/>
      <c r="I59" s="416"/>
      <c r="J59" s="416"/>
      <c r="K59" s="415"/>
      <c r="L59" s="415"/>
      <c r="M59" s="415"/>
      <c r="N59" s="415"/>
      <c r="O59" s="415"/>
      <c r="P59" s="415"/>
      <c r="Q59" s="415"/>
      <c r="R59" s="415"/>
      <c r="S59" s="415"/>
    </row>
    <row r="60" spans="1:19" ht="9.75" customHeight="1">
      <c r="A60" s="7"/>
      <c r="B60" s="8"/>
      <c r="C60" s="8"/>
      <c r="D60" s="9"/>
      <c r="E60" s="19"/>
      <c r="F60" s="19"/>
      <c r="G60" s="19"/>
      <c r="H60" s="19"/>
      <c r="I60" s="19"/>
      <c r="J60" s="19"/>
      <c r="K60" s="21"/>
      <c r="L60" s="21"/>
      <c r="M60" s="21"/>
      <c r="N60" s="21"/>
      <c r="O60" s="21"/>
      <c r="P60" s="21"/>
      <c r="Q60" s="21"/>
      <c r="R60" s="21"/>
      <c r="S60" s="5"/>
    </row>
    <row r="61" spans="1:19" ht="9.75" customHeight="1">
      <c r="A61" s="7"/>
      <c r="B61" s="3"/>
      <c r="C61" s="3"/>
      <c r="D61" s="2"/>
      <c r="E61" s="12"/>
      <c r="F61" s="12"/>
      <c r="G61" s="12"/>
      <c r="H61" s="12"/>
      <c r="I61" s="12"/>
      <c r="J61" s="12"/>
      <c r="K61" s="21"/>
      <c r="L61" s="21"/>
      <c r="M61" s="21"/>
      <c r="N61" s="21"/>
      <c r="O61" s="21"/>
      <c r="P61" s="21"/>
      <c r="Q61" s="21"/>
      <c r="R61" s="21"/>
      <c r="S61" s="5"/>
    </row>
    <row r="62" spans="11:19" ht="9.75" customHeight="1">
      <c r="K62" s="21"/>
      <c r="L62" s="21"/>
      <c r="M62" s="21"/>
      <c r="N62" s="21"/>
      <c r="O62" s="21"/>
      <c r="P62" s="21"/>
      <c r="Q62" s="21"/>
      <c r="R62" s="21"/>
      <c r="S62" s="5"/>
    </row>
    <row r="63" spans="11:19" ht="9.75" customHeight="1">
      <c r="K63" s="21"/>
      <c r="L63" s="21"/>
      <c r="M63" s="21"/>
      <c r="N63" s="21"/>
      <c r="O63" s="21"/>
      <c r="P63" s="21"/>
      <c r="Q63" s="21"/>
      <c r="R63" s="21"/>
      <c r="S63" s="5"/>
    </row>
    <row r="64" spans="11:19" ht="9.75" customHeight="1">
      <c r="K64" s="21"/>
      <c r="L64" s="21"/>
      <c r="M64" s="21"/>
      <c r="N64" s="21"/>
      <c r="O64" s="21"/>
      <c r="P64" s="21"/>
      <c r="Q64" s="21"/>
      <c r="R64" s="21"/>
      <c r="S64" s="5"/>
    </row>
    <row r="65" spans="11:19" ht="9.75" customHeight="1">
      <c r="K65" s="21"/>
      <c r="L65" s="21"/>
      <c r="M65" s="21"/>
      <c r="N65" s="21"/>
      <c r="O65" s="21"/>
      <c r="P65" s="21"/>
      <c r="Q65" s="21"/>
      <c r="R65" s="21"/>
      <c r="S65" s="5"/>
    </row>
    <row r="66" spans="11:19" ht="9.75" customHeight="1">
      <c r="K66" s="21"/>
      <c r="L66" s="21"/>
      <c r="M66" s="21"/>
      <c r="N66" s="21"/>
      <c r="O66" s="21"/>
      <c r="P66" s="21"/>
      <c r="Q66" s="21"/>
      <c r="R66" s="21"/>
      <c r="S66" s="5"/>
    </row>
    <row r="67" spans="11:19" ht="9.75" customHeight="1">
      <c r="K67" s="21"/>
      <c r="L67" s="21"/>
      <c r="M67" s="21"/>
      <c r="N67" s="21"/>
      <c r="O67" s="21"/>
      <c r="P67" s="21"/>
      <c r="Q67" s="21"/>
      <c r="R67" s="21"/>
      <c r="S67" s="5"/>
    </row>
    <row r="68" spans="1:19" ht="2.25" customHeight="1">
      <c r="A68" s="7"/>
      <c r="B68" s="3"/>
      <c r="C68" s="3"/>
      <c r="D68" s="2"/>
      <c r="E68" s="12"/>
      <c r="F68" s="12"/>
      <c r="G68" s="12"/>
      <c r="H68" s="12"/>
      <c r="I68" s="12"/>
      <c r="J68" s="12"/>
      <c r="K68" s="21"/>
      <c r="L68" s="21"/>
      <c r="M68" s="21"/>
      <c r="N68" s="21"/>
      <c r="O68" s="21"/>
      <c r="P68" s="21"/>
      <c r="Q68" s="21"/>
      <c r="R68" s="21"/>
      <c r="S68" s="5"/>
    </row>
    <row r="69" spans="1:19" ht="17.25" customHeight="1">
      <c r="A69" s="359" t="s">
        <v>37</v>
      </c>
      <c r="B69" s="359"/>
      <c r="C69" s="359"/>
      <c r="D69" s="359"/>
      <c r="E69" s="359"/>
      <c r="F69" s="359"/>
      <c r="G69" s="359"/>
      <c r="H69" s="359"/>
      <c r="I69" s="359"/>
      <c r="J69" s="359"/>
      <c r="K69" s="21"/>
      <c r="L69" s="21"/>
      <c r="M69" s="21"/>
      <c r="N69" s="21"/>
      <c r="O69" s="21"/>
      <c r="P69" s="21"/>
      <c r="Q69" s="21"/>
      <c r="R69" s="21"/>
      <c r="S69" s="5"/>
    </row>
    <row r="70" spans="1:13" s="57" customFormat="1" ht="9" customHeight="1">
      <c r="A70" s="362" t="s">
        <v>407</v>
      </c>
      <c r="B70" s="363"/>
      <c r="C70" s="363"/>
      <c r="D70" s="363"/>
      <c r="E70" s="363"/>
      <c r="F70" s="363"/>
      <c r="G70" s="363"/>
      <c r="H70" s="363"/>
      <c r="I70" s="363"/>
      <c r="J70" s="363"/>
      <c r="K70" s="363"/>
      <c r="L70" s="363"/>
      <c r="M70" s="363"/>
    </row>
    <row r="71" spans="1:13" s="57" customFormat="1" ht="9" customHeight="1">
      <c r="A71" s="306" t="s">
        <v>444</v>
      </c>
      <c r="B71" s="306"/>
      <c r="C71" s="306"/>
      <c r="D71" s="306"/>
      <c r="E71" s="306"/>
      <c r="F71" s="306"/>
      <c r="G71" s="178"/>
      <c r="H71" s="178"/>
      <c r="I71" s="178"/>
      <c r="J71" s="178"/>
      <c r="K71" s="179"/>
      <c r="L71" s="179"/>
      <c r="M71" s="180"/>
    </row>
    <row r="72" spans="1:13" s="57" customFormat="1" ht="8.25">
      <c r="A72" s="356" t="s">
        <v>154</v>
      </c>
      <c r="B72" s="356"/>
      <c r="C72" s="356"/>
      <c r="D72" s="356"/>
      <c r="E72" s="356"/>
      <c r="F72" s="356"/>
      <c r="M72" s="177"/>
    </row>
    <row r="73" spans="1:19" ht="9.75" customHeight="1">
      <c r="A73" s="7"/>
      <c r="B73" s="3"/>
      <c r="C73" s="3"/>
      <c r="D73" s="2"/>
      <c r="E73" s="12"/>
      <c r="F73" s="12"/>
      <c r="G73" s="12"/>
      <c r="H73" s="12"/>
      <c r="I73" s="12"/>
      <c r="J73" s="12"/>
      <c r="K73" s="21"/>
      <c r="L73" s="21"/>
      <c r="M73" s="21"/>
      <c r="N73" s="21"/>
      <c r="O73" s="21"/>
      <c r="P73" s="21"/>
      <c r="Q73" s="21"/>
      <c r="R73" s="21"/>
      <c r="S73" s="5"/>
    </row>
    <row r="74" spans="1:19" ht="9.75" customHeight="1">
      <c r="A74" s="7"/>
      <c r="B74" s="3"/>
      <c r="C74" s="3"/>
      <c r="D74" s="2"/>
      <c r="E74" s="12"/>
      <c r="F74" s="12"/>
      <c r="G74" s="12"/>
      <c r="H74" s="12"/>
      <c r="I74" s="12"/>
      <c r="J74" s="12"/>
      <c r="K74" s="21"/>
      <c r="L74" s="21"/>
      <c r="M74" s="21"/>
      <c r="N74" s="21"/>
      <c r="O74" s="21"/>
      <c r="P74" s="21"/>
      <c r="Q74" s="21"/>
      <c r="R74" s="21"/>
      <c r="S74" s="5"/>
    </row>
    <row r="75" spans="1:19" ht="9.75" customHeight="1">
      <c r="A75" s="7"/>
      <c r="B75" s="3"/>
      <c r="C75" s="3"/>
      <c r="D75" s="2"/>
      <c r="E75" s="12"/>
      <c r="F75" s="12"/>
      <c r="G75" s="12"/>
      <c r="H75" s="12"/>
      <c r="I75" s="12"/>
      <c r="J75" s="12"/>
      <c r="K75" s="21"/>
      <c r="L75" s="21"/>
      <c r="M75" s="21"/>
      <c r="N75" s="21"/>
      <c r="O75" s="21"/>
      <c r="P75" s="21"/>
      <c r="Q75" s="21"/>
      <c r="R75" s="21"/>
      <c r="S75" s="5"/>
    </row>
    <row r="76" spans="1:19" ht="9.75" customHeight="1">
      <c r="A76" s="7"/>
      <c r="B76" s="3"/>
      <c r="C76" s="3"/>
      <c r="D76" s="2"/>
      <c r="E76" s="12"/>
      <c r="F76" s="12"/>
      <c r="G76" s="12"/>
      <c r="H76" s="12"/>
      <c r="I76" s="12"/>
      <c r="J76" s="12"/>
      <c r="K76" s="21"/>
      <c r="L76" s="21"/>
      <c r="M76" s="21"/>
      <c r="N76" s="21"/>
      <c r="O76" s="21"/>
      <c r="P76" s="21"/>
      <c r="Q76" s="21"/>
      <c r="R76" s="21"/>
      <c r="S76" s="5"/>
    </row>
    <row r="77" spans="1:19" ht="9.75" customHeight="1">
      <c r="A77" s="7"/>
      <c r="B77" s="3"/>
      <c r="C77" s="3"/>
      <c r="D77" s="2"/>
      <c r="E77" s="12"/>
      <c r="F77" s="12"/>
      <c r="G77" s="12"/>
      <c r="H77" s="12"/>
      <c r="I77" s="12"/>
      <c r="J77" s="12"/>
      <c r="K77" s="21"/>
      <c r="L77" s="21"/>
      <c r="M77" s="21"/>
      <c r="N77" s="21"/>
      <c r="O77" s="21"/>
      <c r="P77" s="21"/>
      <c r="Q77" s="21"/>
      <c r="R77" s="21"/>
      <c r="S77" s="5"/>
    </row>
    <row r="78" spans="1:19" ht="9.75" customHeight="1">
      <c r="A78" s="7"/>
      <c r="B78" s="3"/>
      <c r="C78" s="3"/>
      <c r="D78" s="2"/>
      <c r="E78" s="12"/>
      <c r="F78" s="12"/>
      <c r="G78" s="12"/>
      <c r="H78" s="12"/>
      <c r="I78" s="12"/>
      <c r="J78" s="12"/>
      <c r="K78" s="21"/>
      <c r="L78" s="21"/>
      <c r="M78" s="21"/>
      <c r="N78" s="21"/>
      <c r="O78" s="21"/>
      <c r="P78" s="21"/>
      <c r="Q78" s="21"/>
      <c r="R78" s="21"/>
      <c r="S78" s="5"/>
    </row>
    <row r="79" spans="1:19" ht="9.75" customHeight="1">
      <c r="A79" s="7"/>
      <c r="B79" s="3"/>
      <c r="C79" s="3"/>
      <c r="D79" s="2"/>
      <c r="E79" s="12"/>
      <c r="F79" s="12"/>
      <c r="G79" s="12"/>
      <c r="H79" s="12"/>
      <c r="I79" s="12"/>
      <c r="J79" s="12"/>
      <c r="K79" s="21"/>
      <c r="L79" s="21"/>
      <c r="M79" s="21"/>
      <c r="N79" s="21"/>
      <c r="O79" s="21"/>
      <c r="P79" s="21"/>
      <c r="Q79" s="21"/>
      <c r="R79" s="21"/>
      <c r="S79" s="5"/>
    </row>
    <row r="80" spans="1:19" ht="9.75" customHeight="1">
      <c r="A80" s="7"/>
      <c r="B80" s="3"/>
      <c r="C80" s="3"/>
      <c r="D80" s="2"/>
      <c r="E80" s="12"/>
      <c r="F80" s="12"/>
      <c r="G80" s="12"/>
      <c r="H80" s="12"/>
      <c r="I80" s="12"/>
      <c r="J80" s="12"/>
      <c r="K80" s="21"/>
      <c r="L80" s="21"/>
      <c r="M80" s="21"/>
      <c r="N80" s="21"/>
      <c r="O80" s="21"/>
      <c r="P80" s="21"/>
      <c r="Q80" s="21"/>
      <c r="R80" s="21"/>
      <c r="S80" s="5"/>
    </row>
    <row r="81" spans="1:19" s="25" customFormat="1" ht="9.75" customHeight="1">
      <c r="A81" s="22"/>
      <c r="B81" s="14"/>
      <c r="C81" s="14"/>
      <c r="D81" s="15"/>
      <c r="E81" s="17"/>
      <c r="F81" s="17"/>
      <c r="G81" s="17"/>
      <c r="H81" s="17"/>
      <c r="I81" s="17"/>
      <c r="J81" s="17"/>
      <c r="K81" s="23"/>
      <c r="L81" s="23"/>
      <c r="M81" s="23"/>
      <c r="N81" s="23"/>
      <c r="O81" s="23"/>
      <c r="P81" s="23"/>
      <c r="Q81" s="23"/>
      <c r="R81" s="23"/>
      <c r="S81" s="24"/>
    </row>
    <row r="82" spans="1:19" ht="9.75" customHeight="1">
      <c r="A82" s="359"/>
      <c r="B82" s="359"/>
      <c r="C82" s="211"/>
      <c r="D82" s="2"/>
      <c r="E82" s="26"/>
      <c r="F82" s="26"/>
      <c r="G82" s="26"/>
      <c r="H82" s="13"/>
      <c r="I82" s="26"/>
      <c r="J82" s="26"/>
      <c r="K82" s="26"/>
      <c r="L82" s="26"/>
      <c r="M82" s="26"/>
      <c r="N82" s="26"/>
      <c r="O82" s="26"/>
      <c r="P82" s="13"/>
      <c r="Q82" s="26"/>
      <c r="R82" s="26"/>
      <c r="S82" s="13"/>
    </row>
    <row r="83" spans="1:19" ht="9.75" customHeight="1">
      <c r="A83" s="359"/>
      <c r="B83" s="359"/>
      <c r="C83" s="359"/>
      <c r="D83" s="359"/>
      <c r="E83" s="359"/>
      <c r="F83" s="359"/>
      <c r="G83" s="359"/>
      <c r="H83" s="359"/>
      <c r="I83" s="359"/>
      <c r="J83" s="359"/>
      <c r="K83" s="2" t="s">
        <v>9</v>
      </c>
      <c r="L83" s="2" t="s">
        <v>9</v>
      </c>
      <c r="M83" s="2" t="s">
        <v>9</v>
      </c>
      <c r="N83" s="2" t="s">
        <v>9</v>
      </c>
      <c r="O83" s="2" t="s">
        <v>9</v>
      </c>
      <c r="P83" s="2" t="s">
        <v>9</v>
      </c>
      <c r="Q83" s="2" t="s">
        <v>9</v>
      </c>
      <c r="R83" s="2" t="s">
        <v>9</v>
      </c>
      <c r="S83" s="2" t="s">
        <v>9</v>
      </c>
    </row>
    <row r="84" spans="1:10" ht="9.75" customHeight="1">
      <c r="A84" s="414"/>
      <c r="B84" s="414"/>
      <c r="C84" s="414"/>
      <c r="D84" s="414"/>
      <c r="E84" s="414"/>
      <c r="F84" s="414"/>
      <c r="G84" s="414"/>
      <c r="H84" s="414"/>
      <c r="I84" s="414"/>
      <c r="J84" s="414"/>
    </row>
    <row r="85" ht="9.75" customHeight="1"/>
    <row r="86" ht="9.75" customHeight="1"/>
    <row r="87" ht="9.75" customHeight="1"/>
    <row r="88" ht="9.75" customHeight="1"/>
  </sheetData>
  <sheetProtection/>
  <mergeCells count="34">
    <mergeCell ref="A83:J83"/>
    <mergeCell ref="A71:F71"/>
    <mergeCell ref="A84:J84"/>
    <mergeCell ref="A17:J17"/>
    <mergeCell ref="A38:F38"/>
    <mergeCell ref="A70:M70"/>
    <mergeCell ref="A72:F72"/>
    <mergeCell ref="K59:S59"/>
    <mergeCell ref="A18:F18"/>
    <mergeCell ref="A59:J59"/>
    <mergeCell ref="A82:B82"/>
    <mergeCell ref="A69:J69"/>
    <mergeCell ref="B4:F4"/>
    <mergeCell ref="K9:L12"/>
    <mergeCell ref="I9:J12"/>
    <mergeCell ref="J13:J15"/>
    <mergeCell ref="H13:H15"/>
    <mergeCell ref="G38:M38"/>
    <mergeCell ref="K17:S17"/>
    <mergeCell ref="D6:D15"/>
    <mergeCell ref="F13:F15"/>
    <mergeCell ref="G3:J3"/>
    <mergeCell ref="L13:L15"/>
    <mergeCell ref="B3:F3"/>
    <mergeCell ref="E7:F12"/>
    <mergeCell ref="G7:L8"/>
    <mergeCell ref="G9:H12"/>
    <mergeCell ref="B6:C16"/>
    <mergeCell ref="A1:F1"/>
    <mergeCell ref="G1:M1"/>
    <mergeCell ref="G4:H4"/>
    <mergeCell ref="E2:F2"/>
    <mergeCell ref="K2:L2"/>
    <mergeCell ref="G2:H2"/>
  </mergeCells>
  <printOptions horizontalCentered="1"/>
  <pageMargins left="0.7874015748031497" right="0.7874015748031497" top="0.984251968503937" bottom="0.984251968503937" header="0.5118110236220472" footer="0.5118110236220472"/>
  <pageSetup horizontalDpi="600" verticalDpi="600" orientation="portrait" scale="80" r:id="rId1"/>
  <colBreaks count="1" manualBreakCount="1">
    <brk id="13" max="65" man="1"/>
  </colBreaks>
</worksheet>
</file>

<file path=xl/worksheets/sheet14.xml><?xml version="1.0" encoding="utf-8"?>
<worksheet xmlns="http://schemas.openxmlformats.org/spreadsheetml/2006/main" xmlns:r="http://schemas.openxmlformats.org/officeDocument/2006/relationships">
  <dimension ref="A1:S68"/>
  <sheetViews>
    <sheetView view="pageLayout" workbookViewId="0" topLeftCell="A1">
      <selection activeCell="A68" sqref="A68"/>
    </sheetView>
  </sheetViews>
  <sheetFormatPr defaultColWidth="11.421875" defaultRowHeight="12.75"/>
  <cols>
    <col min="1" max="1" width="3.7109375" style="4"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0" customWidth="1"/>
  </cols>
  <sheetData>
    <row r="1" spans="1:15" s="4" customFormat="1" ht="12" customHeight="1">
      <c r="A1" s="314" t="s">
        <v>282</v>
      </c>
      <c r="B1" s="314"/>
      <c r="C1" s="314"/>
      <c r="D1" s="314"/>
      <c r="E1" s="314"/>
      <c r="F1" s="314"/>
      <c r="G1" s="314"/>
      <c r="H1" s="314"/>
      <c r="I1" s="314" t="s">
        <v>283</v>
      </c>
      <c r="J1" s="314"/>
      <c r="K1" s="314"/>
      <c r="L1" s="314"/>
      <c r="M1" s="314"/>
      <c r="N1" s="314"/>
      <c r="O1" s="314"/>
    </row>
    <row r="2" spans="1:13" s="4" customFormat="1" ht="12" customHeight="1">
      <c r="A2" s="54"/>
      <c r="B2" s="54"/>
      <c r="C2" s="54"/>
      <c r="D2" s="54"/>
      <c r="E2" s="336"/>
      <c r="F2" s="336"/>
      <c r="G2" s="336" t="s">
        <v>221</v>
      </c>
      <c r="H2" s="336"/>
      <c r="I2" s="337" t="s">
        <v>222</v>
      </c>
      <c r="J2" s="337"/>
      <c r="K2" s="337"/>
      <c r="L2" s="337"/>
      <c r="M2" s="67" t="s">
        <v>9</v>
      </c>
    </row>
    <row r="3" spans="1:13" s="4" customFormat="1" ht="12" customHeight="1">
      <c r="A3" s="55"/>
      <c r="B3" s="336" t="s">
        <v>223</v>
      </c>
      <c r="C3" s="336"/>
      <c r="D3" s="336"/>
      <c r="E3" s="336"/>
      <c r="F3" s="336"/>
      <c r="G3" s="336"/>
      <c r="H3" s="336"/>
      <c r="I3" s="337" t="s">
        <v>224</v>
      </c>
      <c r="J3" s="337"/>
      <c r="K3" s="337"/>
      <c r="L3" s="337"/>
      <c r="M3" s="95"/>
    </row>
    <row r="4" spans="1:13" s="4" customFormat="1" ht="12" customHeight="1">
      <c r="A4" s="55"/>
      <c r="B4" s="336" t="s">
        <v>390</v>
      </c>
      <c r="C4" s="336"/>
      <c r="D4" s="336"/>
      <c r="E4" s="336"/>
      <c r="F4" s="336"/>
      <c r="G4" s="336"/>
      <c r="H4" s="336"/>
      <c r="I4" s="378" t="s">
        <v>225</v>
      </c>
      <c r="J4" s="378"/>
      <c r="K4" s="95"/>
      <c r="L4" s="95"/>
      <c r="M4" s="67" t="s">
        <v>9</v>
      </c>
    </row>
    <row r="5" spans="2:13" s="4" customFormat="1" ht="12" customHeight="1">
      <c r="B5" s="96"/>
      <c r="C5" s="96"/>
      <c r="D5" s="96"/>
      <c r="E5" s="96"/>
      <c r="H5" s="97" t="s">
        <v>3</v>
      </c>
      <c r="I5" s="96" t="s">
        <v>4</v>
      </c>
      <c r="J5" s="96"/>
      <c r="K5" s="96"/>
      <c r="L5" s="96"/>
      <c r="M5" s="96"/>
    </row>
    <row r="6" spans="1:15" ht="12.75">
      <c r="A6" s="99" t="s">
        <v>9</v>
      </c>
      <c r="B6" s="364" t="s">
        <v>228</v>
      </c>
      <c r="C6" s="373"/>
      <c r="D6" s="101" t="s">
        <v>9</v>
      </c>
      <c r="E6" s="103" t="s">
        <v>9</v>
      </c>
      <c r="F6" s="103" t="s">
        <v>9</v>
      </c>
      <c r="G6" s="103" t="s">
        <v>9</v>
      </c>
      <c r="H6" s="102" t="s">
        <v>226</v>
      </c>
      <c r="I6" s="103" t="s">
        <v>227</v>
      </c>
      <c r="J6" s="103" t="s">
        <v>9</v>
      </c>
      <c r="K6" s="103" t="s">
        <v>9</v>
      </c>
      <c r="L6" s="103" t="s">
        <v>9</v>
      </c>
      <c r="M6" s="103" t="s">
        <v>9</v>
      </c>
      <c r="N6" s="99" t="s">
        <v>9</v>
      </c>
      <c r="O6" s="119" t="s">
        <v>9</v>
      </c>
    </row>
    <row r="7" spans="1:15" ht="12.75">
      <c r="A7" s="104" t="s">
        <v>9</v>
      </c>
      <c r="B7" s="366"/>
      <c r="C7" s="374"/>
      <c r="D7" s="383" t="s">
        <v>238</v>
      </c>
      <c r="E7" s="384"/>
      <c r="F7" s="384"/>
      <c r="G7" s="384"/>
      <c r="H7" s="384"/>
      <c r="I7" s="381" t="s">
        <v>227</v>
      </c>
      <c r="J7" s="381"/>
      <c r="K7" s="381"/>
      <c r="L7" s="381"/>
      <c r="M7" s="381"/>
      <c r="N7" s="405"/>
      <c r="O7" s="120" t="s">
        <v>9</v>
      </c>
    </row>
    <row r="8" spans="1:15" ht="12.75">
      <c r="A8" s="104" t="s">
        <v>9</v>
      </c>
      <c r="B8" s="366"/>
      <c r="C8" s="374"/>
      <c r="D8" s="385"/>
      <c r="E8" s="386"/>
      <c r="F8" s="386"/>
      <c r="G8" s="386"/>
      <c r="H8" s="386"/>
      <c r="I8" s="382"/>
      <c r="J8" s="382"/>
      <c r="K8" s="382"/>
      <c r="L8" s="382"/>
      <c r="M8" s="382"/>
      <c r="N8" s="406"/>
      <c r="O8" s="120" t="s">
        <v>9</v>
      </c>
    </row>
    <row r="9" spans="1:15" ht="12.75" customHeight="1">
      <c r="A9" s="104" t="s">
        <v>9</v>
      </c>
      <c r="B9" s="366"/>
      <c r="C9" s="374"/>
      <c r="D9" s="364" t="s">
        <v>347</v>
      </c>
      <c r="E9" s="365"/>
      <c r="F9" s="364" t="s">
        <v>201</v>
      </c>
      <c r="G9" s="373"/>
      <c r="H9" s="373"/>
      <c r="I9" s="373" t="s">
        <v>372</v>
      </c>
      <c r="J9" s="365"/>
      <c r="K9" s="364" t="s">
        <v>42</v>
      </c>
      <c r="L9" s="365"/>
      <c r="M9" s="364" t="s">
        <v>345</v>
      </c>
      <c r="N9" s="365"/>
      <c r="O9" s="120" t="s">
        <v>9</v>
      </c>
    </row>
    <row r="10" spans="1:15" ht="26.25">
      <c r="A10" s="107" t="s">
        <v>203</v>
      </c>
      <c r="B10" s="366"/>
      <c r="C10" s="374"/>
      <c r="D10" s="366"/>
      <c r="E10" s="367"/>
      <c r="F10" s="368"/>
      <c r="G10" s="375"/>
      <c r="H10" s="375"/>
      <c r="I10" s="374"/>
      <c r="J10" s="367"/>
      <c r="K10" s="366"/>
      <c r="L10" s="367"/>
      <c r="M10" s="366"/>
      <c r="N10" s="367"/>
      <c r="O10" s="168" t="s">
        <v>203</v>
      </c>
    </row>
    <row r="11" spans="1:15" ht="12.75" customHeight="1">
      <c r="A11" s="107" t="s">
        <v>207</v>
      </c>
      <c r="B11" s="366"/>
      <c r="C11" s="374"/>
      <c r="D11" s="366"/>
      <c r="E11" s="367"/>
      <c r="F11" s="364" t="s">
        <v>343</v>
      </c>
      <c r="G11" s="365"/>
      <c r="H11" s="364" t="s">
        <v>344</v>
      </c>
      <c r="I11" s="374"/>
      <c r="J11" s="367"/>
      <c r="K11" s="366"/>
      <c r="L11" s="367"/>
      <c r="M11" s="366"/>
      <c r="N11" s="367"/>
      <c r="O11" s="168" t="s">
        <v>207</v>
      </c>
    </row>
    <row r="12" spans="1:15" ht="12.75" customHeight="1">
      <c r="A12" s="104" t="s">
        <v>9</v>
      </c>
      <c r="B12" s="366"/>
      <c r="C12" s="374"/>
      <c r="D12" s="366"/>
      <c r="E12" s="367"/>
      <c r="F12" s="366"/>
      <c r="G12" s="367"/>
      <c r="H12" s="366"/>
      <c r="I12" s="374"/>
      <c r="J12" s="367"/>
      <c r="K12" s="366"/>
      <c r="L12" s="367"/>
      <c r="M12" s="366"/>
      <c r="N12" s="367"/>
      <c r="O12" s="120" t="s">
        <v>9</v>
      </c>
    </row>
    <row r="13" spans="1:15" ht="12.75" customHeight="1">
      <c r="A13" s="104" t="s">
        <v>9</v>
      </c>
      <c r="B13" s="366"/>
      <c r="C13" s="374"/>
      <c r="D13" s="368"/>
      <c r="E13" s="369"/>
      <c r="F13" s="368"/>
      <c r="G13" s="369"/>
      <c r="H13" s="368"/>
      <c r="I13" s="375"/>
      <c r="J13" s="369"/>
      <c r="K13" s="368"/>
      <c r="L13" s="369"/>
      <c r="M13" s="368"/>
      <c r="N13" s="369"/>
      <c r="O13" s="120" t="s">
        <v>9</v>
      </c>
    </row>
    <row r="14" spans="1:15" ht="12.75">
      <c r="A14" s="104"/>
      <c r="B14" s="366"/>
      <c r="C14" s="374"/>
      <c r="D14" s="110" t="s">
        <v>229</v>
      </c>
      <c r="E14" s="370" t="s">
        <v>319</v>
      </c>
      <c r="F14" s="110" t="s">
        <v>229</v>
      </c>
      <c r="G14" s="370" t="s">
        <v>319</v>
      </c>
      <c r="H14" s="111" t="s">
        <v>229</v>
      </c>
      <c r="I14" s="112" t="s">
        <v>229</v>
      </c>
      <c r="J14" s="370" t="s">
        <v>319</v>
      </c>
      <c r="K14" s="110" t="s">
        <v>229</v>
      </c>
      <c r="L14" s="370" t="s">
        <v>319</v>
      </c>
      <c r="M14" s="110" t="s">
        <v>229</v>
      </c>
      <c r="N14" s="370" t="s">
        <v>410</v>
      </c>
      <c r="O14" s="120" t="s">
        <v>9</v>
      </c>
    </row>
    <row r="15" spans="1:15" ht="12.75">
      <c r="A15" s="104"/>
      <c r="B15" s="366"/>
      <c r="C15" s="374"/>
      <c r="D15" s="108" t="s">
        <v>230</v>
      </c>
      <c r="E15" s="371"/>
      <c r="F15" s="108" t="s">
        <v>230</v>
      </c>
      <c r="G15" s="371"/>
      <c r="H15" s="109" t="s">
        <v>230</v>
      </c>
      <c r="I15" s="107" t="s">
        <v>230</v>
      </c>
      <c r="J15" s="371"/>
      <c r="K15" s="108" t="s">
        <v>230</v>
      </c>
      <c r="L15" s="371"/>
      <c r="M15" s="108" t="s">
        <v>230</v>
      </c>
      <c r="N15" s="371"/>
      <c r="O15" s="120" t="s">
        <v>9</v>
      </c>
    </row>
    <row r="16" spans="1:15" ht="12.75">
      <c r="A16" s="104" t="s">
        <v>9</v>
      </c>
      <c r="B16" s="366"/>
      <c r="C16" s="374"/>
      <c r="D16" s="108" t="s">
        <v>231</v>
      </c>
      <c r="E16" s="372"/>
      <c r="F16" s="108" t="s">
        <v>231</v>
      </c>
      <c r="G16" s="372"/>
      <c r="H16" s="166" t="s">
        <v>231</v>
      </c>
      <c r="I16" s="167" t="s">
        <v>231</v>
      </c>
      <c r="J16" s="372"/>
      <c r="K16" s="108" t="s">
        <v>231</v>
      </c>
      <c r="L16" s="372"/>
      <c r="M16" s="108" t="s">
        <v>409</v>
      </c>
      <c r="N16" s="372"/>
      <c r="O16" s="120" t="s">
        <v>9</v>
      </c>
    </row>
    <row r="17" spans="1:15" s="125" customFormat="1" ht="9" customHeight="1">
      <c r="A17" s="123" t="s">
        <v>9</v>
      </c>
      <c r="B17" s="376"/>
      <c r="C17" s="377"/>
      <c r="D17" s="114" t="s">
        <v>59</v>
      </c>
      <c r="E17" s="114" t="s">
        <v>60</v>
      </c>
      <c r="F17" s="114" t="s">
        <v>61</v>
      </c>
      <c r="G17" s="115" t="s">
        <v>212</v>
      </c>
      <c r="H17" s="116" t="s">
        <v>251</v>
      </c>
      <c r="I17" s="161" t="s">
        <v>252</v>
      </c>
      <c r="J17" s="114" t="s">
        <v>253</v>
      </c>
      <c r="K17" s="114" t="s">
        <v>254</v>
      </c>
      <c r="L17" s="114" t="s">
        <v>255</v>
      </c>
      <c r="M17" s="114" t="s">
        <v>256</v>
      </c>
      <c r="N17" s="114" t="s">
        <v>257</v>
      </c>
      <c r="O17" s="124" t="s">
        <v>9</v>
      </c>
    </row>
    <row r="19" spans="2:19" s="6" customFormat="1" ht="18" customHeight="1">
      <c r="B19" s="98"/>
      <c r="C19" s="98"/>
      <c r="D19" s="98"/>
      <c r="E19" s="98"/>
      <c r="F19" s="98"/>
      <c r="H19" s="93" t="s">
        <v>7</v>
      </c>
      <c r="I19" s="361" t="s">
        <v>8</v>
      </c>
      <c r="J19" s="361"/>
      <c r="K19" s="98"/>
      <c r="L19" s="98"/>
      <c r="M19" s="98"/>
      <c r="N19" s="98"/>
      <c r="O19" s="98"/>
      <c r="P19" s="98"/>
      <c r="Q19" s="98"/>
      <c r="R19" s="98"/>
      <c r="S19" s="98"/>
    </row>
    <row r="20" spans="1:19" s="4" customFormat="1" ht="9.75" customHeight="1">
      <c r="A20" s="7" t="s">
        <v>9</v>
      </c>
      <c r="B20" s="8" t="s">
        <v>10</v>
      </c>
      <c r="C20" s="8"/>
      <c r="D20" s="10"/>
      <c r="E20" s="9"/>
      <c r="F20" s="9"/>
      <c r="G20" s="9"/>
      <c r="H20" s="9"/>
      <c r="I20" s="9"/>
      <c r="J20" s="9"/>
      <c r="K20" s="9"/>
      <c r="L20" s="9"/>
      <c r="M20" s="9"/>
      <c r="N20" s="9"/>
      <c r="O20" s="9"/>
      <c r="P20" s="9"/>
      <c r="Q20" s="9"/>
      <c r="R20" s="9"/>
      <c r="S20" s="9"/>
    </row>
    <row r="21" spans="1:18" s="4" customFormat="1" ht="9.75" customHeight="1">
      <c r="A21" s="7">
        <v>96</v>
      </c>
      <c r="B21" s="3" t="s">
        <v>11</v>
      </c>
      <c r="C21" s="3"/>
      <c r="D21" s="11">
        <v>1201134</v>
      </c>
      <c r="E21" s="12">
        <v>8198487</v>
      </c>
      <c r="F21" s="12">
        <v>1119704</v>
      </c>
      <c r="G21" s="12">
        <v>8198487</v>
      </c>
      <c r="H21" s="12">
        <v>81430</v>
      </c>
      <c r="I21" s="12">
        <v>5596445</v>
      </c>
      <c r="J21" s="12">
        <v>1958833</v>
      </c>
      <c r="K21" s="12" t="s">
        <v>391</v>
      </c>
      <c r="L21" s="12" t="s">
        <v>391</v>
      </c>
      <c r="M21" s="4">
        <v>251095</v>
      </c>
      <c r="N21" s="12">
        <v>190445</v>
      </c>
      <c r="O21" s="13">
        <v>96</v>
      </c>
      <c r="P21" s="12"/>
      <c r="Q21" s="12"/>
      <c r="R21" s="12"/>
    </row>
    <row r="22" spans="1:18" s="4" customFormat="1" ht="9.75" customHeight="1">
      <c r="A22" s="7">
        <v>97</v>
      </c>
      <c r="B22" s="3" t="s">
        <v>12</v>
      </c>
      <c r="C22" s="3"/>
      <c r="D22" s="11">
        <v>825489</v>
      </c>
      <c r="E22" s="12">
        <v>4306701</v>
      </c>
      <c r="F22" s="12">
        <v>719188</v>
      </c>
      <c r="G22" s="12">
        <v>4306701</v>
      </c>
      <c r="H22" s="12">
        <v>106301</v>
      </c>
      <c r="I22" s="12">
        <v>4823439</v>
      </c>
      <c r="J22" s="12" t="s">
        <v>391</v>
      </c>
      <c r="K22" s="12">
        <v>4930</v>
      </c>
      <c r="L22" s="12" t="s">
        <v>391</v>
      </c>
      <c r="M22" s="4">
        <v>299718</v>
      </c>
      <c r="N22" s="12">
        <v>132806</v>
      </c>
      <c r="O22" s="13">
        <v>97</v>
      </c>
      <c r="P22" s="12"/>
      <c r="Q22" s="12"/>
      <c r="R22" s="12"/>
    </row>
    <row r="23" spans="1:18" s="4" customFormat="1" ht="9.75" customHeight="1">
      <c r="A23" s="7">
        <v>98</v>
      </c>
      <c r="B23" s="3" t="s">
        <v>13</v>
      </c>
      <c r="C23" s="3"/>
      <c r="D23" s="11">
        <v>2484762</v>
      </c>
      <c r="E23" s="12">
        <v>9277672</v>
      </c>
      <c r="F23" s="12">
        <v>1929669</v>
      </c>
      <c r="G23" s="12">
        <v>9277672</v>
      </c>
      <c r="H23" s="12">
        <v>555093</v>
      </c>
      <c r="I23" s="12">
        <v>13984476</v>
      </c>
      <c r="J23" s="12" t="s">
        <v>391</v>
      </c>
      <c r="K23" s="12">
        <v>2401</v>
      </c>
      <c r="L23" s="12" t="s">
        <v>391</v>
      </c>
      <c r="M23" s="4">
        <v>1614</v>
      </c>
      <c r="N23" s="12">
        <v>788161</v>
      </c>
      <c r="O23" s="13">
        <v>98</v>
      </c>
      <c r="P23" s="12"/>
      <c r="Q23" s="12"/>
      <c r="R23" s="12"/>
    </row>
    <row r="24" spans="1:18" s="4" customFormat="1" ht="9.75" customHeight="1">
      <c r="A24" s="7">
        <v>99</v>
      </c>
      <c r="B24" s="14" t="s">
        <v>5</v>
      </c>
      <c r="C24" s="14"/>
      <c r="D24" s="16">
        <f>SUM(D21:D23)</f>
        <v>4511385</v>
      </c>
      <c r="E24" s="17">
        <f>SUM(E21:E23)</f>
        <v>21782860</v>
      </c>
      <c r="F24" s="17">
        <f aca="true" t="shared" si="0" ref="F24:N24">SUM(F21:F23)</f>
        <v>3768561</v>
      </c>
      <c r="G24" s="17">
        <f t="shared" si="0"/>
        <v>21782860</v>
      </c>
      <c r="H24" s="17">
        <f t="shared" si="0"/>
        <v>742824</v>
      </c>
      <c r="I24" s="17">
        <f t="shared" si="0"/>
        <v>24404360</v>
      </c>
      <c r="J24" s="17">
        <f t="shared" si="0"/>
        <v>1958833</v>
      </c>
      <c r="K24" s="17">
        <f t="shared" si="0"/>
        <v>7331</v>
      </c>
      <c r="L24" s="165">
        <v>0</v>
      </c>
      <c r="M24" s="17">
        <f t="shared" si="0"/>
        <v>552427</v>
      </c>
      <c r="N24" s="17">
        <f t="shared" si="0"/>
        <v>1111412</v>
      </c>
      <c r="O24" s="242">
        <v>99</v>
      </c>
      <c r="P24" s="17"/>
      <c r="Q24" s="17"/>
      <c r="R24" s="17"/>
    </row>
    <row r="25" spans="1:18" s="4" customFormat="1" ht="9.75" customHeight="1">
      <c r="A25" s="7"/>
      <c r="B25" s="2"/>
      <c r="C25" s="2"/>
      <c r="D25" s="11"/>
      <c r="E25" s="12"/>
      <c r="F25" s="12"/>
      <c r="G25" s="12"/>
      <c r="H25" s="12"/>
      <c r="I25" s="12"/>
      <c r="J25" s="12"/>
      <c r="K25" s="12"/>
      <c r="L25" s="12"/>
      <c r="N25" s="12"/>
      <c r="O25" s="13"/>
      <c r="P25" s="12"/>
      <c r="Q25" s="12"/>
      <c r="R25" s="12"/>
    </row>
    <row r="26" spans="1:18" s="4" customFormat="1" ht="9.75" customHeight="1">
      <c r="A26" s="7" t="s">
        <v>9</v>
      </c>
      <c r="B26" s="8" t="s">
        <v>14</v>
      </c>
      <c r="C26" s="8"/>
      <c r="D26" s="18"/>
      <c r="E26" s="19"/>
      <c r="F26" s="19"/>
      <c r="G26" s="19"/>
      <c r="H26" s="19"/>
      <c r="I26" s="19"/>
      <c r="J26" s="19"/>
      <c r="K26" s="19"/>
      <c r="L26" s="19"/>
      <c r="N26" s="19"/>
      <c r="O26" s="9"/>
      <c r="P26" s="19"/>
      <c r="Q26" s="19"/>
      <c r="R26" s="19"/>
    </row>
    <row r="27" spans="1:18" s="4" customFormat="1" ht="9.75" customHeight="1">
      <c r="A27" s="7">
        <v>100</v>
      </c>
      <c r="B27" s="3" t="s">
        <v>11</v>
      </c>
      <c r="C27" s="3"/>
      <c r="D27" s="11">
        <v>539540</v>
      </c>
      <c r="E27" s="12">
        <v>26808291</v>
      </c>
      <c r="F27" s="12">
        <v>465897</v>
      </c>
      <c r="G27" s="12">
        <v>26808291</v>
      </c>
      <c r="H27" s="12">
        <v>73643</v>
      </c>
      <c r="I27" s="12">
        <v>4484784</v>
      </c>
      <c r="J27" s="12" t="s">
        <v>391</v>
      </c>
      <c r="K27" s="12">
        <v>17367</v>
      </c>
      <c r="L27" s="12">
        <v>2061</v>
      </c>
      <c r="M27" s="4">
        <v>200704</v>
      </c>
      <c r="N27" s="12">
        <v>311162</v>
      </c>
      <c r="O27" s="13">
        <v>100</v>
      </c>
      <c r="P27" s="12"/>
      <c r="Q27" s="12"/>
      <c r="R27" s="12"/>
    </row>
    <row r="28" spans="1:18" s="4" customFormat="1" ht="9.75" customHeight="1">
      <c r="A28" s="7">
        <v>101</v>
      </c>
      <c r="B28" s="3" t="s">
        <v>15</v>
      </c>
      <c r="C28" s="3"/>
      <c r="D28" s="11">
        <v>749843</v>
      </c>
      <c r="E28" s="12">
        <v>9401388</v>
      </c>
      <c r="F28" s="12">
        <v>422401</v>
      </c>
      <c r="G28" s="12">
        <v>9401388</v>
      </c>
      <c r="H28" s="12">
        <v>327442</v>
      </c>
      <c r="I28" s="12">
        <v>4231071</v>
      </c>
      <c r="J28" s="12" t="s">
        <v>391</v>
      </c>
      <c r="K28" s="12">
        <v>9459</v>
      </c>
      <c r="L28" s="12" t="s">
        <v>391</v>
      </c>
      <c r="M28" s="4">
        <v>154186</v>
      </c>
      <c r="N28" s="12">
        <v>158971</v>
      </c>
      <c r="O28" s="13">
        <v>101</v>
      </c>
      <c r="P28" s="12"/>
      <c r="Q28" s="12"/>
      <c r="R28" s="12"/>
    </row>
    <row r="29" spans="1:18" s="4" customFormat="1" ht="9.75" customHeight="1">
      <c r="A29" s="7">
        <v>102</v>
      </c>
      <c r="B29" s="3" t="s">
        <v>16</v>
      </c>
      <c r="C29" s="3"/>
      <c r="D29" s="11">
        <v>600240</v>
      </c>
      <c r="E29" s="12">
        <v>11593752</v>
      </c>
      <c r="F29" s="12">
        <v>515512</v>
      </c>
      <c r="G29" s="12">
        <v>11593752</v>
      </c>
      <c r="H29" s="12">
        <v>84728</v>
      </c>
      <c r="I29" s="12">
        <v>3736106</v>
      </c>
      <c r="J29" s="12" t="s">
        <v>391</v>
      </c>
      <c r="K29" s="12" t="s">
        <v>391</v>
      </c>
      <c r="L29" s="12" t="s">
        <v>391</v>
      </c>
      <c r="M29" s="4">
        <v>55632</v>
      </c>
      <c r="N29" s="12">
        <v>148404</v>
      </c>
      <c r="O29" s="13">
        <v>102</v>
      </c>
      <c r="P29" s="12"/>
      <c r="Q29" s="12"/>
      <c r="R29" s="12"/>
    </row>
    <row r="30" spans="1:18" s="4" customFormat="1" ht="9.75" customHeight="1">
      <c r="A30" s="7">
        <v>103</v>
      </c>
      <c r="B30" s="3" t="s">
        <v>17</v>
      </c>
      <c r="C30" s="3"/>
      <c r="D30" s="11">
        <v>469461</v>
      </c>
      <c r="E30" s="12">
        <v>8208687</v>
      </c>
      <c r="F30" s="12">
        <v>378511</v>
      </c>
      <c r="G30" s="12">
        <v>8208687</v>
      </c>
      <c r="H30" s="12">
        <v>90950</v>
      </c>
      <c r="I30" s="12">
        <v>3380322</v>
      </c>
      <c r="J30" s="12" t="s">
        <v>391</v>
      </c>
      <c r="K30" s="12" t="s">
        <v>391</v>
      </c>
      <c r="L30" s="12" t="s">
        <v>391</v>
      </c>
      <c r="M30" s="4">
        <v>44229</v>
      </c>
      <c r="N30" s="12">
        <v>591032</v>
      </c>
      <c r="O30" s="13">
        <v>103</v>
      </c>
      <c r="P30" s="12"/>
      <c r="Q30" s="12"/>
      <c r="R30" s="12"/>
    </row>
    <row r="31" spans="1:18" s="4" customFormat="1" ht="9.75" customHeight="1">
      <c r="A31" s="7">
        <v>104</v>
      </c>
      <c r="B31" s="3" t="s">
        <v>18</v>
      </c>
      <c r="C31" s="3"/>
      <c r="D31" s="11">
        <v>362641</v>
      </c>
      <c r="E31" s="12">
        <v>8063784</v>
      </c>
      <c r="F31" s="12">
        <v>253976</v>
      </c>
      <c r="G31" s="12">
        <v>8063784</v>
      </c>
      <c r="H31" s="12">
        <v>108665</v>
      </c>
      <c r="I31" s="12">
        <v>3813884</v>
      </c>
      <c r="J31" s="12" t="s">
        <v>391</v>
      </c>
      <c r="K31" s="12" t="s">
        <v>391</v>
      </c>
      <c r="L31" s="12" t="s">
        <v>391</v>
      </c>
      <c r="M31" s="4">
        <v>22195</v>
      </c>
      <c r="N31" s="12">
        <v>378394</v>
      </c>
      <c r="O31" s="13">
        <v>104</v>
      </c>
      <c r="P31" s="12"/>
      <c r="Q31" s="12"/>
      <c r="R31" s="12"/>
    </row>
    <row r="32" spans="1:18" s="4" customFormat="1" ht="9.75" customHeight="1">
      <c r="A32" s="7">
        <v>105</v>
      </c>
      <c r="B32" s="3" t="s">
        <v>19</v>
      </c>
      <c r="C32" s="3"/>
      <c r="D32" s="11">
        <v>483297</v>
      </c>
      <c r="E32" s="12">
        <v>19589445</v>
      </c>
      <c r="F32" s="12">
        <v>349145</v>
      </c>
      <c r="G32" s="12">
        <v>19589445</v>
      </c>
      <c r="H32" s="12">
        <v>134152</v>
      </c>
      <c r="I32" s="12">
        <v>6514166</v>
      </c>
      <c r="J32" s="12" t="s">
        <v>391</v>
      </c>
      <c r="K32" s="12">
        <v>39412</v>
      </c>
      <c r="L32" s="12" t="s">
        <v>391</v>
      </c>
      <c r="M32" s="4">
        <v>436103</v>
      </c>
      <c r="N32" s="12">
        <v>290407</v>
      </c>
      <c r="O32" s="13">
        <v>105</v>
      </c>
      <c r="P32" s="12"/>
      <c r="Q32" s="12"/>
      <c r="R32" s="12"/>
    </row>
    <row r="33" spans="1:18" s="4" customFormat="1" ht="9.75" customHeight="1">
      <c r="A33" s="7">
        <v>106</v>
      </c>
      <c r="B33" s="3" t="s">
        <v>20</v>
      </c>
      <c r="C33" s="3"/>
      <c r="D33" s="11">
        <v>365603</v>
      </c>
      <c r="E33" s="12">
        <v>13221087</v>
      </c>
      <c r="F33" s="12">
        <v>296352</v>
      </c>
      <c r="G33" s="12">
        <v>13221087</v>
      </c>
      <c r="H33" s="12">
        <v>69251</v>
      </c>
      <c r="I33" s="12">
        <v>3781058</v>
      </c>
      <c r="J33" s="12" t="s">
        <v>391</v>
      </c>
      <c r="K33" s="12">
        <v>3406</v>
      </c>
      <c r="L33" s="12" t="s">
        <v>391</v>
      </c>
      <c r="M33" s="4">
        <v>52724</v>
      </c>
      <c r="N33" s="12">
        <v>448428</v>
      </c>
      <c r="O33" s="13">
        <v>106</v>
      </c>
      <c r="P33" s="12"/>
      <c r="Q33" s="12"/>
      <c r="R33" s="12"/>
    </row>
    <row r="34" spans="1:18" s="4" customFormat="1" ht="9.75" customHeight="1">
      <c r="A34" s="7">
        <v>107</v>
      </c>
      <c r="B34" s="3" t="s">
        <v>12</v>
      </c>
      <c r="C34" s="3"/>
      <c r="D34" s="11">
        <v>831872</v>
      </c>
      <c r="E34" s="12">
        <v>13799229</v>
      </c>
      <c r="F34" s="12">
        <v>415375</v>
      </c>
      <c r="G34" s="12">
        <v>13799229</v>
      </c>
      <c r="H34" s="12">
        <v>416497</v>
      </c>
      <c r="I34" s="12">
        <v>5533348</v>
      </c>
      <c r="J34" s="12" t="s">
        <v>391</v>
      </c>
      <c r="K34" s="12">
        <v>12007</v>
      </c>
      <c r="L34" s="12" t="s">
        <v>391</v>
      </c>
      <c r="M34" s="4">
        <v>271550</v>
      </c>
      <c r="N34" s="12">
        <v>442865</v>
      </c>
      <c r="O34" s="13">
        <v>107</v>
      </c>
      <c r="P34" s="12"/>
      <c r="Q34" s="12"/>
      <c r="R34" s="12"/>
    </row>
    <row r="35" spans="1:18" s="4" customFormat="1" ht="9.75" customHeight="1">
      <c r="A35" s="7">
        <v>108</v>
      </c>
      <c r="B35" s="3" t="s">
        <v>13</v>
      </c>
      <c r="C35" s="3"/>
      <c r="D35" s="11">
        <v>623667</v>
      </c>
      <c r="E35" s="12">
        <v>21321317</v>
      </c>
      <c r="F35" s="12">
        <v>585012</v>
      </c>
      <c r="G35" s="12">
        <v>21321317</v>
      </c>
      <c r="H35" s="12">
        <v>38655</v>
      </c>
      <c r="I35" s="12">
        <v>4799135</v>
      </c>
      <c r="J35" s="12" t="s">
        <v>391</v>
      </c>
      <c r="K35" s="12">
        <v>9687</v>
      </c>
      <c r="L35" s="12" t="s">
        <v>391</v>
      </c>
      <c r="M35" s="4">
        <v>499</v>
      </c>
      <c r="N35" s="12">
        <v>624386</v>
      </c>
      <c r="O35" s="13">
        <v>108</v>
      </c>
      <c r="P35" s="12"/>
      <c r="Q35" s="12"/>
      <c r="R35" s="12"/>
    </row>
    <row r="36" spans="1:18" s="4" customFormat="1" ht="9.75" customHeight="1">
      <c r="A36" s="7">
        <v>109</v>
      </c>
      <c r="B36" s="14" t="s">
        <v>5</v>
      </c>
      <c r="C36" s="14"/>
      <c r="D36" s="16">
        <f>SUM(D27:D35)</f>
        <v>5026164</v>
      </c>
      <c r="E36" s="17">
        <f>SUM(E27:E35)</f>
        <v>132006980</v>
      </c>
      <c r="F36" s="17">
        <f aca="true" t="shared" si="1" ref="F36:N36">SUM(F27:F35)</f>
        <v>3682181</v>
      </c>
      <c r="G36" s="17">
        <f t="shared" si="1"/>
        <v>132006980</v>
      </c>
      <c r="H36" s="17">
        <f t="shared" si="1"/>
        <v>1343983</v>
      </c>
      <c r="I36" s="17">
        <f t="shared" si="1"/>
        <v>40273874</v>
      </c>
      <c r="J36" s="165">
        <f t="shared" si="1"/>
        <v>0</v>
      </c>
      <c r="K36" s="17">
        <f t="shared" si="1"/>
        <v>91338</v>
      </c>
      <c r="L36" s="17">
        <f t="shared" si="1"/>
        <v>2061</v>
      </c>
      <c r="M36" s="17">
        <f t="shared" si="1"/>
        <v>1237822</v>
      </c>
      <c r="N36" s="17">
        <f t="shared" si="1"/>
        <v>3394049</v>
      </c>
      <c r="O36" s="242">
        <v>109</v>
      </c>
      <c r="P36" s="17"/>
      <c r="Q36" s="17"/>
      <c r="R36" s="17"/>
    </row>
    <row r="37" spans="1:18" s="4" customFormat="1" ht="9.75" customHeight="1">
      <c r="A37" s="7">
        <v>110</v>
      </c>
      <c r="B37" s="20" t="s">
        <v>21</v>
      </c>
      <c r="C37" s="20"/>
      <c r="D37" s="16">
        <f>D24+D36</f>
        <v>9537549</v>
      </c>
      <c r="E37" s="17">
        <f>E24+E36</f>
        <v>153789840</v>
      </c>
      <c r="F37" s="17">
        <f aca="true" t="shared" si="2" ref="F37:N37">F24+F36</f>
        <v>7450742</v>
      </c>
      <c r="G37" s="17">
        <f t="shared" si="2"/>
        <v>153789840</v>
      </c>
      <c r="H37" s="17">
        <f t="shared" si="2"/>
        <v>2086807</v>
      </c>
      <c r="I37" s="17">
        <f t="shared" si="2"/>
        <v>64678234</v>
      </c>
      <c r="J37" s="17">
        <f t="shared" si="2"/>
        <v>1958833</v>
      </c>
      <c r="K37" s="17">
        <f t="shared" si="2"/>
        <v>98669</v>
      </c>
      <c r="L37" s="17">
        <f t="shared" si="2"/>
        <v>2061</v>
      </c>
      <c r="M37" s="17">
        <f t="shared" si="2"/>
        <v>1790249</v>
      </c>
      <c r="N37" s="17">
        <f t="shared" si="2"/>
        <v>4505461</v>
      </c>
      <c r="O37" s="242">
        <v>110</v>
      </c>
      <c r="P37" s="17"/>
      <c r="Q37" s="17"/>
      <c r="R37" s="17"/>
    </row>
    <row r="38" spans="2:19" s="6" customFormat="1" ht="18" customHeight="1">
      <c r="B38" s="98"/>
      <c r="C38" s="98"/>
      <c r="D38" s="98"/>
      <c r="E38" s="98"/>
      <c r="F38" s="98"/>
      <c r="H38" s="93" t="s">
        <v>7</v>
      </c>
      <c r="I38" s="98" t="s">
        <v>22</v>
      </c>
      <c r="J38" s="98"/>
      <c r="K38" s="98"/>
      <c r="L38" s="98"/>
      <c r="N38" s="98"/>
      <c r="O38" s="98"/>
      <c r="P38" s="98"/>
      <c r="Q38" s="98"/>
      <c r="R38" s="98"/>
      <c r="S38" s="98"/>
    </row>
    <row r="39" spans="1:19" s="4" customFormat="1" ht="9.75" customHeight="1">
      <c r="A39" s="7" t="s">
        <v>9</v>
      </c>
      <c r="B39" s="8" t="s">
        <v>10</v>
      </c>
      <c r="C39" s="8"/>
      <c r="D39" s="10"/>
      <c r="E39" s="9"/>
      <c r="F39" s="9"/>
      <c r="G39" s="9"/>
      <c r="H39" s="9"/>
      <c r="I39" s="9"/>
      <c r="J39" s="9"/>
      <c r="K39" s="9"/>
      <c r="L39" s="9"/>
      <c r="N39" s="9"/>
      <c r="O39" s="9"/>
      <c r="P39" s="9"/>
      <c r="Q39" s="9"/>
      <c r="R39" s="9"/>
      <c r="S39" s="9"/>
    </row>
    <row r="40" spans="1:18" s="4" customFormat="1" ht="9.75" customHeight="1">
      <c r="A40" s="7">
        <v>111</v>
      </c>
      <c r="B40" s="3" t="s">
        <v>28</v>
      </c>
      <c r="C40" s="3"/>
      <c r="D40" s="11">
        <v>2517487</v>
      </c>
      <c r="E40" s="12">
        <v>32140805</v>
      </c>
      <c r="F40" s="12">
        <v>2370143</v>
      </c>
      <c r="G40" s="12">
        <v>32140805</v>
      </c>
      <c r="H40" s="12">
        <v>147344</v>
      </c>
      <c r="I40" s="12">
        <v>34537800</v>
      </c>
      <c r="J40" s="12" t="s">
        <v>391</v>
      </c>
      <c r="K40" s="12" t="s">
        <v>391</v>
      </c>
      <c r="L40" s="12" t="s">
        <v>391</v>
      </c>
      <c r="M40" s="204" t="s">
        <v>391</v>
      </c>
      <c r="N40" s="12">
        <v>888779</v>
      </c>
      <c r="O40" s="13">
        <v>111</v>
      </c>
      <c r="P40" s="12"/>
      <c r="Q40" s="12"/>
      <c r="R40" s="12"/>
    </row>
    <row r="41" spans="1:18" s="4" customFormat="1" ht="9.75" customHeight="1">
      <c r="A41" s="7">
        <v>112</v>
      </c>
      <c r="B41" s="3" t="s">
        <v>23</v>
      </c>
      <c r="C41" s="3"/>
      <c r="D41" s="11">
        <v>920226</v>
      </c>
      <c r="E41" s="12">
        <v>4236938</v>
      </c>
      <c r="F41" s="12">
        <v>803578</v>
      </c>
      <c r="G41" s="12">
        <v>4236938</v>
      </c>
      <c r="H41" s="12">
        <v>116648</v>
      </c>
      <c r="I41" s="12">
        <v>4061876</v>
      </c>
      <c r="J41" s="12" t="s">
        <v>391</v>
      </c>
      <c r="K41" s="12">
        <v>42</v>
      </c>
      <c r="L41" s="12" t="s">
        <v>391</v>
      </c>
      <c r="M41" s="4">
        <v>63875</v>
      </c>
      <c r="N41" s="12">
        <v>100502</v>
      </c>
      <c r="O41" s="13">
        <v>112</v>
      </c>
      <c r="P41" s="12"/>
      <c r="Q41" s="12"/>
      <c r="R41" s="12"/>
    </row>
    <row r="42" spans="1:18" s="4" customFormat="1" ht="9.75" customHeight="1">
      <c r="A42" s="7">
        <v>113</v>
      </c>
      <c r="B42" s="3" t="s">
        <v>24</v>
      </c>
      <c r="C42" s="3"/>
      <c r="D42" s="11">
        <v>824426</v>
      </c>
      <c r="E42" s="12">
        <v>4527818</v>
      </c>
      <c r="F42" s="12">
        <v>656675</v>
      </c>
      <c r="G42" s="12">
        <v>4527818</v>
      </c>
      <c r="H42" s="12">
        <v>167751</v>
      </c>
      <c r="I42" s="12">
        <v>7579850</v>
      </c>
      <c r="J42" s="12" t="s">
        <v>391</v>
      </c>
      <c r="K42" s="12">
        <v>6777</v>
      </c>
      <c r="L42" s="12" t="s">
        <v>391</v>
      </c>
      <c r="M42" s="4">
        <v>436455</v>
      </c>
      <c r="N42" s="12">
        <v>150000</v>
      </c>
      <c r="O42" s="13">
        <v>113</v>
      </c>
      <c r="P42" s="12"/>
      <c r="Q42" s="12"/>
      <c r="R42" s="12"/>
    </row>
    <row r="43" spans="1:18" s="4" customFormat="1" ht="9.75" customHeight="1">
      <c r="A43" s="7">
        <v>114</v>
      </c>
      <c r="B43" s="3" t="s">
        <v>25</v>
      </c>
      <c r="C43" s="3"/>
      <c r="D43" s="11">
        <v>430390</v>
      </c>
      <c r="E43" s="12">
        <v>4745324</v>
      </c>
      <c r="F43" s="12">
        <v>374878</v>
      </c>
      <c r="G43" s="12">
        <v>4745324</v>
      </c>
      <c r="H43" s="12">
        <v>55512</v>
      </c>
      <c r="I43" s="12">
        <v>2050790</v>
      </c>
      <c r="J43" s="12" t="s">
        <v>391</v>
      </c>
      <c r="K43" s="12" t="s">
        <v>391</v>
      </c>
      <c r="L43" s="12" t="s">
        <v>391</v>
      </c>
      <c r="M43" s="4">
        <v>2227</v>
      </c>
      <c r="N43" s="12">
        <v>242936</v>
      </c>
      <c r="O43" s="13">
        <v>114</v>
      </c>
      <c r="P43" s="12"/>
      <c r="Q43" s="12"/>
      <c r="R43" s="12"/>
    </row>
    <row r="44" spans="1:18" s="4" customFormat="1" ht="9.75" customHeight="1">
      <c r="A44" s="7">
        <v>115</v>
      </c>
      <c r="B44" s="14" t="s">
        <v>5</v>
      </c>
      <c r="C44" s="14"/>
      <c r="D44" s="16">
        <f>SUM(D40:D43)</f>
        <v>4692529</v>
      </c>
      <c r="E44" s="17">
        <f>SUM(E40:E43)</f>
        <v>45650885</v>
      </c>
      <c r="F44" s="17">
        <f aca="true" t="shared" si="3" ref="F44:N44">SUM(F40:F43)</f>
        <v>4205274</v>
      </c>
      <c r="G44" s="17">
        <f t="shared" si="3"/>
        <v>45650885</v>
      </c>
      <c r="H44" s="17">
        <f t="shared" si="3"/>
        <v>487255</v>
      </c>
      <c r="I44" s="17">
        <f t="shared" si="3"/>
        <v>48230316</v>
      </c>
      <c r="J44" s="165">
        <f t="shared" si="3"/>
        <v>0</v>
      </c>
      <c r="K44" s="17">
        <f t="shared" si="3"/>
        <v>6819</v>
      </c>
      <c r="L44" s="165">
        <f t="shared" si="3"/>
        <v>0</v>
      </c>
      <c r="M44" s="17">
        <f t="shared" si="3"/>
        <v>502557</v>
      </c>
      <c r="N44" s="17">
        <f t="shared" si="3"/>
        <v>1382217</v>
      </c>
      <c r="O44" s="242">
        <v>115</v>
      </c>
      <c r="P44" s="17"/>
      <c r="Q44" s="17"/>
      <c r="R44" s="17"/>
    </row>
    <row r="45" spans="1:18" s="4" customFormat="1" ht="9.75" customHeight="1">
      <c r="A45" s="7"/>
      <c r="B45" s="2"/>
      <c r="C45" s="2"/>
      <c r="D45" s="11"/>
      <c r="E45" s="12"/>
      <c r="F45" s="12"/>
      <c r="G45" s="12"/>
      <c r="H45" s="12"/>
      <c r="I45" s="12"/>
      <c r="J45" s="12"/>
      <c r="K45" s="12"/>
      <c r="L45" s="12"/>
      <c r="N45" s="12"/>
      <c r="O45" s="13"/>
      <c r="P45" s="12"/>
      <c r="Q45" s="12"/>
      <c r="R45" s="12"/>
    </row>
    <row r="46" spans="1:18" s="4" customFormat="1" ht="9.75" customHeight="1">
      <c r="A46" s="7" t="s">
        <v>9</v>
      </c>
      <c r="B46" s="8" t="s">
        <v>26</v>
      </c>
      <c r="C46" s="8"/>
      <c r="D46" s="18"/>
      <c r="E46" s="19"/>
      <c r="F46" s="19"/>
      <c r="G46" s="19"/>
      <c r="H46" s="19"/>
      <c r="I46" s="19"/>
      <c r="J46" s="19"/>
      <c r="K46" s="19"/>
      <c r="L46" s="19"/>
      <c r="N46" s="19"/>
      <c r="O46" s="9" t="s">
        <v>9</v>
      </c>
      <c r="P46" s="19"/>
      <c r="Q46" s="19"/>
      <c r="R46" s="19"/>
    </row>
    <row r="47" spans="1:18" s="4" customFormat="1" ht="9.75" customHeight="1">
      <c r="A47" s="7">
        <v>116</v>
      </c>
      <c r="B47" s="3" t="s">
        <v>27</v>
      </c>
      <c r="C47" s="3"/>
      <c r="D47" s="11">
        <v>624852</v>
      </c>
      <c r="E47" s="12">
        <v>17722674</v>
      </c>
      <c r="F47" s="12">
        <v>381217</v>
      </c>
      <c r="G47" s="12">
        <v>17722674</v>
      </c>
      <c r="H47" s="12">
        <v>243635</v>
      </c>
      <c r="I47" s="12">
        <v>6202571</v>
      </c>
      <c r="J47" s="12" t="s">
        <v>391</v>
      </c>
      <c r="K47" s="12" t="s">
        <v>391</v>
      </c>
      <c r="L47" s="12" t="s">
        <v>391</v>
      </c>
      <c r="M47" s="4">
        <v>20000</v>
      </c>
      <c r="N47" s="12">
        <v>335569</v>
      </c>
      <c r="O47" s="13">
        <v>116</v>
      </c>
      <c r="P47" s="12"/>
      <c r="Q47" s="12"/>
      <c r="R47" s="12"/>
    </row>
    <row r="48" spans="1:18" s="4" customFormat="1" ht="9.75" customHeight="1">
      <c r="A48" s="7">
        <v>117</v>
      </c>
      <c r="B48" s="3" t="s">
        <v>28</v>
      </c>
      <c r="C48" s="3"/>
      <c r="D48" s="11">
        <v>1642839</v>
      </c>
      <c r="E48" s="12">
        <v>30611425</v>
      </c>
      <c r="F48" s="12">
        <v>955566</v>
      </c>
      <c r="G48" s="12">
        <v>30611425</v>
      </c>
      <c r="H48" s="12">
        <v>687273</v>
      </c>
      <c r="I48" s="12">
        <v>10852347</v>
      </c>
      <c r="J48" s="12" t="s">
        <v>391</v>
      </c>
      <c r="K48" s="12" t="s">
        <v>391</v>
      </c>
      <c r="L48" s="12" t="s">
        <v>391</v>
      </c>
      <c r="M48" s="4">
        <v>640283</v>
      </c>
      <c r="N48" s="12">
        <v>398480</v>
      </c>
      <c r="O48" s="13">
        <v>117</v>
      </c>
      <c r="P48" s="12"/>
      <c r="Q48" s="12"/>
      <c r="R48" s="12"/>
    </row>
    <row r="49" spans="1:18" s="4" customFormat="1" ht="9.75" customHeight="1">
      <c r="A49" s="7">
        <v>118</v>
      </c>
      <c r="B49" s="3" t="s">
        <v>384</v>
      </c>
      <c r="C49" s="3"/>
      <c r="D49" s="11">
        <v>666361</v>
      </c>
      <c r="E49" s="12">
        <v>10804613</v>
      </c>
      <c r="F49" s="12">
        <v>449638</v>
      </c>
      <c r="G49" s="12">
        <v>10804613</v>
      </c>
      <c r="H49" s="12">
        <v>216723</v>
      </c>
      <c r="I49" s="12">
        <v>2899210</v>
      </c>
      <c r="J49" s="12" t="s">
        <v>391</v>
      </c>
      <c r="K49" s="12">
        <v>1893</v>
      </c>
      <c r="L49" s="12" t="s">
        <v>391</v>
      </c>
      <c r="M49" s="4">
        <v>357337</v>
      </c>
      <c r="N49" s="12">
        <v>189894</v>
      </c>
      <c r="O49" s="13">
        <v>118</v>
      </c>
      <c r="P49" s="12"/>
      <c r="Q49" s="12"/>
      <c r="R49" s="12"/>
    </row>
    <row r="50" spans="1:18" s="4" customFormat="1" ht="9.75" customHeight="1">
      <c r="A50" s="7">
        <v>119</v>
      </c>
      <c r="B50" s="3" t="s">
        <v>29</v>
      </c>
      <c r="C50" s="3"/>
      <c r="D50" s="11">
        <v>572200</v>
      </c>
      <c r="E50" s="12">
        <v>20111640</v>
      </c>
      <c r="F50" s="12">
        <v>399502</v>
      </c>
      <c r="G50" s="12">
        <v>20111640</v>
      </c>
      <c r="H50" s="12">
        <v>172698</v>
      </c>
      <c r="I50" s="12">
        <v>4090380</v>
      </c>
      <c r="J50" s="12" t="s">
        <v>391</v>
      </c>
      <c r="K50" s="12">
        <v>2580</v>
      </c>
      <c r="L50" s="12" t="s">
        <v>391</v>
      </c>
      <c r="M50" s="4">
        <v>82308</v>
      </c>
      <c r="N50" s="12">
        <v>364052</v>
      </c>
      <c r="O50" s="13">
        <v>119</v>
      </c>
      <c r="P50" s="12"/>
      <c r="Q50" s="12"/>
      <c r="R50" s="12"/>
    </row>
    <row r="51" spans="1:18" s="4" customFormat="1" ht="9.75" customHeight="1">
      <c r="A51" s="7">
        <v>120</v>
      </c>
      <c r="B51" s="3" t="s">
        <v>30</v>
      </c>
      <c r="C51" s="3"/>
      <c r="D51" s="11">
        <v>878512</v>
      </c>
      <c r="E51" s="12">
        <v>20993443</v>
      </c>
      <c r="F51" s="12">
        <v>676403</v>
      </c>
      <c r="G51" s="12">
        <v>20993443</v>
      </c>
      <c r="H51" s="12">
        <v>202109</v>
      </c>
      <c r="I51" s="12">
        <v>4680480</v>
      </c>
      <c r="J51" s="12" t="s">
        <v>391</v>
      </c>
      <c r="K51" s="12">
        <v>19019</v>
      </c>
      <c r="L51" s="12" t="s">
        <v>391</v>
      </c>
      <c r="M51" s="4">
        <v>678621</v>
      </c>
      <c r="N51" s="12">
        <v>376817</v>
      </c>
      <c r="O51" s="13">
        <v>120</v>
      </c>
      <c r="P51" s="12"/>
      <c r="Q51" s="12"/>
      <c r="R51" s="12"/>
    </row>
    <row r="52" spans="1:18" s="4" customFormat="1" ht="9.75" customHeight="1">
      <c r="A52" s="7">
        <v>121</v>
      </c>
      <c r="B52" s="3" t="s">
        <v>31</v>
      </c>
      <c r="C52" s="3"/>
      <c r="D52" s="11">
        <v>748695</v>
      </c>
      <c r="E52" s="12">
        <v>9688287</v>
      </c>
      <c r="F52" s="12">
        <v>384794</v>
      </c>
      <c r="G52" s="12">
        <v>9688287</v>
      </c>
      <c r="H52" s="12">
        <v>363901</v>
      </c>
      <c r="I52" s="12">
        <v>3545618</v>
      </c>
      <c r="J52" s="12" t="s">
        <v>391</v>
      </c>
      <c r="K52" s="12" t="s">
        <v>391</v>
      </c>
      <c r="L52" s="12" t="s">
        <v>391</v>
      </c>
      <c r="M52" s="4">
        <v>61835</v>
      </c>
      <c r="N52" s="12">
        <v>109101</v>
      </c>
      <c r="O52" s="13">
        <v>121</v>
      </c>
      <c r="P52" s="12"/>
      <c r="Q52" s="12"/>
      <c r="R52" s="12"/>
    </row>
    <row r="53" spans="1:18" s="4" customFormat="1" ht="9.75" customHeight="1">
      <c r="A53" s="7">
        <v>122</v>
      </c>
      <c r="B53" s="3" t="s">
        <v>32</v>
      </c>
      <c r="C53" s="3"/>
      <c r="D53" s="11">
        <v>500195</v>
      </c>
      <c r="E53" s="12">
        <v>17102517</v>
      </c>
      <c r="F53" s="12">
        <v>411353</v>
      </c>
      <c r="G53" s="12">
        <v>17102517</v>
      </c>
      <c r="H53" s="12">
        <v>88842</v>
      </c>
      <c r="I53" s="12">
        <v>5036977</v>
      </c>
      <c r="J53" s="12" t="s">
        <v>391</v>
      </c>
      <c r="K53" s="12">
        <v>8736</v>
      </c>
      <c r="L53" s="12" t="s">
        <v>391</v>
      </c>
      <c r="M53" s="4">
        <v>358912</v>
      </c>
      <c r="N53" s="12">
        <v>334856</v>
      </c>
      <c r="O53" s="13">
        <v>122</v>
      </c>
      <c r="P53" s="12"/>
      <c r="Q53" s="12"/>
      <c r="R53" s="12"/>
    </row>
    <row r="54" spans="1:18" s="4" customFormat="1" ht="9.75" customHeight="1">
      <c r="A54" s="7">
        <v>123</v>
      </c>
      <c r="B54" s="3" t="s">
        <v>33</v>
      </c>
      <c r="C54" s="3"/>
      <c r="D54" s="11">
        <v>566130</v>
      </c>
      <c r="E54" s="12">
        <v>15574944</v>
      </c>
      <c r="F54" s="12">
        <v>301075</v>
      </c>
      <c r="G54" s="12">
        <v>15574944</v>
      </c>
      <c r="H54" s="12">
        <v>265055</v>
      </c>
      <c r="I54" s="12">
        <v>4711411</v>
      </c>
      <c r="J54" s="12" t="s">
        <v>391</v>
      </c>
      <c r="K54" s="12" t="s">
        <v>391</v>
      </c>
      <c r="L54" s="12" t="s">
        <v>391</v>
      </c>
      <c r="M54" s="4">
        <v>163911</v>
      </c>
      <c r="N54" s="12">
        <v>274861</v>
      </c>
      <c r="O54" s="13">
        <v>123</v>
      </c>
      <c r="P54" s="12"/>
      <c r="Q54" s="12"/>
      <c r="R54" s="12"/>
    </row>
    <row r="55" spans="1:18" s="4" customFormat="1" ht="9.75" customHeight="1">
      <c r="A55" s="7">
        <v>124</v>
      </c>
      <c r="B55" s="3" t="s">
        <v>34</v>
      </c>
      <c r="C55" s="3"/>
      <c r="D55" s="11">
        <v>530360</v>
      </c>
      <c r="E55" s="12">
        <v>16813929</v>
      </c>
      <c r="F55" s="12">
        <v>274745</v>
      </c>
      <c r="G55" s="12">
        <v>16813929</v>
      </c>
      <c r="H55" s="12">
        <v>255615</v>
      </c>
      <c r="I55" s="12">
        <v>5018156</v>
      </c>
      <c r="J55" s="12" t="s">
        <v>391</v>
      </c>
      <c r="K55" s="12" t="s">
        <v>391</v>
      </c>
      <c r="L55" s="12" t="s">
        <v>391</v>
      </c>
      <c r="M55" s="4">
        <v>62031</v>
      </c>
      <c r="N55" s="12">
        <v>330041</v>
      </c>
      <c r="O55" s="13">
        <v>124</v>
      </c>
      <c r="P55" s="12"/>
      <c r="Q55" s="12"/>
      <c r="R55" s="12"/>
    </row>
    <row r="56" spans="1:18" s="4" customFormat="1" ht="9.75" customHeight="1">
      <c r="A56" s="7">
        <v>125</v>
      </c>
      <c r="B56" s="3" t="s">
        <v>35</v>
      </c>
      <c r="C56" s="3"/>
      <c r="D56" s="11">
        <v>543193</v>
      </c>
      <c r="E56" s="12">
        <v>17217269</v>
      </c>
      <c r="F56" s="12">
        <v>378554</v>
      </c>
      <c r="G56" s="12">
        <v>17217269</v>
      </c>
      <c r="H56" s="12">
        <v>164639</v>
      </c>
      <c r="I56" s="12">
        <v>7287452</v>
      </c>
      <c r="J56" s="12" t="s">
        <v>391</v>
      </c>
      <c r="K56" s="12">
        <v>5292</v>
      </c>
      <c r="L56" s="12" t="s">
        <v>391</v>
      </c>
      <c r="M56" s="204">
        <v>78703</v>
      </c>
      <c r="N56" s="12">
        <v>333000</v>
      </c>
      <c r="O56" s="13">
        <v>125</v>
      </c>
      <c r="P56" s="12"/>
      <c r="Q56" s="12"/>
      <c r="R56" s="12"/>
    </row>
    <row r="57" spans="1:18" s="4" customFormat="1" ht="9.75" customHeight="1">
      <c r="A57" s="7">
        <v>126</v>
      </c>
      <c r="B57" s="14" t="s">
        <v>5</v>
      </c>
      <c r="C57" s="14"/>
      <c r="D57" s="16">
        <f>SUM(D47:D56)</f>
        <v>7273337</v>
      </c>
      <c r="E57" s="17">
        <f>SUM(E47:E56)</f>
        <v>176640741</v>
      </c>
      <c r="F57" s="17">
        <f aca="true" t="shared" si="4" ref="F57:N57">SUM(F47:F56)</f>
        <v>4612847</v>
      </c>
      <c r="G57" s="17">
        <f t="shared" si="4"/>
        <v>176640741</v>
      </c>
      <c r="H57" s="17">
        <f t="shared" si="4"/>
        <v>2660490</v>
      </c>
      <c r="I57" s="17">
        <f t="shared" si="4"/>
        <v>54324602</v>
      </c>
      <c r="J57" s="165">
        <f t="shared" si="4"/>
        <v>0</v>
      </c>
      <c r="K57" s="17">
        <f t="shared" si="4"/>
        <v>37520</v>
      </c>
      <c r="L57" s="165">
        <f t="shared" si="4"/>
        <v>0</v>
      </c>
      <c r="M57" s="17">
        <f t="shared" si="4"/>
        <v>2503941</v>
      </c>
      <c r="N57" s="17">
        <f t="shared" si="4"/>
        <v>3046671</v>
      </c>
      <c r="O57" s="242">
        <v>126</v>
      </c>
      <c r="P57" s="17"/>
      <c r="Q57" s="17"/>
      <c r="R57" s="17"/>
    </row>
    <row r="58" spans="1:18" s="4" customFormat="1" ht="9.75" customHeight="1">
      <c r="A58" s="7">
        <v>127</v>
      </c>
      <c r="B58" s="20" t="s">
        <v>36</v>
      </c>
      <c r="C58" s="20"/>
      <c r="D58" s="16">
        <f>D44+D57</f>
        <v>11965866</v>
      </c>
      <c r="E58" s="17">
        <f>E44+E57</f>
        <v>222291626</v>
      </c>
      <c r="F58" s="17">
        <f aca="true" t="shared" si="5" ref="F58:N58">F44+F57</f>
        <v>8818121</v>
      </c>
      <c r="G58" s="17">
        <f t="shared" si="5"/>
        <v>222291626</v>
      </c>
      <c r="H58" s="17">
        <f t="shared" si="5"/>
        <v>3147745</v>
      </c>
      <c r="I58" s="17">
        <f t="shared" si="5"/>
        <v>102554918</v>
      </c>
      <c r="J58" s="165">
        <f t="shared" si="5"/>
        <v>0</v>
      </c>
      <c r="K58" s="17">
        <f t="shared" si="5"/>
        <v>44339</v>
      </c>
      <c r="L58" s="165">
        <f t="shared" si="5"/>
        <v>0</v>
      </c>
      <c r="M58" s="17">
        <f t="shared" si="5"/>
        <v>3006498</v>
      </c>
      <c r="N58" s="17">
        <f t="shared" si="5"/>
        <v>4428888</v>
      </c>
      <c r="O58" s="242">
        <v>127</v>
      </c>
      <c r="P58" s="17"/>
      <c r="Q58" s="17"/>
      <c r="R58" s="17"/>
    </row>
    <row r="59" spans="1:19" s="6" customFormat="1" ht="18" customHeight="1">
      <c r="A59" s="416"/>
      <c r="B59" s="416"/>
      <c r="C59" s="416"/>
      <c r="D59" s="416"/>
      <c r="E59" s="416"/>
      <c r="F59" s="416"/>
      <c r="G59" s="416"/>
      <c r="H59" s="416"/>
      <c r="I59" s="416"/>
      <c r="J59" s="416"/>
      <c r="K59" s="266"/>
      <c r="L59" s="266"/>
      <c r="M59" s="266"/>
      <c r="N59" s="266"/>
      <c r="O59" s="266"/>
      <c r="P59" s="266"/>
      <c r="Q59" s="266"/>
      <c r="R59" s="266"/>
      <c r="S59" s="266"/>
    </row>
    <row r="60" spans="1:19" s="4" customFormat="1" ht="9.75" customHeight="1">
      <c r="A60" s="7"/>
      <c r="B60" s="8"/>
      <c r="C60" s="8"/>
      <c r="D60" s="9"/>
      <c r="E60" s="19"/>
      <c r="F60" s="19"/>
      <c r="G60" s="19"/>
      <c r="H60" s="19"/>
      <c r="I60" s="19"/>
      <c r="J60" s="19"/>
      <c r="K60" s="21"/>
      <c r="L60" s="21"/>
      <c r="M60" s="21"/>
      <c r="N60" s="21"/>
      <c r="O60" s="21"/>
      <c r="P60" s="21"/>
      <c r="Q60" s="21"/>
      <c r="R60" s="21"/>
      <c r="S60" s="5"/>
    </row>
    <row r="61" spans="1:19" s="4" customFormat="1" ht="9.75" customHeight="1">
      <c r="A61" s="7"/>
      <c r="B61" s="3"/>
      <c r="C61" s="3"/>
      <c r="D61" s="2"/>
      <c r="E61" s="12"/>
      <c r="F61" s="12"/>
      <c r="G61" s="12"/>
      <c r="H61" s="12"/>
      <c r="I61" s="12"/>
      <c r="J61" s="12"/>
      <c r="K61" s="21"/>
      <c r="L61" s="21"/>
      <c r="M61" s="21"/>
      <c r="N61" s="21"/>
      <c r="O61" s="21"/>
      <c r="P61" s="21"/>
      <c r="Q61" s="21"/>
      <c r="R61" s="21"/>
      <c r="S61" s="5"/>
    </row>
    <row r="62" spans="11:19" s="4" customFormat="1" ht="9.75" customHeight="1">
      <c r="K62" s="21"/>
      <c r="L62" s="21"/>
      <c r="M62" s="21"/>
      <c r="N62" s="21"/>
      <c r="O62" s="21"/>
      <c r="P62" s="21"/>
      <c r="Q62" s="21"/>
      <c r="R62" s="21"/>
      <c r="S62" s="5"/>
    </row>
    <row r="63" spans="11:19" s="4" customFormat="1" ht="9.75" customHeight="1">
      <c r="K63" s="21"/>
      <c r="L63" s="21"/>
      <c r="M63" s="21"/>
      <c r="N63" s="21"/>
      <c r="O63" s="21"/>
      <c r="P63" s="21"/>
      <c r="Q63" s="21"/>
      <c r="R63" s="21"/>
      <c r="S63" s="5"/>
    </row>
    <row r="66" spans="1:19" s="4" customFormat="1" ht="9.75" customHeight="1">
      <c r="A66" s="359" t="s">
        <v>37</v>
      </c>
      <c r="B66" s="359"/>
      <c r="C66" s="359"/>
      <c r="D66" s="359"/>
      <c r="E66" s="359"/>
      <c r="F66" s="359"/>
      <c r="G66" s="359"/>
      <c r="H66" s="359"/>
      <c r="I66" s="359"/>
      <c r="J66" s="359"/>
      <c r="K66" s="21"/>
      <c r="L66" s="21"/>
      <c r="M66" s="21"/>
      <c r="N66" s="21"/>
      <c r="O66" s="21"/>
      <c r="P66" s="21"/>
      <c r="Q66" s="21"/>
      <c r="R66" s="21"/>
      <c r="S66" s="5"/>
    </row>
    <row r="67" spans="1:16" s="270" customFormat="1" ht="9" customHeight="1">
      <c r="A67" s="271" t="s">
        <v>464</v>
      </c>
      <c r="B67" s="271"/>
      <c r="C67" s="271"/>
      <c r="D67" s="271"/>
      <c r="E67" s="271"/>
      <c r="F67" s="271"/>
      <c r="G67" s="271"/>
      <c r="H67" s="271"/>
      <c r="I67" s="271"/>
      <c r="J67" s="271"/>
      <c r="K67" s="271"/>
      <c r="L67" s="271"/>
      <c r="M67" s="271"/>
      <c r="N67" s="271"/>
      <c r="O67" s="271"/>
      <c r="P67" s="271"/>
    </row>
    <row r="68" spans="1:15" s="270" customFormat="1" ht="7.5">
      <c r="A68" s="271" t="s">
        <v>155</v>
      </c>
      <c r="B68" s="271"/>
      <c r="C68" s="271"/>
      <c r="D68" s="271"/>
      <c r="E68" s="271"/>
      <c r="F68" s="271"/>
      <c r="G68" s="271"/>
      <c r="H68" s="271"/>
      <c r="O68" s="272"/>
    </row>
  </sheetData>
  <sheetProtection/>
  <mergeCells count="27">
    <mergeCell ref="F9:H10"/>
    <mergeCell ref="B4:H4"/>
    <mergeCell ref="A1:H1"/>
    <mergeCell ref="I1:O1"/>
    <mergeCell ref="I4:J4"/>
    <mergeCell ref="E2:F2"/>
    <mergeCell ref="G2:H2"/>
    <mergeCell ref="I2:L2"/>
    <mergeCell ref="I3:L3"/>
    <mergeCell ref="B3:H3"/>
    <mergeCell ref="M9:N13"/>
    <mergeCell ref="N14:N16"/>
    <mergeCell ref="B6:C17"/>
    <mergeCell ref="I7:N8"/>
    <mergeCell ref="D7:H8"/>
    <mergeCell ref="L14:L16"/>
    <mergeCell ref="D9:E13"/>
    <mergeCell ref="K9:L13"/>
    <mergeCell ref="I9:J13"/>
    <mergeCell ref="J14:J16"/>
    <mergeCell ref="A66:J66"/>
    <mergeCell ref="F11:G13"/>
    <mergeCell ref="H11:H13"/>
    <mergeCell ref="E14:E16"/>
    <mergeCell ref="G14:G16"/>
    <mergeCell ref="A59:J59"/>
    <mergeCell ref="I19:J19"/>
  </mergeCells>
  <printOptions/>
  <pageMargins left="0.7874015748031497" right="0.7874015748031497" top="0.984251968503937" bottom="0.984251968503937" header="0.5118110236220472" footer="0.5118110236220472"/>
  <pageSetup horizontalDpi="600" verticalDpi="600" orientation="portrait" scale="88"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S90"/>
  <sheetViews>
    <sheetView view="pageLayout" workbookViewId="0" topLeftCell="A1">
      <selection activeCell="A73" sqref="A73:IV74"/>
    </sheetView>
  </sheetViews>
  <sheetFormatPr defaultColWidth="11.421875" defaultRowHeight="12.75"/>
  <cols>
    <col min="1" max="1" width="4.28125" style="0" bestFit="1" customWidth="1"/>
    <col min="2" max="2" width="26.421875" style="0" customWidth="1"/>
    <col min="3" max="3" width="0.85546875" style="0" customWidth="1"/>
    <col min="4" max="8" width="13.8515625" style="0" customWidth="1"/>
    <col min="9" max="14" width="15.8515625" style="0" customWidth="1"/>
    <col min="15" max="15" width="4.28125" style="0" bestFit="1" customWidth="1"/>
  </cols>
  <sheetData>
    <row r="1" spans="1:15" s="4" customFormat="1" ht="12" customHeight="1">
      <c r="A1" s="314" t="s">
        <v>284</v>
      </c>
      <c r="B1" s="314"/>
      <c r="C1" s="314"/>
      <c r="D1" s="314"/>
      <c r="E1" s="314"/>
      <c r="F1" s="314"/>
      <c r="G1" s="314"/>
      <c r="H1" s="314"/>
      <c r="I1" s="314" t="s">
        <v>285</v>
      </c>
      <c r="J1" s="314"/>
      <c r="K1" s="314"/>
      <c r="L1" s="314"/>
      <c r="M1" s="314"/>
      <c r="N1" s="314"/>
      <c r="O1" s="314"/>
    </row>
    <row r="2" spans="1:13" s="4" customFormat="1" ht="12" customHeight="1">
      <c r="A2" s="54"/>
      <c r="B2" s="54"/>
      <c r="C2" s="54"/>
      <c r="D2" s="54"/>
      <c r="E2" s="336"/>
      <c r="F2" s="336"/>
      <c r="G2" s="336" t="s">
        <v>221</v>
      </c>
      <c r="H2" s="336"/>
      <c r="I2" s="337" t="s">
        <v>222</v>
      </c>
      <c r="J2" s="337"/>
      <c r="K2" s="337"/>
      <c r="L2" s="337"/>
      <c r="M2" s="67" t="s">
        <v>9</v>
      </c>
    </row>
    <row r="3" spans="1:13" s="4" customFormat="1" ht="12" customHeight="1">
      <c r="A3" s="55"/>
      <c r="B3" s="336" t="s">
        <v>223</v>
      </c>
      <c r="C3" s="336"/>
      <c r="D3" s="336"/>
      <c r="E3" s="336"/>
      <c r="F3" s="336"/>
      <c r="G3" s="336"/>
      <c r="H3" s="336"/>
      <c r="I3" s="337" t="s">
        <v>224</v>
      </c>
      <c r="J3" s="337"/>
      <c r="K3" s="337"/>
      <c r="L3" s="337"/>
      <c r="M3" s="95"/>
    </row>
    <row r="4" spans="1:13" s="4" customFormat="1" ht="12" customHeight="1">
      <c r="A4" s="55"/>
      <c r="B4" s="336" t="s">
        <v>390</v>
      </c>
      <c r="C4" s="336"/>
      <c r="D4" s="336"/>
      <c r="E4" s="336"/>
      <c r="F4" s="336"/>
      <c r="G4" s="336"/>
      <c r="H4" s="336"/>
      <c r="I4" s="378" t="s">
        <v>225</v>
      </c>
      <c r="J4" s="378"/>
      <c r="K4" s="95"/>
      <c r="L4" s="95"/>
      <c r="M4" s="67" t="s">
        <v>9</v>
      </c>
    </row>
    <row r="5" spans="2:13" s="4" customFormat="1" ht="12" customHeight="1">
      <c r="B5" s="96"/>
      <c r="C5" s="96"/>
      <c r="D5" s="96"/>
      <c r="E5" s="96"/>
      <c r="H5" s="55" t="s">
        <v>3</v>
      </c>
      <c r="I5" s="54" t="s">
        <v>4</v>
      </c>
      <c r="J5" s="54"/>
      <c r="K5" s="96"/>
      <c r="L5" s="96"/>
      <c r="M5" s="96"/>
    </row>
    <row r="6" spans="1:15" s="69" customFormat="1" ht="24" customHeight="1">
      <c r="A6" s="99" t="s">
        <v>9</v>
      </c>
      <c r="B6" s="364" t="s">
        <v>228</v>
      </c>
      <c r="C6" s="373"/>
      <c r="D6" s="110" t="s">
        <v>236</v>
      </c>
      <c r="E6" s="364" t="s">
        <v>348</v>
      </c>
      <c r="F6" s="365"/>
      <c r="G6" s="390" t="s">
        <v>237</v>
      </c>
      <c r="H6" s="391"/>
      <c r="I6" s="417" t="s">
        <v>219</v>
      </c>
      <c r="J6" s="417"/>
      <c r="K6" s="103" t="s">
        <v>9</v>
      </c>
      <c r="L6" s="103" t="s">
        <v>9</v>
      </c>
      <c r="M6" s="103" t="s">
        <v>9</v>
      </c>
      <c r="N6" s="99" t="s">
        <v>9</v>
      </c>
      <c r="O6" s="101" t="s">
        <v>9</v>
      </c>
    </row>
    <row r="7" spans="1:15" s="69" customFormat="1" ht="12" customHeight="1">
      <c r="A7" s="104" t="s">
        <v>9</v>
      </c>
      <c r="B7" s="366"/>
      <c r="C7" s="374"/>
      <c r="D7" s="370" t="s">
        <v>417</v>
      </c>
      <c r="E7" s="366"/>
      <c r="F7" s="367"/>
      <c r="G7" s="409" t="s">
        <v>6</v>
      </c>
      <c r="H7" s="128" t="s">
        <v>9</v>
      </c>
      <c r="I7" s="396" t="s">
        <v>239</v>
      </c>
      <c r="J7" s="396"/>
      <c r="K7" s="396"/>
      <c r="L7" s="396"/>
      <c r="M7" s="396"/>
      <c r="N7" s="397"/>
      <c r="O7" s="128" t="s">
        <v>9</v>
      </c>
    </row>
    <row r="8" spans="1:15" s="69" customFormat="1" ht="12" customHeight="1">
      <c r="A8" s="104" t="s">
        <v>9</v>
      </c>
      <c r="B8" s="366"/>
      <c r="C8" s="374"/>
      <c r="D8" s="371"/>
      <c r="E8" s="366"/>
      <c r="F8" s="367"/>
      <c r="G8" s="410"/>
      <c r="H8" s="128" t="s">
        <v>9</v>
      </c>
      <c r="I8" s="377"/>
      <c r="J8" s="377"/>
      <c r="K8" s="377"/>
      <c r="L8" s="377"/>
      <c r="M8" s="377"/>
      <c r="N8" s="398"/>
      <c r="O8" s="128" t="s">
        <v>9</v>
      </c>
    </row>
    <row r="9" spans="1:15" s="69" customFormat="1" ht="12" customHeight="1">
      <c r="A9" s="104" t="s">
        <v>9</v>
      </c>
      <c r="B9" s="366"/>
      <c r="C9" s="374"/>
      <c r="D9" s="371"/>
      <c r="E9" s="366"/>
      <c r="F9" s="367"/>
      <c r="G9" s="410"/>
      <c r="H9" s="129" t="s">
        <v>240</v>
      </c>
      <c r="I9" s="128" t="s">
        <v>9</v>
      </c>
      <c r="J9" s="128" t="s">
        <v>9</v>
      </c>
      <c r="K9" s="128" t="s">
        <v>9</v>
      </c>
      <c r="L9" s="104" t="s">
        <v>9</v>
      </c>
      <c r="M9" s="106" t="s">
        <v>9</v>
      </c>
      <c r="N9" s="104" t="s">
        <v>9</v>
      </c>
      <c r="O9" s="106" t="s">
        <v>9</v>
      </c>
    </row>
    <row r="10" spans="1:15" s="69" customFormat="1" ht="12">
      <c r="A10" s="107" t="s">
        <v>203</v>
      </c>
      <c r="B10" s="366"/>
      <c r="C10" s="374"/>
      <c r="D10" s="371"/>
      <c r="E10" s="366"/>
      <c r="F10" s="367"/>
      <c r="G10" s="410"/>
      <c r="H10" s="129" t="s">
        <v>243</v>
      </c>
      <c r="I10" s="128" t="s">
        <v>9</v>
      </c>
      <c r="J10" s="94" t="s">
        <v>9</v>
      </c>
      <c r="K10" s="94" t="s">
        <v>9</v>
      </c>
      <c r="L10" s="104" t="s">
        <v>9</v>
      </c>
      <c r="M10" s="371" t="s">
        <v>241</v>
      </c>
      <c r="N10" s="371"/>
      <c r="O10" s="109" t="s">
        <v>203</v>
      </c>
    </row>
    <row r="11" spans="1:15" s="69" customFormat="1" ht="12">
      <c r="A11" s="107" t="s">
        <v>207</v>
      </c>
      <c r="B11" s="366"/>
      <c r="C11" s="374"/>
      <c r="D11" s="371"/>
      <c r="E11" s="366"/>
      <c r="F11" s="367"/>
      <c r="G11" s="410"/>
      <c r="H11" s="129" t="s">
        <v>246</v>
      </c>
      <c r="I11" s="128" t="s">
        <v>9</v>
      </c>
      <c r="J11" s="392" t="s">
        <v>244</v>
      </c>
      <c r="K11" s="392"/>
      <c r="L11" s="104" t="s">
        <v>9</v>
      </c>
      <c r="M11" s="371" t="s">
        <v>242</v>
      </c>
      <c r="N11" s="371"/>
      <c r="O11" s="109" t="s">
        <v>207</v>
      </c>
    </row>
    <row r="12" spans="1:15" s="69" customFormat="1" ht="12">
      <c r="A12" s="104" t="s">
        <v>9</v>
      </c>
      <c r="B12" s="366"/>
      <c r="C12" s="374"/>
      <c r="D12" s="371"/>
      <c r="E12" s="366"/>
      <c r="F12" s="367"/>
      <c r="G12" s="410"/>
      <c r="H12" s="129" t="s">
        <v>247</v>
      </c>
      <c r="I12" s="128" t="s">
        <v>9</v>
      </c>
      <c r="J12" s="94" t="s">
        <v>9</v>
      </c>
      <c r="K12" s="94" t="s">
        <v>9</v>
      </c>
      <c r="L12" s="104" t="s">
        <v>9</v>
      </c>
      <c r="M12" s="371" t="s">
        <v>41</v>
      </c>
      <c r="N12" s="371"/>
      <c r="O12" s="106" t="s">
        <v>9</v>
      </c>
    </row>
    <row r="13" spans="1:15" s="69" customFormat="1" ht="13.5">
      <c r="A13" s="104" t="s">
        <v>9</v>
      </c>
      <c r="B13" s="366"/>
      <c r="C13" s="374"/>
      <c r="D13" s="371"/>
      <c r="E13" s="368"/>
      <c r="F13" s="369"/>
      <c r="G13" s="410"/>
      <c r="H13" s="129" t="s">
        <v>412</v>
      </c>
      <c r="I13" s="128" t="s">
        <v>9</v>
      </c>
      <c r="J13" s="94" t="s">
        <v>9</v>
      </c>
      <c r="K13" s="94" t="s">
        <v>9</v>
      </c>
      <c r="L13" s="104" t="s">
        <v>9</v>
      </c>
      <c r="M13" s="106" t="s">
        <v>9</v>
      </c>
      <c r="N13" s="104" t="s">
        <v>9</v>
      </c>
      <c r="O13" s="106" t="s">
        <v>9</v>
      </c>
    </row>
    <row r="14" spans="1:15" s="69" customFormat="1" ht="12">
      <c r="A14" s="104" t="s">
        <v>9</v>
      </c>
      <c r="B14" s="366"/>
      <c r="C14" s="374"/>
      <c r="D14" s="371"/>
      <c r="E14" s="110" t="s">
        <v>229</v>
      </c>
      <c r="F14" s="407" t="s">
        <v>319</v>
      </c>
      <c r="G14" s="410"/>
      <c r="H14" s="128" t="s">
        <v>9</v>
      </c>
      <c r="I14" s="99" t="s">
        <v>9</v>
      </c>
      <c r="J14" s="364" t="s">
        <v>201</v>
      </c>
      <c r="K14" s="365"/>
      <c r="L14" s="110" t="s">
        <v>248</v>
      </c>
      <c r="M14" s="100" t="s">
        <v>9</v>
      </c>
      <c r="N14" s="110" t="s">
        <v>240</v>
      </c>
      <c r="O14" s="106" t="s">
        <v>9</v>
      </c>
    </row>
    <row r="15" spans="1:15" s="69" customFormat="1" ht="24">
      <c r="A15" s="104" t="s">
        <v>9</v>
      </c>
      <c r="B15" s="366"/>
      <c r="C15" s="374"/>
      <c r="D15" s="371"/>
      <c r="E15" s="108" t="s">
        <v>230</v>
      </c>
      <c r="F15" s="394"/>
      <c r="G15" s="410"/>
      <c r="H15" s="128" t="s">
        <v>9</v>
      </c>
      <c r="I15" s="107" t="s">
        <v>5</v>
      </c>
      <c r="J15" s="368"/>
      <c r="K15" s="369"/>
      <c r="L15" s="108" t="s">
        <v>247</v>
      </c>
      <c r="M15" s="108" t="s">
        <v>5</v>
      </c>
      <c r="N15" s="108" t="s">
        <v>249</v>
      </c>
      <c r="O15" s="106" t="s">
        <v>9</v>
      </c>
    </row>
    <row r="16" spans="1:15" s="69" customFormat="1" ht="27">
      <c r="A16" s="104" t="s">
        <v>9</v>
      </c>
      <c r="B16" s="366"/>
      <c r="C16" s="374"/>
      <c r="D16" s="372"/>
      <c r="E16" s="108" t="s">
        <v>231</v>
      </c>
      <c r="F16" s="395"/>
      <c r="G16" s="411"/>
      <c r="H16" s="128" t="s">
        <v>9</v>
      </c>
      <c r="I16" s="104" t="s">
        <v>9</v>
      </c>
      <c r="J16" s="110" t="s">
        <v>143</v>
      </c>
      <c r="K16" s="110" t="s">
        <v>250</v>
      </c>
      <c r="L16" s="108" t="s">
        <v>418</v>
      </c>
      <c r="M16" s="105" t="s">
        <v>9</v>
      </c>
      <c r="N16" s="108" t="s">
        <v>414</v>
      </c>
      <c r="O16" s="106" t="s">
        <v>9</v>
      </c>
    </row>
    <row r="17" spans="1:15" s="57" customFormat="1" ht="9.75">
      <c r="A17" s="123" t="s">
        <v>9</v>
      </c>
      <c r="B17" s="376"/>
      <c r="C17" s="377"/>
      <c r="D17" s="133" t="s">
        <v>258</v>
      </c>
      <c r="E17" s="134" t="s">
        <v>259</v>
      </c>
      <c r="F17" s="135" t="s">
        <v>260</v>
      </c>
      <c r="G17" s="130" t="s">
        <v>261</v>
      </c>
      <c r="H17" s="132" t="s">
        <v>262</v>
      </c>
      <c r="I17" s="131" t="s">
        <v>263</v>
      </c>
      <c r="J17" s="130" t="s">
        <v>264</v>
      </c>
      <c r="K17" s="130" t="s">
        <v>265</v>
      </c>
      <c r="L17" s="136" t="s">
        <v>266</v>
      </c>
      <c r="M17" s="135" t="s">
        <v>267</v>
      </c>
      <c r="N17" s="130" t="s">
        <v>268</v>
      </c>
      <c r="O17" s="91" t="s">
        <v>9</v>
      </c>
    </row>
    <row r="18" spans="1:3" ht="12.75">
      <c r="A18" s="4"/>
      <c r="B18" s="4"/>
      <c r="C18" s="4"/>
    </row>
    <row r="19" spans="2:19" s="6" customFormat="1" ht="18" customHeight="1">
      <c r="B19" s="98"/>
      <c r="C19" s="98"/>
      <c r="D19" s="98"/>
      <c r="E19" s="98"/>
      <c r="F19" s="98"/>
      <c r="H19" s="93" t="s">
        <v>7</v>
      </c>
      <c r="I19" s="361" t="s">
        <v>8</v>
      </c>
      <c r="J19" s="361"/>
      <c r="K19" s="98"/>
      <c r="L19" s="98"/>
      <c r="M19" s="98"/>
      <c r="N19" s="98"/>
      <c r="O19" s="98"/>
      <c r="P19" s="98"/>
      <c r="Q19" s="98"/>
      <c r="R19" s="98"/>
      <c r="S19" s="98"/>
    </row>
    <row r="20" spans="1:19" s="4" customFormat="1" ht="9.75" customHeight="1">
      <c r="A20" s="7" t="s">
        <v>9</v>
      </c>
      <c r="B20" s="8" t="s">
        <v>10</v>
      </c>
      <c r="C20" s="8"/>
      <c r="D20" s="10"/>
      <c r="E20" s="9"/>
      <c r="F20" s="9"/>
      <c r="G20" s="9"/>
      <c r="H20" s="9"/>
      <c r="I20" s="9"/>
      <c r="J20" s="9"/>
      <c r="K20" s="9"/>
      <c r="L20" s="9"/>
      <c r="M20" s="9"/>
      <c r="N20" s="9"/>
      <c r="O20" s="9"/>
      <c r="P20" s="9"/>
      <c r="Q20" s="9"/>
      <c r="R20" s="9"/>
      <c r="S20" s="9"/>
    </row>
    <row r="21" spans="1:18" s="4" customFormat="1" ht="9.75" customHeight="1">
      <c r="A21" s="7">
        <v>96</v>
      </c>
      <c r="B21" s="3" t="s">
        <v>11</v>
      </c>
      <c r="C21" s="3"/>
      <c r="D21" s="11">
        <v>580050</v>
      </c>
      <c r="E21" s="12">
        <v>820582</v>
      </c>
      <c r="F21" s="12">
        <v>2174694</v>
      </c>
      <c r="G21" s="12">
        <v>10242137</v>
      </c>
      <c r="H21" s="12">
        <v>765</v>
      </c>
      <c r="I21" s="12">
        <v>8103966</v>
      </c>
      <c r="J21" s="12">
        <v>2385778</v>
      </c>
      <c r="K21" s="12">
        <v>5718188</v>
      </c>
      <c r="L21" s="12">
        <v>1363</v>
      </c>
      <c r="M21" s="4">
        <v>1465796</v>
      </c>
      <c r="N21" s="12">
        <v>110</v>
      </c>
      <c r="O21" s="13">
        <v>96</v>
      </c>
      <c r="P21" s="12"/>
      <c r="Q21" s="12"/>
      <c r="R21" s="12"/>
    </row>
    <row r="22" spans="1:18" s="4" customFormat="1" ht="9.75" customHeight="1">
      <c r="A22" s="7">
        <v>97</v>
      </c>
      <c r="B22" s="3" t="s">
        <v>12</v>
      </c>
      <c r="C22" s="3"/>
      <c r="D22" s="11" t="s">
        <v>391</v>
      </c>
      <c r="E22" s="12">
        <v>407642</v>
      </c>
      <c r="F22" s="12">
        <v>37997</v>
      </c>
      <c r="G22" s="12">
        <v>5050847</v>
      </c>
      <c r="H22" s="12">
        <v>505</v>
      </c>
      <c r="I22" s="12">
        <v>4306701</v>
      </c>
      <c r="J22" s="12">
        <v>70357</v>
      </c>
      <c r="K22" s="12">
        <v>4236344</v>
      </c>
      <c r="L22" s="12">
        <v>998</v>
      </c>
      <c r="M22" s="4">
        <v>611340</v>
      </c>
      <c r="N22" s="12">
        <v>61</v>
      </c>
      <c r="O22" s="13">
        <v>97</v>
      </c>
      <c r="P22" s="12"/>
      <c r="Q22" s="12"/>
      <c r="R22" s="12"/>
    </row>
    <row r="23" spans="1:18" s="4" customFormat="1" ht="9.75" customHeight="1">
      <c r="A23" s="7">
        <v>98</v>
      </c>
      <c r="B23" s="3" t="s">
        <v>13</v>
      </c>
      <c r="C23" s="3"/>
      <c r="D23" s="11">
        <v>926158</v>
      </c>
      <c r="E23" s="12">
        <v>1178049</v>
      </c>
      <c r="F23" s="12">
        <v>618178</v>
      </c>
      <c r="G23" s="12">
        <v>11563866</v>
      </c>
      <c r="H23" s="12">
        <v>553</v>
      </c>
      <c r="I23" s="12">
        <v>8687052</v>
      </c>
      <c r="J23" s="12">
        <v>1970666</v>
      </c>
      <c r="K23" s="12">
        <v>6716386</v>
      </c>
      <c r="L23" s="12">
        <v>1013</v>
      </c>
      <c r="M23" s="4">
        <v>1161085</v>
      </c>
      <c r="N23" s="12">
        <v>56</v>
      </c>
      <c r="O23" s="13">
        <v>98</v>
      </c>
      <c r="P23" s="12"/>
      <c r="Q23" s="12"/>
      <c r="R23" s="12"/>
    </row>
    <row r="24" spans="1:18" s="4" customFormat="1" ht="9.75" customHeight="1">
      <c r="A24" s="7">
        <v>99</v>
      </c>
      <c r="B24" s="14" t="s">
        <v>5</v>
      </c>
      <c r="C24" s="14"/>
      <c r="D24" s="16">
        <f>SUM(D21:D23)</f>
        <v>1506208</v>
      </c>
      <c r="E24" s="17">
        <f>SUM(E21:E23)</f>
        <v>2406273</v>
      </c>
      <c r="F24" s="17">
        <f aca="true" t="shared" si="0" ref="F24:M24">SUM(F21:F23)</f>
        <v>2830869</v>
      </c>
      <c r="G24" s="17">
        <f t="shared" si="0"/>
        <v>26856850</v>
      </c>
      <c r="H24" s="17">
        <v>607</v>
      </c>
      <c r="I24" s="17">
        <f t="shared" si="0"/>
        <v>21097719</v>
      </c>
      <c r="J24" s="17">
        <f t="shared" si="0"/>
        <v>4426801</v>
      </c>
      <c r="K24" s="17">
        <f t="shared" si="0"/>
        <v>16670918</v>
      </c>
      <c r="L24" s="17">
        <v>1120</v>
      </c>
      <c r="M24" s="17">
        <f t="shared" si="0"/>
        <v>3238221</v>
      </c>
      <c r="N24" s="17">
        <v>73</v>
      </c>
      <c r="O24" s="242">
        <v>99</v>
      </c>
      <c r="P24" s="17"/>
      <c r="Q24" s="17"/>
      <c r="R24" s="17"/>
    </row>
    <row r="25" spans="1:18" s="4" customFormat="1" ht="9.75" customHeight="1">
      <c r="A25" s="7"/>
      <c r="B25" s="2"/>
      <c r="C25" s="2"/>
      <c r="D25" s="11"/>
      <c r="E25" s="12"/>
      <c r="F25" s="12"/>
      <c r="G25" s="12"/>
      <c r="H25" s="12"/>
      <c r="I25" s="12"/>
      <c r="J25" s="12"/>
      <c r="K25" s="12"/>
      <c r="L25" s="12"/>
      <c r="N25" s="12"/>
      <c r="O25" s="13"/>
      <c r="P25" s="12"/>
      <c r="Q25" s="12"/>
      <c r="R25" s="12"/>
    </row>
    <row r="26" spans="1:18" s="4" customFormat="1" ht="9.75" customHeight="1">
      <c r="A26" s="7" t="s">
        <v>9</v>
      </c>
      <c r="B26" s="8" t="s">
        <v>14</v>
      </c>
      <c r="C26" s="8"/>
      <c r="D26" s="18"/>
      <c r="E26" s="19"/>
      <c r="F26" s="19"/>
      <c r="G26" s="19"/>
      <c r="H26" s="19"/>
      <c r="I26" s="19"/>
      <c r="J26" s="19"/>
      <c r="K26" s="19"/>
      <c r="L26" s="19"/>
      <c r="N26" s="19"/>
      <c r="O26" s="9"/>
      <c r="P26" s="19"/>
      <c r="Q26" s="19"/>
      <c r="R26" s="19"/>
    </row>
    <row r="27" spans="1:18" s="4" customFormat="1" ht="9.75" customHeight="1">
      <c r="A27" s="7">
        <v>100</v>
      </c>
      <c r="B27" s="3" t="s">
        <v>11</v>
      </c>
      <c r="C27" s="3"/>
      <c r="D27" s="11" t="s">
        <v>391</v>
      </c>
      <c r="E27" s="12">
        <v>807066</v>
      </c>
      <c r="F27" s="12">
        <v>2569049</v>
      </c>
      <c r="G27" s="12">
        <v>26449831</v>
      </c>
      <c r="H27" s="12">
        <v>714</v>
      </c>
      <c r="I27" s="12">
        <v>24328388</v>
      </c>
      <c r="J27" s="12">
        <v>13146409</v>
      </c>
      <c r="K27" s="12">
        <v>11181979</v>
      </c>
      <c r="L27" s="12">
        <v>1638</v>
      </c>
      <c r="M27" s="4">
        <v>1808220</v>
      </c>
      <c r="N27" s="12">
        <v>49</v>
      </c>
      <c r="O27" s="13">
        <v>100</v>
      </c>
      <c r="P27" s="12"/>
      <c r="Q27" s="12"/>
      <c r="R27" s="12"/>
    </row>
    <row r="28" spans="1:18" s="4" customFormat="1" ht="9.75" customHeight="1">
      <c r="A28" s="7">
        <v>101</v>
      </c>
      <c r="B28" s="3" t="s">
        <v>15</v>
      </c>
      <c r="C28" s="3"/>
      <c r="D28" s="11">
        <v>790903</v>
      </c>
      <c r="E28" s="12">
        <v>443188</v>
      </c>
      <c r="F28" s="12">
        <v>919260</v>
      </c>
      <c r="G28" s="12">
        <v>10420746</v>
      </c>
      <c r="H28" s="12">
        <v>487</v>
      </c>
      <c r="I28" s="12">
        <v>8612997</v>
      </c>
      <c r="J28" s="12">
        <v>2833180</v>
      </c>
      <c r="K28" s="12">
        <v>5779817</v>
      </c>
      <c r="L28" s="12">
        <v>1015</v>
      </c>
      <c r="M28" s="4">
        <v>547165</v>
      </c>
      <c r="N28" s="12">
        <v>26</v>
      </c>
      <c r="O28" s="13">
        <v>101</v>
      </c>
      <c r="P28" s="12"/>
      <c r="Q28" s="12"/>
      <c r="R28" s="12"/>
    </row>
    <row r="29" spans="1:18" s="4" customFormat="1" ht="9.75" customHeight="1">
      <c r="A29" s="7">
        <v>102</v>
      </c>
      <c r="B29" s="3" t="s">
        <v>16</v>
      </c>
      <c r="C29" s="3"/>
      <c r="D29" s="11" t="s">
        <v>391</v>
      </c>
      <c r="E29" s="12">
        <v>289624</v>
      </c>
      <c r="F29" s="12">
        <v>1005050</v>
      </c>
      <c r="G29" s="12">
        <v>11309569</v>
      </c>
      <c r="H29" s="12">
        <v>625</v>
      </c>
      <c r="I29" s="12">
        <v>10640674</v>
      </c>
      <c r="J29" s="12">
        <v>4899939</v>
      </c>
      <c r="K29" s="12">
        <v>5740735</v>
      </c>
      <c r="L29" s="12">
        <v>1498</v>
      </c>
      <c r="M29" s="4">
        <v>520491</v>
      </c>
      <c r="N29" s="12">
        <v>29</v>
      </c>
      <c r="O29" s="13">
        <v>102</v>
      </c>
      <c r="P29" s="12"/>
      <c r="Q29" s="12"/>
      <c r="R29" s="12"/>
    </row>
    <row r="30" spans="1:18" s="4" customFormat="1" ht="9.75" customHeight="1">
      <c r="A30" s="7">
        <v>103</v>
      </c>
      <c r="B30" s="3" t="s">
        <v>17</v>
      </c>
      <c r="C30" s="3"/>
      <c r="D30" s="11">
        <v>595697</v>
      </c>
      <c r="E30" s="12">
        <v>338838</v>
      </c>
      <c r="F30" s="12">
        <v>727990</v>
      </c>
      <c r="G30" s="12">
        <v>9691316</v>
      </c>
      <c r="H30" s="12">
        <v>520</v>
      </c>
      <c r="I30" s="12">
        <v>7650452</v>
      </c>
      <c r="J30" s="12">
        <v>3381385</v>
      </c>
      <c r="K30" s="12">
        <v>4269067</v>
      </c>
      <c r="L30" s="12">
        <v>1051</v>
      </c>
      <c r="M30" s="4">
        <v>995922</v>
      </c>
      <c r="N30" s="12">
        <v>53</v>
      </c>
      <c r="O30" s="13">
        <v>103</v>
      </c>
      <c r="P30" s="12"/>
      <c r="Q30" s="12"/>
      <c r="R30" s="12"/>
    </row>
    <row r="31" spans="1:18" s="4" customFormat="1" ht="9.75" customHeight="1">
      <c r="A31" s="7">
        <v>104</v>
      </c>
      <c r="B31" s="3" t="s">
        <v>18</v>
      </c>
      <c r="C31" s="3"/>
      <c r="D31" s="11">
        <v>346142</v>
      </c>
      <c r="E31" s="12">
        <v>424158</v>
      </c>
      <c r="F31" s="12">
        <v>553438</v>
      </c>
      <c r="G31" s="12">
        <v>9310593</v>
      </c>
      <c r="H31" s="12">
        <v>484</v>
      </c>
      <c r="I31" s="12">
        <v>7537171</v>
      </c>
      <c r="J31" s="12">
        <v>2041091</v>
      </c>
      <c r="K31" s="12">
        <v>5496080</v>
      </c>
      <c r="L31" s="12">
        <v>989</v>
      </c>
      <c r="M31" s="4">
        <v>1037118</v>
      </c>
      <c r="N31" s="12">
        <v>54</v>
      </c>
      <c r="O31" s="13">
        <v>104</v>
      </c>
      <c r="P31" s="12"/>
      <c r="Q31" s="12"/>
      <c r="R31" s="12"/>
    </row>
    <row r="32" spans="1:18" s="4" customFormat="1" ht="9.75" customHeight="1">
      <c r="A32" s="7">
        <v>105</v>
      </c>
      <c r="B32" s="3" t="s">
        <v>19</v>
      </c>
      <c r="C32" s="3"/>
      <c r="D32" s="11" t="s">
        <v>391</v>
      </c>
      <c r="E32" s="12">
        <v>399076</v>
      </c>
      <c r="F32" s="12">
        <v>2547079</v>
      </c>
      <c r="G32" s="12">
        <v>18372202</v>
      </c>
      <c r="H32" s="12">
        <v>641</v>
      </c>
      <c r="I32" s="12">
        <v>17057706</v>
      </c>
      <c r="J32" s="12">
        <v>12064211</v>
      </c>
      <c r="K32" s="12">
        <v>4993495</v>
      </c>
      <c r="L32" s="12">
        <v>1475</v>
      </c>
      <c r="M32" s="4">
        <v>1020290</v>
      </c>
      <c r="N32" s="12">
        <v>36</v>
      </c>
      <c r="O32" s="13">
        <v>105</v>
      </c>
      <c r="P32" s="12"/>
      <c r="Q32" s="12"/>
      <c r="R32" s="12"/>
    </row>
    <row r="33" spans="1:18" s="4" customFormat="1" ht="9.75" customHeight="1">
      <c r="A33" s="7">
        <v>106</v>
      </c>
      <c r="B33" s="3" t="s">
        <v>20</v>
      </c>
      <c r="C33" s="3"/>
      <c r="D33" s="11">
        <v>689704</v>
      </c>
      <c r="E33" s="12">
        <v>622168</v>
      </c>
      <c r="F33" s="12">
        <v>1632458</v>
      </c>
      <c r="G33" s="12">
        <v>13931787</v>
      </c>
      <c r="H33" s="12">
        <v>519</v>
      </c>
      <c r="I33" s="12">
        <v>11795280</v>
      </c>
      <c r="J33" s="12">
        <v>7135907</v>
      </c>
      <c r="K33" s="12">
        <v>4659373</v>
      </c>
      <c r="L33" s="12">
        <v>1123</v>
      </c>
      <c r="M33" s="4">
        <v>955100</v>
      </c>
      <c r="N33" s="12">
        <v>36</v>
      </c>
      <c r="O33" s="13">
        <v>106</v>
      </c>
      <c r="P33" s="12"/>
      <c r="Q33" s="12"/>
      <c r="R33" s="12"/>
    </row>
    <row r="34" spans="1:18" s="4" customFormat="1" ht="9.75" customHeight="1">
      <c r="A34" s="7">
        <v>107</v>
      </c>
      <c r="B34" s="3" t="s">
        <v>12</v>
      </c>
      <c r="C34" s="3"/>
      <c r="D34" s="11" t="s">
        <v>391</v>
      </c>
      <c r="E34" s="12">
        <v>547328</v>
      </c>
      <c r="F34" s="12">
        <v>781668</v>
      </c>
      <c r="G34" s="12">
        <v>14587204</v>
      </c>
      <c r="H34" s="12">
        <v>598</v>
      </c>
      <c r="I34" s="12">
        <v>13120278</v>
      </c>
      <c r="J34" s="12">
        <v>4654729</v>
      </c>
      <c r="K34" s="12">
        <v>8465549</v>
      </c>
      <c r="L34" s="12">
        <v>1398</v>
      </c>
      <c r="M34" s="4">
        <v>993646</v>
      </c>
      <c r="N34" s="12">
        <v>41</v>
      </c>
      <c r="O34" s="13">
        <v>107</v>
      </c>
      <c r="P34" s="12"/>
      <c r="Q34" s="12"/>
      <c r="R34" s="12"/>
    </row>
    <row r="35" spans="1:18" s="4" customFormat="1" ht="9.75" customHeight="1">
      <c r="A35" s="7">
        <v>108</v>
      </c>
      <c r="B35" s="3" t="s">
        <v>13</v>
      </c>
      <c r="C35" s="3"/>
      <c r="D35" s="11">
        <v>1741357</v>
      </c>
      <c r="E35" s="12">
        <v>418939</v>
      </c>
      <c r="F35" s="12">
        <v>2283313</v>
      </c>
      <c r="G35" s="12">
        <v>22746957</v>
      </c>
      <c r="H35" s="12">
        <v>670</v>
      </c>
      <c r="I35" s="12">
        <v>19132639</v>
      </c>
      <c r="J35" s="12">
        <v>9128364</v>
      </c>
      <c r="K35" s="12">
        <v>10004275</v>
      </c>
      <c r="L35" s="12">
        <v>1358</v>
      </c>
      <c r="M35" s="4">
        <v>1249994</v>
      </c>
      <c r="N35" s="12">
        <v>37</v>
      </c>
      <c r="O35" s="13">
        <v>108</v>
      </c>
      <c r="P35" s="12"/>
      <c r="Q35" s="12"/>
      <c r="R35" s="12"/>
    </row>
    <row r="36" spans="1:18" s="4" customFormat="1" ht="9.75" customHeight="1">
      <c r="A36" s="7">
        <v>109</v>
      </c>
      <c r="B36" s="14" t="s">
        <v>5</v>
      </c>
      <c r="C36" s="14"/>
      <c r="D36" s="16">
        <f>SUM(D27:D35)</f>
        <v>4163803</v>
      </c>
      <c r="E36" s="17">
        <f>SUM(E27:E35)</f>
        <v>4290385</v>
      </c>
      <c r="F36" s="17">
        <f aca="true" t="shared" si="1" ref="F36:M36">SUM(F27:F35)</f>
        <v>13019305</v>
      </c>
      <c r="G36" s="17">
        <f t="shared" si="1"/>
        <v>136820205</v>
      </c>
      <c r="H36" s="17">
        <v>599</v>
      </c>
      <c r="I36" s="17">
        <f t="shared" si="1"/>
        <v>119875585</v>
      </c>
      <c r="J36" s="17">
        <f t="shared" si="1"/>
        <v>59285215</v>
      </c>
      <c r="K36" s="17">
        <f t="shared" si="1"/>
        <v>60590370</v>
      </c>
      <c r="L36" s="17">
        <v>1319</v>
      </c>
      <c r="M36" s="17">
        <f t="shared" si="1"/>
        <v>9127946</v>
      </c>
      <c r="N36" s="17">
        <v>40</v>
      </c>
      <c r="O36" s="242">
        <v>109</v>
      </c>
      <c r="P36" s="17"/>
      <c r="Q36" s="17"/>
      <c r="R36" s="17"/>
    </row>
    <row r="37" spans="1:18" s="4" customFormat="1" ht="9.75" customHeight="1">
      <c r="A37" s="7">
        <v>110</v>
      </c>
      <c r="B37" s="20" t="s">
        <v>21</v>
      </c>
      <c r="C37" s="20"/>
      <c r="D37" s="16">
        <f>D24+D36</f>
        <v>5670011</v>
      </c>
      <c r="E37" s="17">
        <f>E24+E36</f>
        <v>6696658</v>
      </c>
      <c r="F37" s="17">
        <f aca="true" t="shared" si="2" ref="F37:M37">F24+F36</f>
        <v>15850174</v>
      </c>
      <c r="G37" s="17">
        <f t="shared" si="2"/>
        <v>163677055</v>
      </c>
      <c r="H37" s="17">
        <v>601</v>
      </c>
      <c r="I37" s="17">
        <f t="shared" si="2"/>
        <v>140973304</v>
      </c>
      <c r="J37" s="17">
        <f t="shared" si="2"/>
        <v>63712016</v>
      </c>
      <c r="K37" s="17">
        <f t="shared" si="2"/>
        <v>77261288</v>
      </c>
      <c r="L37" s="17">
        <v>1285</v>
      </c>
      <c r="M37" s="17">
        <f t="shared" si="2"/>
        <v>12366167</v>
      </c>
      <c r="N37" s="17">
        <v>45</v>
      </c>
      <c r="O37" s="242">
        <v>110</v>
      </c>
      <c r="P37" s="17"/>
      <c r="Q37" s="17"/>
      <c r="R37" s="17"/>
    </row>
    <row r="38" spans="2:19" s="6" customFormat="1" ht="18" customHeight="1">
      <c r="B38" s="98"/>
      <c r="C38" s="98"/>
      <c r="D38" s="98"/>
      <c r="E38" s="98"/>
      <c r="F38" s="98"/>
      <c r="H38" s="93" t="s">
        <v>7</v>
      </c>
      <c r="I38" s="98" t="s">
        <v>22</v>
      </c>
      <c r="J38" s="98"/>
      <c r="K38" s="98"/>
      <c r="L38" s="98"/>
      <c r="N38" s="98"/>
      <c r="O38" s="98"/>
      <c r="P38" s="98"/>
      <c r="Q38" s="98"/>
      <c r="R38" s="98"/>
      <c r="S38" s="98"/>
    </row>
    <row r="39" spans="1:19" s="4" customFormat="1" ht="9.75" customHeight="1">
      <c r="A39" s="7" t="s">
        <v>9</v>
      </c>
      <c r="B39" s="8" t="s">
        <v>10</v>
      </c>
      <c r="C39" s="8"/>
      <c r="D39" s="10"/>
      <c r="E39" s="9"/>
      <c r="F39" s="9"/>
      <c r="G39" s="9"/>
      <c r="H39" s="9"/>
      <c r="I39" s="9"/>
      <c r="J39" s="9"/>
      <c r="K39" s="9"/>
      <c r="L39" s="9"/>
      <c r="N39" s="9"/>
      <c r="O39" s="9"/>
      <c r="P39" s="9"/>
      <c r="Q39" s="9"/>
      <c r="R39" s="9"/>
      <c r="S39" s="9"/>
    </row>
    <row r="40" spans="1:18" s="4" customFormat="1" ht="9.75" customHeight="1">
      <c r="A40" s="7">
        <v>111</v>
      </c>
      <c r="B40" s="3" t="s">
        <v>28</v>
      </c>
      <c r="C40" s="3"/>
      <c r="D40" s="11">
        <v>1102421</v>
      </c>
      <c r="E40" s="12">
        <v>5775581</v>
      </c>
      <c r="F40" s="12">
        <v>8872423</v>
      </c>
      <c r="G40" s="12">
        <v>29476137</v>
      </c>
      <c r="H40" s="12">
        <v>591</v>
      </c>
      <c r="I40" s="12">
        <v>23332247</v>
      </c>
      <c r="J40" s="12">
        <v>10221547</v>
      </c>
      <c r="K40" s="12">
        <v>13110700</v>
      </c>
      <c r="L40" s="12">
        <v>1049</v>
      </c>
      <c r="M40" s="4">
        <v>4197843</v>
      </c>
      <c r="N40" s="12">
        <v>84</v>
      </c>
      <c r="O40" s="13">
        <v>111</v>
      </c>
      <c r="P40" s="12"/>
      <c r="Q40" s="12"/>
      <c r="R40" s="12"/>
    </row>
    <row r="41" spans="1:18" s="4" customFormat="1" ht="9.75" customHeight="1">
      <c r="A41" s="7">
        <v>112</v>
      </c>
      <c r="B41" s="3" t="s">
        <v>23</v>
      </c>
      <c r="C41" s="3"/>
      <c r="D41" s="11" t="s">
        <v>391</v>
      </c>
      <c r="E41" s="12">
        <v>420157</v>
      </c>
      <c r="F41" s="12">
        <v>515054</v>
      </c>
      <c r="G41" s="12">
        <v>4543412</v>
      </c>
      <c r="H41" s="12">
        <v>527</v>
      </c>
      <c r="I41" s="12">
        <v>3721884</v>
      </c>
      <c r="J41" s="12">
        <v>1666587</v>
      </c>
      <c r="K41" s="12">
        <v>2055297</v>
      </c>
      <c r="L41" s="12">
        <v>1005</v>
      </c>
      <c r="M41" s="4">
        <v>721026</v>
      </c>
      <c r="N41" s="12">
        <v>84</v>
      </c>
      <c r="O41" s="13">
        <v>112</v>
      </c>
      <c r="P41" s="12"/>
      <c r="Q41" s="12"/>
      <c r="R41" s="12"/>
    </row>
    <row r="42" spans="1:18" s="4" customFormat="1" ht="9.75" customHeight="1">
      <c r="A42" s="7">
        <v>113</v>
      </c>
      <c r="B42" s="3" t="s">
        <v>24</v>
      </c>
      <c r="C42" s="3"/>
      <c r="D42" s="11">
        <v>464238</v>
      </c>
      <c r="E42" s="12">
        <v>692222</v>
      </c>
      <c r="F42" s="12">
        <v>160992</v>
      </c>
      <c r="G42" s="12">
        <v>7135440</v>
      </c>
      <c r="H42" s="12">
        <v>570</v>
      </c>
      <c r="I42" s="12">
        <v>4370958</v>
      </c>
      <c r="J42" s="12">
        <v>435703</v>
      </c>
      <c r="K42" s="12">
        <v>3935255</v>
      </c>
      <c r="L42" s="12">
        <v>797</v>
      </c>
      <c r="M42" s="4">
        <v>1561020</v>
      </c>
      <c r="N42" s="12">
        <v>125</v>
      </c>
      <c r="O42" s="13">
        <v>113</v>
      </c>
      <c r="P42" s="12"/>
      <c r="Q42" s="12"/>
      <c r="R42" s="12"/>
    </row>
    <row r="43" spans="1:18" s="4" customFormat="1" ht="9.75" customHeight="1">
      <c r="A43" s="7">
        <v>114</v>
      </c>
      <c r="B43" s="3" t="s">
        <v>25</v>
      </c>
      <c r="C43" s="3"/>
      <c r="D43" s="11">
        <v>213408</v>
      </c>
      <c r="E43" s="12">
        <v>191726</v>
      </c>
      <c r="F43" s="12">
        <v>723130</v>
      </c>
      <c r="G43" s="12">
        <v>4709044</v>
      </c>
      <c r="H43" s="12">
        <v>549</v>
      </c>
      <c r="I43" s="12">
        <v>4022643</v>
      </c>
      <c r="J43" s="12">
        <v>1960694</v>
      </c>
      <c r="K43" s="12">
        <v>2061949</v>
      </c>
      <c r="L43" s="12">
        <v>1082</v>
      </c>
      <c r="M43" s="4">
        <v>224006</v>
      </c>
      <c r="N43" s="12">
        <v>26</v>
      </c>
      <c r="O43" s="13">
        <v>114</v>
      </c>
      <c r="P43" s="12"/>
      <c r="Q43" s="12"/>
      <c r="R43" s="12"/>
    </row>
    <row r="44" spans="1:18" s="4" customFormat="1" ht="9.75" customHeight="1">
      <c r="A44" s="7">
        <v>115</v>
      </c>
      <c r="B44" s="14" t="s">
        <v>5</v>
      </c>
      <c r="C44" s="14"/>
      <c r="D44" s="16">
        <f>SUM(D40:D43)</f>
        <v>1780067</v>
      </c>
      <c r="E44" s="17">
        <f>SUM(E40:E43)</f>
        <v>7079686</v>
      </c>
      <c r="F44" s="17">
        <f aca="true" t="shared" si="3" ref="F44:M44">SUM(F40:F43)</f>
        <v>10271599</v>
      </c>
      <c r="G44" s="17">
        <f t="shared" si="3"/>
        <v>45864033</v>
      </c>
      <c r="H44" s="17">
        <v>576</v>
      </c>
      <c r="I44" s="17">
        <f t="shared" si="3"/>
        <v>35447732</v>
      </c>
      <c r="J44" s="17">
        <f t="shared" si="3"/>
        <v>14284531</v>
      </c>
      <c r="K44" s="17">
        <f t="shared" si="3"/>
        <v>21163201</v>
      </c>
      <c r="L44" s="17">
        <v>1008</v>
      </c>
      <c r="M44" s="17">
        <f t="shared" si="3"/>
        <v>6703895</v>
      </c>
      <c r="N44" s="17">
        <v>84</v>
      </c>
      <c r="O44" s="242">
        <v>115</v>
      </c>
      <c r="P44" s="17"/>
      <c r="Q44" s="17"/>
      <c r="R44" s="17"/>
    </row>
    <row r="45" spans="1:18" s="4" customFormat="1" ht="9.75" customHeight="1">
      <c r="A45" s="7"/>
      <c r="B45" s="2"/>
      <c r="C45" s="2"/>
      <c r="D45" s="11"/>
      <c r="E45" s="12"/>
      <c r="F45" s="12"/>
      <c r="G45" s="12"/>
      <c r="H45" s="12"/>
      <c r="I45" s="12"/>
      <c r="J45" s="12"/>
      <c r="K45" s="12"/>
      <c r="L45" s="12"/>
      <c r="N45" s="12"/>
      <c r="O45" s="13"/>
      <c r="P45" s="12"/>
      <c r="Q45" s="12"/>
      <c r="R45" s="12"/>
    </row>
    <row r="46" spans="1:18" s="4" customFormat="1" ht="9.75" customHeight="1">
      <c r="A46" s="7" t="s">
        <v>9</v>
      </c>
      <c r="B46" s="8" t="s">
        <v>26</v>
      </c>
      <c r="C46" s="8"/>
      <c r="D46" s="18"/>
      <c r="E46" s="19"/>
      <c r="F46" s="19"/>
      <c r="G46" s="19"/>
      <c r="H46" s="19"/>
      <c r="I46" s="19"/>
      <c r="J46" s="19"/>
      <c r="K46" s="19"/>
      <c r="L46" s="19"/>
      <c r="N46" s="19"/>
      <c r="O46" s="9" t="s">
        <v>9</v>
      </c>
      <c r="P46" s="19"/>
      <c r="Q46" s="19"/>
      <c r="R46" s="19"/>
    </row>
    <row r="47" spans="1:18" s="4" customFormat="1" ht="9.75" customHeight="1">
      <c r="A47" s="7">
        <v>116</v>
      </c>
      <c r="B47" s="3" t="s">
        <v>27</v>
      </c>
      <c r="C47" s="3"/>
      <c r="D47" s="11">
        <v>582085</v>
      </c>
      <c r="E47" s="12">
        <v>464719</v>
      </c>
      <c r="F47" s="12">
        <v>1549208</v>
      </c>
      <c r="G47" s="12">
        <v>17878077</v>
      </c>
      <c r="H47" s="12">
        <v>612</v>
      </c>
      <c r="I47" s="12">
        <v>16218465</v>
      </c>
      <c r="J47" s="12">
        <v>7922027</v>
      </c>
      <c r="K47" s="12">
        <v>8296438</v>
      </c>
      <c r="L47" s="12">
        <v>1345</v>
      </c>
      <c r="M47" s="4">
        <v>724374</v>
      </c>
      <c r="N47" s="12">
        <v>25</v>
      </c>
      <c r="O47" s="13">
        <v>116</v>
      </c>
      <c r="P47" s="12"/>
      <c r="Q47" s="12"/>
      <c r="R47" s="12"/>
    </row>
    <row r="48" spans="1:18" s="4" customFormat="1" ht="9.75" customHeight="1">
      <c r="A48" s="7">
        <v>117</v>
      </c>
      <c r="B48" s="3" t="s">
        <v>28</v>
      </c>
      <c r="C48" s="3"/>
      <c r="D48" s="11">
        <v>232433</v>
      </c>
      <c r="E48" s="12">
        <v>1128073</v>
      </c>
      <c r="F48" s="12">
        <v>3511700</v>
      </c>
      <c r="G48" s="12">
        <v>29992321</v>
      </c>
      <c r="H48" s="12">
        <v>556</v>
      </c>
      <c r="I48" s="12">
        <v>27628608</v>
      </c>
      <c r="J48" s="12">
        <v>15290150</v>
      </c>
      <c r="K48" s="12">
        <v>12338458</v>
      </c>
      <c r="L48" s="12">
        <v>1255</v>
      </c>
      <c r="M48" s="4">
        <v>1671752</v>
      </c>
      <c r="N48" s="12">
        <v>31</v>
      </c>
      <c r="O48" s="13">
        <v>117</v>
      </c>
      <c r="P48" s="12"/>
      <c r="Q48" s="12"/>
      <c r="R48" s="12"/>
    </row>
    <row r="49" spans="1:18" s="4" customFormat="1" ht="9.75" customHeight="1">
      <c r="A49" s="7">
        <v>118</v>
      </c>
      <c r="B49" s="3" t="s">
        <v>384</v>
      </c>
      <c r="C49" s="3"/>
      <c r="D49" s="11">
        <v>246110</v>
      </c>
      <c r="E49" s="12">
        <v>209862</v>
      </c>
      <c r="F49" s="12">
        <v>1865856</v>
      </c>
      <c r="G49" s="12">
        <v>9908859</v>
      </c>
      <c r="H49" s="12">
        <v>450</v>
      </c>
      <c r="I49" s="12">
        <v>9021168</v>
      </c>
      <c r="J49" s="12">
        <v>6515382</v>
      </c>
      <c r="K49" s="12">
        <v>2505786</v>
      </c>
      <c r="L49" s="12">
        <v>1021</v>
      </c>
      <c r="M49" s="4">
        <v>414951</v>
      </c>
      <c r="N49" s="12">
        <v>19</v>
      </c>
      <c r="O49" s="13">
        <v>118</v>
      </c>
      <c r="P49" s="12"/>
      <c r="Q49" s="12"/>
      <c r="R49" s="12"/>
    </row>
    <row r="50" spans="1:18" s="4" customFormat="1" ht="9.75" customHeight="1">
      <c r="A50" s="7">
        <v>119</v>
      </c>
      <c r="B50" s="3" t="s">
        <v>29</v>
      </c>
      <c r="C50" s="3"/>
      <c r="D50" s="11">
        <v>9852</v>
      </c>
      <c r="E50" s="12">
        <v>575183</v>
      </c>
      <c r="F50" s="12">
        <v>1689574</v>
      </c>
      <c r="G50" s="12">
        <v>19415268</v>
      </c>
      <c r="H50" s="12">
        <v>701</v>
      </c>
      <c r="I50" s="12">
        <v>18454903</v>
      </c>
      <c r="J50" s="12">
        <v>11866752</v>
      </c>
      <c r="K50" s="12">
        <v>6588151</v>
      </c>
      <c r="L50" s="12">
        <v>1608</v>
      </c>
      <c r="M50" s="4">
        <v>536750</v>
      </c>
      <c r="N50" s="12">
        <v>19</v>
      </c>
      <c r="O50" s="13">
        <v>119</v>
      </c>
      <c r="P50" s="12"/>
      <c r="Q50" s="12"/>
      <c r="R50" s="12"/>
    </row>
    <row r="51" spans="1:18" s="4" customFormat="1" ht="9.75" customHeight="1">
      <c r="A51" s="7">
        <v>120</v>
      </c>
      <c r="B51" s="3" t="s">
        <v>30</v>
      </c>
      <c r="C51" s="3"/>
      <c r="D51" s="11">
        <v>65035</v>
      </c>
      <c r="E51" s="12">
        <v>907989</v>
      </c>
      <c r="F51" s="12">
        <v>1431227</v>
      </c>
      <c r="G51" s="12">
        <v>21579847</v>
      </c>
      <c r="H51" s="12">
        <v>602</v>
      </c>
      <c r="I51" s="12">
        <v>19656996</v>
      </c>
      <c r="J51" s="12">
        <v>9529344</v>
      </c>
      <c r="K51" s="12">
        <v>10127652</v>
      </c>
      <c r="L51" s="12">
        <v>1268</v>
      </c>
      <c r="M51" s="4">
        <v>1435550</v>
      </c>
      <c r="N51" s="12">
        <v>40</v>
      </c>
      <c r="O51" s="13">
        <v>120</v>
      </c>
      <c r="P51" s="12"/>
      <c r="Q51" s="12"/>
      <c r="R51" s="12"/>
    </row>
    <row r="52" spans="1:18" s="4" customFormat="1" ht="9.75" customHeight="1">
      <c r="A52" s="7">
        <v>121</v>
      </c>
      <c r="B52" s="3" t="s">
        <v>31</v>
      </c>
      <c r="C52" s="3"/>
      <c r="D52" s="11">
        <v>789447</v>
      </c>
      <c r="E52" s="12">
        <v>331441</v>
      </c>
      <c r="F52" s="12">
        <v>1243906</v>
      </c>
      <c r="G52" s="12">
        <v>9507759</v>
      </c>
      <c r="H52" s="12">
        <v>552</v>
      </c>
      <c r="I52" s="12">
        <v>8464647</v>
      </c>
      <c r="J52" s="12">
        <v>5113761</v>
      </c>
      <c r="K52" s="12">
        <v>3350886</v>
      </c>
      <c r="L52" s="12">
        <v>1195</v>
      </c>
      <c r="M52" s="4">
        <v>157184</v>
      </c>
      <c r="N52" s="12">
        <v>9</v>
      </c>
      <c r="O52" s="13">
        <v>121</v>
      </c>
      <c r="P52" s="12"/>
      <c r="Q52" s="12"/>
      <c r="R52" s="12"/>
    </row>
    <row r="53" spans="1:18" s="4" customFormat="1" ht="9.75" customHeight="1">
      <c r="A53" s="7">
        <v>122</v>
      </c>
      <c r="B53" s="3" t="s">
        <v>32</v>
      </c>
      <c r="C53" s="3"/>
      <c r="D53" s="11" t="s">
        <v>391</v>
      </c>
      <c r="E53" s="12">
        <v>469911</v>
      </c>
      <c r="F53" s="12">
        <v>1757439</v>
      </c>
      <c r="G53" s="12">
        <v>16302870</v>
      </c>
      <c r="H53" s="12">
        <v>531</v>
      </c>
      <c r="I53" s="12">
        <v>15401891</v>
      </c>
      <c r="J53" s="12">
        <v>10293933</v>
      </c>
      <c r="K53" s="12">
        <v>5107958</v>
      </c>
      <c r="L53" s="12">
        <v>1219</v>
      </c>
      <c r="M53" s="4">
        <v>488634</v>
      </c>
      <c r="N53" s="12">
        <v>16</v>
      </c>
      <c r="O53" s="13">
        <v>122</v>
      </c>
      <c r="P53" s="12"/>
      <c r="Q53" s="12"/>
      <c r="R53" s="12"/>
    </row>
    <row r="54" spans="1:18" s="4" customFormat="1" ht="9.75" customHeight="1">
      <c r="A54" s="7">
        <v>123</v>
      </c>
      <c r="B54" s="3" t="s">
        <v>33</v>
      </c>
      <c r="C54" s="3"/>
      <c r="D54" s="11">
        <v>595846</v>
      </c>
      <c r="E54" s="12">
        <v>402306</v>
      </c>
      <c r="F54" s="12">
        <v>2023447</v>
      </c>
      <c r="G54" s="12">
        <v>14635730</v>
      </c>
      <c r="H54" s="12">
        <v>467</v>
      </c>
      <c r="I54" s="12">
        <v>13556051</v>
      </c>
      <c r="J54" s="12">
        <v>10408648</v>
      </c>
      <c r="K54" s="12">
        <v>3147403</v>
      </c>
      <c r="L54" s="12">
        <v>1074</v>
      </c>
      <c r="M54" s="4">
        <v>208972</v>
      </c>
      <c r="N54" s="12">
        <v>7</v>
      </c>
      <c r="O54" s="13">
        <v>123</v>
      </c>
      <c r="P54" s="12"/>
      <c r="Q54" s="12"/>
      <c r="R54" s="12"/>
    </row>
    <row r="55" spans="1:18" s="4" customFormat="1" ht="9.75" customHeight="1">
      <c r="A55" s="7">
        <v>124</v>
      </c>
      <c r="B55" s="3" t="s">
        <v>34</v>
      </c>
      <c r="C55" s="3"/>
      <c r="D55" s="11">
        <v>209906</v>
      </c>
      <c r="E55" s="12">
        <v>614766</v>
      </c>
      <c r="F55" s="12">
        <v>1657930</v>
      </c>
      <c r="G55" s="12">
        <v>16324619</v>
      </c>
      <c r="H55" s="12">
        <v>557</v>
      </c>
      <c r="I55" s="12">
        <v>15187984</v>
      </c>
      <c r="J55" s="12">
        <v>10653580</v>
      </c>
      <c r="K55" s="12">
        <v>4534404</v>
      </c>
      <c r="L55" s="12">
        <v>1238</v>
      </c>
      <c r="M55" s="4">
        <v>593392</v>
      </c>
      <c r="N55" s="12">
        <v>20</v>
      </c>
      <c r="O55" s="13">
        <v>124</v>
      </c>
      <c r="P55" s="12"/>
      <c r="Q55" s="12"/>
      <c r="R55" s="12"/>
    </row>
    <row r="56" spans="1:18" s="4" customFormat="1" ht="9.75" customHeight="1">
      <c r="A56" s="7">
        <v>125</v>
      </c>
      <c r="B56" s="3" t="s">
        <v>35</v>
      </c>
      <c r="C56" s="3"/>
      <c r="D56" s="11">
        <v>785350</v>
      </c>
      <c r="E56" s="12">
        <v>651031</v>
      </c>
      <c r="F56" s="12">
        <v>1723817</v>
      </c>
      <c r="G56" s="12">
        <v>17315741</v>
      </c>
      <c r="H56" s="12">
        <v>534</v>
      </c>
      <c r="I56" s="12">
        <v>15532908</v>
      </c>
      <c r="J56" s="12">
        <v>9486597</v>
      </c>
      <c r="K56" s="12">
        <v>6046311</v>
      </c>
      <c r="L56" s="12">
        <v>1183</v>
      </c>
      <c r="M56" s="4">
        <v>663848</v>
      </c>
      <c r="N56" s="12">
        <v>20</v>
      </c>
      <c r="O56" s="13">
        <v>125</v>
      </c>
      <c r="P56" s="12"/>
      <c r="Q56" s="12"/>
      <c r="R56" s="12"/>
    </row>
    <row r="57" spans="1:18" s="4" customFormat="1" ht="9.75" customHeight="1">
      <c r="A57" s="7">
        <v>126</v>
      </c>
      <c r="B57" s="14" t="s">
        <v>5</v>
      </c>
      <c r="C57" s="14"/>
      <c r="D57" s="16">
        <f>SUM(D47:D56)</f>
        <v>3516064</v>
      </c>
      <c r="E57" s="17">
        <f>SUM(E47:E56)</f>
        <v>5755281</v>
      </c>
      <c r="F57" s="17">
        <f aca="true" t="shared" si="4" ref="F57:M57">SUM(F47:F56)</f>
        <v>18454104</v>
      </c>
      <c r="G57" s="17">
        <f t="shared" si="4"/>
        <v>172861091</v>
      </c>
      <c r="H57" s="17">
        <v>558</v>
      </c>
      <c r="I57" s="17">
        <f t="shared" si="4"/>
        <v>159123621</v>
      </c>
      <c r="J57" s="17">
        <f t="shared" si="4"/>
        <v>97080174</v>
      </c>
      <c r="K57" s="17">
        <f t="shared" si="4"/>
        <v>62043447</v>
      </c>
      <c r="L57" s="17">
        <v>1247</v>
      </c>
      <c r="M57" s="17">
        <f t="shared" si="4"/>
        <v>6895407</v>
      </c>
      <c r="N57" s="17">
        <v>22</v>
      </c>
      <c r="O57" s="242">
        <v>126</v>
      </c>
      <c r="P57" s="17"/>
      <c r="Q57" s="17"/>
      <c r="R57" s="17"/>
    </row>
    <row r="58" spans="1:18" s="4" customFormat="1" ht="9.75" customHeight="1">
      <c r="A58" s="7">
        <v>127</v>
      </c>
      <c r="B58" s="20" t="s">
        <v>36</v>
      </c>
      <c r="C58" s="20"/>
      <c r="D58" s="16">
        <f>D44+D57</f>
        <v>5296131</v>
      </c>
      <c r="E58" s="17">
        <f>E44+E57</f>
        <v>12834967</v>
      </c>
      <c r="F58" s="17">
        <f aca="true" t="shared" si="5" ref="F58:M58">F44+F57</f>
        <v>28725703</v>
      </c>
      <c r="G58" s="17">
        <f t="shared" si="5"/>
        <v>218725124</v>
      </c>
      <c r="H58" s="17">
        <v>562</v>
      </c>
      <c r="I58" s="17">
        <f t="shared" si="5"/>
        <v>194571353</v>
      </c>
      <c r="J58" s="17">
        <f t="shared" si="5"/>
        <v>111364705</v>
      </c>
      <c r="K58" s="17">
        <f t="shared" si="5"/>
        <v>83206648</v>
      </c>
      <c r="L58" s="17">
        <v>1195</v>
      </c>
      <c r="M58" s="17">
        <f t="shared" si="5"/>
        <v>13599302</v>
      </c>
      <c r="N58" s="17">
        <v>35</v>
      </c>
      <c r="O58" s="242">
        <v>127</v>
      </c>
      <c r="P58" s="17"/>
      <c r="Q58" s="17"/>
      <c r="R58" s="17"/>
    </row>
    <row r="59" spans="1:15" ht="9.75" customHeight="1">
      <c r="A59" s="7"/>
      <c r="B59" s="3"/>
      <c r="C59" s="3"/>
      <c r="E59" s="153"/>
      <c r="O59" s="7"/>
    </row>
    <row r="60" spans="1:15" ht="9.75" customHeight="1">
      <c r="A60" s="7"/>
      <c r="B60" s="3"/>
      <c r="C60" s="3"/>
      <c r="O60" s="7"/>
    </row>
    <row r="61" spans="1:15" ht="9.75" customHeight="1">
      <c r="A61" s="7"/>
      <c r="B61" s="3"/>
      <c r="C61" s="3"/>
      <c r="O61" s="7"/>
    </row>
    <row r="62" spans="1:15" ht="9.75" customHeight="1">
      <c r="A62" s="7"/>
      <c r="B62" s="3"/>
      <c r="C62" s="3"/>
      <c r="O62" s="7"/>
    </row>
    <row r="63" spans="1:15" ht="9.75" customHeight="1">
      <c r="A63" s="7"/>
      <c r="B63" s="3"/>
      <c r="C63" s="3"/>
      <c r="O63" s="7"/>
    </row>
    <row r="64" spans="1:15" ht="9.75" customHeight="1">
      <c r="A64" s="7"/>
      <c r="B64" s="3"/>
      <c r="C64" s="3"/>
      <c r="O64" s="7"/>
    </row>
    <row r="65" spans="1:15" ht="9.75" customHeight="1">
      <c r="A65" s="7"/>
      <c r="B65" s="3"/>
      <c r="C65" s="3"/>
      <c r="O65" s="7"/>
    </row>
    <row r="66" spans="1:15" ht="9.75" customHeight="1">
      <c r="A66" s="7"/>
      <c r="B66" s="3"/>
      <c r="C66" s="3"/>
      <c r="O66" s="7"/>
    </row>
    <row r="67" spans="1:15" ht="9.75" customHeight="1">
      <c r="A67" s="7"/>
      <c r="B67" s="3"/>
      <c r="C67" s="3"/>
      <c r="O67" s="7"/>
    </row>
    <row r="68" spans="1:15" ht="9.75" customHeight="1">
      <c r="A68" s="7"/>
      <c r="B68" s="3"/>
      <c r="C68" s="3"/>
      <c r="O68" s="7"/>
    </row>
    <row r="69" spans="1:15" ht="9.75" customHeight="1">
      <c r="A69" s="7"/>
      <c r="B69" s="3"/>
      <c r="C69" s="3"/>
      <c r="O69" s="7"/>
    </row>
    <row r="70" spans="1:15" ht="9.75" customHeight="1">
      <c r="A70" s="7"/>
      <c r="B70" s="3"/>
      <c r="C70" s="3"/>
      <c r="O70" s="7"/>
    </row>
    <row r="71" spans="1:15" ht="9.75" customHeight="1">
      <c r="A71" s="7"/>
      <c r="B71" s="3"/>
      <c r="C71" s="3"/>
      <c r="O71" s="7"/>
    </row>
    <row r="72" spans="1:15" ht="9.75" customHeight="1">
      <c r="A72" s="359" t="s">
        <v>37</v>
      </c>
      <c r="B72" s="359"/>
      <c r="C72" s="359"/>
      <c r="D72" s="359"/>
      <c r="E72" s="359"/>
      <c r="F72" s="359"/>
      <c r="G72" s="359"/>
      <c r="H72" s="359"/>
      <c r="I72" s="359"/>
      <c r="J72" s="359"/>
      <c r="O72" s="7"/>
    </row>
    <row r="73" spans="1:15" s="270" customFormat="1" ht="9.75" customHeight="1">
      <c r="A73" s="309" t="s">
        <v>156</v>
      </c>
      <c r="B73" s="309"/>
      <c r="C73" s="309"/>
      <c r="D73" s="309"/>
      <c r="E73" s="309"/>
      <c r="F73" s="309"/>
      <c r="G73" s="309"/>
      <c r="H73" s="273"/>
      <c r="I73" s="273"/>
      <c r="J73" s="273"/>
      <c r="O73" s="274"/>
    </row>
    <row r="74" spans="1:15" s="270" customFormat="1" ht="9.75" customHeight="1">
      <c r="A74" s="309" t="s">
        <v>370</v>
      </c>
      <c r="B74" s="309"/>
      <c r="C74" s="309"/>
      <c r="D74" s="309"/>
      <c r="E74" s="309"/>
      <c r="F74" s="309"/>
      <c r="G74" s="309"/>
      <c r="O74" s="274"/>
    </row>
    <row r="75" spans="1:15" ht="9.75" customHeight="1">
      <c r="A75" s="7"/>
      <c r="B75" s="3"/>
      <c r="C75" s="3"/>
      <c r="O75" s="7"/>
    </row>
    <row r="76" spans="1:15" ht="9.75" customHeight="1">
      <c r="A76" s="7"/>
      <c r="B76" s="3"/>
      <c r="C76" s="3"/>
      <c r="O76" s="7"/>
    </row>
    <row r="77" spans="1:15" ht="9.75" customHeight="1">
      <c r="A77" s="7"/>
      <c r="B77" s="3"/>
      <c r="C77" s="3"/>
      <c r="O77" s="7"/>
    </row>
    <row r="78" spans="1:15" ht="9.75" customHeight="1">
      <c r="A78" s="7"/>
      <c r="B78" s="14"/>
      <c r="C78" s="14"/>
      <c r="O78" s="7"/>
    </row>
    <row r="79" ht="9.75" customHeight="1">
      <c r="O79" s="7"/>
    </row>
    <row r="80" s="57" customFormat="1" ht="9.75" customHeight="1">
      <c r="O80" s="181"/>
    </row>
    <row r="81" s="57" customFormat="1" ht="9.75" customHeight="1">
      <c r="O81" s="181"/>
    </row>
    <row r="82" spans="1:15" ht="9.75" customHeight="1">
      <c r="A82" s="7"/>
      <c r="B82" s="3"/>
      <c r="C82" s="3"/>
      <c r="O82" s="7"/>
    </row>
    <row r="83" spans="1:15" ht="9.75" customHeight="1">
      <c r="A83" s="7"/>
      <c r="B83" s="3"/>
      <c r="C83" s="3"/>
      <c r="O83" s="7"/>
    </row>
    <row r="84" spans="1:15" ht="9.75" customHeight="1">
      <c r="A84" s="7"/>
      <c r="B84" s="3"/>
      <c r="C84" s="3"/>
      <c r="O84" s="7"/>
    </row>
    <row r="85" spans="1:15" ht="9.75" customHeight="1">
      <c r="A85" s="7"/>
      <c r="B85" s="3"/>
      <c r="C85" s="3"/>
      <c r="O85" s="7"/>
    </row>
    <row r="86" spans="1:15" ht="9.75" customHeight="1">
      <c r="A86" s="7"/>
      <c r="B86" s="3"/>
      <c r="C86" s="3"/>
      <c r="O86" s="7"/>
    </row>
    <row r="87" spans="1:15" ht="9.75" customHeight="1">
      <c r="A87" s="7"/>
      <c r="B87" s="3"/>
      <c r="C87" s="3"/>
      <c r="O87" s="7"/>
    </row>
    <row r="88" spans="1:15" ht="9.75" customHeight="1">
      <c r="A88" s="7"/>
      <c r="B88" s="14"/>
      <c r="C88" s="14"/>
      <c r="O88" s="7"/>
    </row>
    <row r="89" spans="1:15" ht="9.75" customHeight="1">
      <c r="A89" s="7"/>
      <c r="B89" s="20"/>
      <c r="C89" s="20"/>
      <c r="O89" s="7"/>
    </row>
    <row r="90" spans="1:3" ht="7.5" customHeight="1">
      <c r="A90" s="4"/>
      <c r="B90" s="4"/>
      <c r="C90" s="4"/>
    </row>
    <row r="91" s="122" customFormat="1" ht="7.5"/>
  </sheetData>
  <sheetProtection/>
  <mergeCells count="26">
    <mergeCell ref="B3:H3"/>
    <mergeCell ref="I3:L3"/>
    <mergeCell ref="A1:H1"/>
    <mergeCell ref="I1:O1"/>
    <mergeCell ref="E2:F2"/>
    <mergeCell ref="G2:H2"/>
    <mergeCell ref="I2:L2"/>
    <mergeCell ref="B4:H4"/>
    <mergeCell ref="I4:J4"/>
    <mergeCell ref="M12:N12"/>
    <mergeCell ref="J14:K15"/>
    <mergeCell ref="I7:N8"/>
    <mergeCell ref="J11:K11"/>
    <mergeCell ref="M11:N11"/>
    <mergeCell ref="M10:N10"/>
    <mergeCell ref="B6:C17"/>
    <mergeCell ref="A74:G74"/>
    <mergeCell ref="I19:J19"/>
    <mergeCell ref="A72:J72"/>
    <mergeCell ref="I6:J6"/>
    <mergeCell ref="G6:H6"/>
    <mergeCell ref="G7:G16"/>
    <mergeCell ref="D7:D16"/>
    <mergeCell ref="E6:F13"/>
    <mergeCell ref="F14:F16"/>
    <mergeCell ref="A73:G73"/>
  </mergeCells>
  <printOptions/>
  <pageMargins left="0.7874015748031497" right="0.7874015748031497" top="0.984251968503937" bottom="0.984251968503937" header="0.5118110236220472" footer="0.5118110236220472"/>
  <pageSetup horizontalDpi="600" verticalDpi="600" orientation="portrait" scale="83" r:id="rId3"/>
  <legacyDrawing r:id="rId2"/>
</worksheet>
</file>

<file path=xl/worksheets/sheet16.xml><?xml version="1.0" encoding="utf-8"?>
<worksheet xmlns="http://schemas.openxmlformats.org/spreadsheetml/2006/main" xmlns:r="http://schemas.openxmlformats.org/officeDocument/2006/relationships">
  <dimension ref="A1:L83"/>
  <sheetViews>
    <sheetView view="pageLayout" workbookViewId="0" topLeftCell="A1">
      <selection activeCell="G43" sqref="G43"/>
    </sheetView>
  </sheetViews>
  <sheetFormatPr defaultColWidth="9.140625" defaultRowHeight="12.75"/>
  <cols>
    <col min="1" max="1" width="3.7109375" style="4" customWidth="1"/>
    <col min="2" max="2" width="31.00390625" style="4" customWidth="1"/>
    <col min="3" max="3" width="0.85546875" style="4" customWidth="1"/>
    <col min="4" max="4" width="23.28125" style="4" customWidth="1"/>
    <col min="5" max="5" width="19.140625" style="4" customWidth="1"/>
    <col min="6" max="6" width="26.140625" style="4" customWidth="1"/>
    <col min="7" max="7" width="21.421875" style="0" customWidth="1"/>
    <col min="8" max="8" width="25.00390625" style="0" customWidth="1"/>
    <col min="9" max="9" width="25.28125" style="0" customWidth="1"/>
    <col min="10" max="10" width="23.140625" style="0" customWidth="1"/>
    <col min="11" max="11" width="6.8515625" style="0" customWidth="1"/>
    <col min="12" max="16384" width="9.140625" style="4" customWidth="1"/>
  </cols>
  <sheetData>
    <row r="1" spans="1:11" ht="12" customHeight="1">
      <c r="A1" s="314" t="s">
        <v>445</v>
      </c>
      <c r="B1" s="314"/>
      <c r="C1" s="314"/>
      <c r="D1" s="314"/>
      <c r="E1" s="314"/>
      <c r="F1" s="314"/>
      <c r="G1" s="314" t="s">
        <v>454</v>
      </c>
      <c r="H1" s="314"/>
      <c r="I1" s="314"/>
      <c r="J1" s="314"/>
      <c r="K1" s="314"/>
    </row>
    <row r="2" spans="1:11" ht="12" customHeight="1">
      <c r="A2" s="54"/>
      <c r="B2" s="54"/>
      <c r="C2" s="54"/>
      <c r="D2" s="54"/>
      <c r="E2" s="336" t="s">
        <v>221</v>
      </c>
      <c r="F2" s="336"/>
      <c r="G2" s="246" t="s">
        <v>222</v>
      </c>
      <c r="H2" s="336"/>
      <c r="I2" s="336"/>
      <c r="J2" s="246"/>
      <c r="K2" s="4"/>
    </row>
    <row r="3" spans="1:11" ht="12" customHeight="1">
      <c r="A3" s="55"/>
      <c r="B3" s="336" t="s">
        <v>223</v>
      </c>
      <c r="C3" s="336"/>
      <c r="D3" s="336"/>
      <c r="E3" s="336"/>
      <c r="F3" s="336"/>
      <c r="G3" s="337" t="s">
        <v>224</v>
      </c>
      <c r="H3" s="337"/>
      <c r="I3" s="4"/>
      <c r="J3" s="4"/>
      <c r="K3" s="4"/>
    </row>
    <row r="4" spans="1:11" ht="12" customHeight="1">
      <c r="A4" s="55"/>
      <c r="B4" s="336" t="s">
        <v>446</v>
      </c>
      <c r="C4" s="336"/>
      <c r="D4" s="336"/>
      <c r="E4" s="336"/>
      <c r="F4" s="336"/>
      <c r="G4" s="378" t="s">
        <v>225</v>
      </c>
      <c r="H4" s="378"/>
      <c r="I4" s="68"/>
      <c r="J4" s="4"/>
      <c r="K4" s="4"/>
    </row>
    <row r="5" spans="1:11" ht="12" customHeight="1">
      <c r="A5" s="55"/>
      <c r="B5" s="245"/>
      <c r="C5" s="245"/>
      <c r="D5" s="245"/>
      <c r="E5" s="245"/>
      <c r="F5" s="245" t="s">
        <v>447</v>
      </c>
      <c r="G5" s="67" t="s">
        <v>2</v>
      </c>
      <c r="H5" s="68"/>
      <c r="I5" s="68"/>
      <c r="J5" s="4"/>
      <c r="K5" s="4"/>
    </row>
    <row r="6" spans="2:11" ht="12" customHeight="1">
      <c r="B6" s="96"/>
      <c r="C6" s="96"/>
      <c r="D6" s="96"/>
      <c r="E6" s="96"/>
      <c r="F6" s="97" t="s">
        <v>3</v>
      </c>
      <c r="G6" s="54" t="s">
        <v>48</v>
      </c>
      <c r="H6" s="54"/>
      <c r="I6" s="4"/>
      <c r="J6" s="4"/>
      <c r="K6" s="4"/>
    </row>
    <row r="7" spans="1:12" s="69" customFormat="1" ht="12.75" customHeight="1">
      <c r="A7" s="99" t="s">
        <v>9</v>
      </c>
      <c r="B7" s="364" t="s">
        <v>228</v>
      </c>
      <c r="C7" s="373"/>
      <c r="D7" s="370" t="s">
        <v>349</v>
      </c>
      <c r="E7" s="101" t="s">
        <v>9</v>
      </c>
      <c r="F7" s="102" t="s">
        <v>226</v>
      </c>
      <c r="G7" s="250" t="s">
        <v>451</v>
      </c>
      <c r="H7" s="250"/>
      <c r="I7" s="250"/>
      <c r="J7" s="251" t="s">
        <v>452</v>
      </c>
      <c r="K7" s="418" t="s">
        <v>453</v>
      </c>
      <c r="L7" s="252"/>
    </row>
    <row r="8" spans="1:12" s="69" customFormat="1" ht="12.75" customHeight="1">
      <c r="A8" s="104" t="s">
        <v>9</v>
      </c>
      <c r="B8" s="366"/>
      <c r="C8" s="374"/>
      <c r="D8" s="371"/>
      <c r="E8" s="364" t="s">
        <v>232</v>
      </c>
      <c r="F8" s="373"/>
      <c r="G8" s="374" t="s">
        <v>450</v>
      </c>
      <c r="H8" s="419" t="s">
        <v>448</v>
      </c>
      <c r="I8" s="421"/>
      <c r="J8" s="396" t="s">
        <v>465</v>
      </c>
      <c r="K8" s="419"/>
      <c r="L8" s="252"/>
    </row>
    <row r="9" spans="1:12" s="69" customFormat="1" ht="9" customHeight="1">
      <c r="A9" s="104" t="s">
        <v>9</v>
      </c>
      <c r="B9" s="366"/>
      <c r="C9" s="374"/>
      <c r="D9" s="371"/>
      <c r="E9" s="366"/>
      <c r="F9" s="374"/>
      <c r="G9" s="375"/>
      <c r="H9" s="419"/>
      <c r="I9" s="421"/>
      <c r="J9" s="374"/>
      <c r="K9" s="419"/>
      <c r="L9" s="252"/>
    </row>
    <row r="10" spans="1:12" s="69" customFormat="1" ht="12.75" customHeight="1">
      <c r="A10" s="104" t="s">
        <v>9</v>
      </c>
      <c r="B10" s="366"/>
      <c r="C10" s="374"/>
      <c r="D10" s="371"/>
      <c r="E10" s="366"/>
      <c r="F10" s="374"/>
      <c r="G10" s="373" t="s">
        <v>449</v>
      </c>
      <c r="H10" s="419"/>
      <c r="I10" s="421"/>
      <c r="J10" s="374"/>
      <c r="K10" s="419"/>
      <c r="L10" s="252"/>
    </row>
    <row r="11" spans="1:12" s="69" customFormat="1" ht="24" customHeight="1">
      <c r="A11" s="107" t="s">
        <v>203</v>
      </c>
      <c r="B11" s="366"/>
      <c r="C11" s="374"/>
      <c r="D11" s="371"/>
      <c r="E11" s="366"/>
      <c r="F11" s="374"/>
      <c r="G11" s="374"/>
      <c r="H11" s="419"/>
      <c r="I11" s="421"/>
      <c r="J11" s="374"/>
      <c r="K11" s="419"/>
      <c r="L11" s="252"/>
    </row>
    <row r="12" spans="1:12" s="69" customFormat="1" ht="21.75" customHeight="1">
      <c r="A12" s="107" t="s">
        <v>207</v>
      </c>
      <c r="B12" s="366"/>
      <c r="C12" s="374"/>
      <c r="D12" s="371"/>
      <c r="E12" s="366"/>
      <c r="F12" s="374"/>
      <c r="G12" s="374"/>
      <c r="H12" s="419"/>
      <c r="I12" s="421"/>
      <c r="J12" s="374"/>
      <c r="K12" s="419"/>
      <c r="L12" s="252"/>
    </row>
    <row r="13" spans="1:12" s="69" customFormat="1" ht="21.75" customHeight="1">
      <c r="A13" s="104" t="s">
        <v>9</v>
      </c>
      <c r="B13" s="366"/>
      <c r="C13" s="374"/>
      <c r="D13" s="371"/>
      <c r="E13" s="366"/>
      <c r="F13" s="374"/>
      <c r="G13" s="374"/>
      <c r="H13" s="420"/>
      <c r="I13" s="398"/>
      <c r="J13" s="374"/>
      <c r="K13" s="419"/>
      <c r="L13" s="252"/>
    </row>
    <row r="14" spans="1:12" s="69" customFormat="1" ht="11.25">
      <c r="A14" s="104" t="s">
        <v>9</v>
      </c>
      <c r="B14" s="366"/>
      <c r="C14" s="374"/>
      <c r="D14" s="371"/>
      <c r="E14" s="110" t="s">
        <v>229</v>
      </c>
      <c r="F14" s="364" t="s">
        <v>319</v>
      </c>
      <c r="G14" s="367"/>
      <c r="H14" s="108" t="s">
        <v>229</v>
      </c>
      <c r="I14" s="371" t="s">
        <v>319</v>
      </c>
      <c r="J14" s="374"/>
      <c r="K14" s="419"/>
      <c r="L14" s="252"/>
    </row>
    <row r="15" spans="1:12" s="69" customFormat="1" ht="11.25">
      <c r="A15" s="104" t="s">
        <v>9</v>
      </c>
      <c r="B15" s="366"/>
      <c r="C15" s="374"/>
      <c r="D15" s="371"/>
      <c r="E15" s="108" t="s">
        <v>230</v>
      </c>
      <c r="F15" s="366"/>
      <c r="G15" s="367"/>
      <c r="H15" s="108" t="s">
        <v>230</v>
      </c>
      <c r="I15" s="371"/>
      <c r="J15" s="374"/>
      <c r="K15" s="419"/>
      <c r="L15" s="252"/>
    </row>
    <row r="16" spans="1:12" s="69" customFormat="1" ht="11.25">
      <c r="A16" s="104" t="s">
        <v>9</v>
      </c>
      <c r="B16" s="366"/>
      <c r="C16" s="374"/>
      <c r="D16" s="372"/>
      <c r="E16" s="108" t="s">
        <v>231</v>
      </c>
      <c r="F16" s="376"/>
      <c r="G16" s="367"/>
      <c r="H16" s="108" t="s">
        <v>231</v>
      </c>
      <c r="I16" s="387"/>
      <c r="J16" s="377"/>
      <c r="K16" s="419"/>
      <c r="L16" s="252"/>
    </row>
    <row r="17" spans="1:12" s="69" customFormat="1" ht="11.25">
      <c r="A17" s="113" t="s">
        <v>9</v>
      </c>
      <c r="B17" s="376"/>
      <c r="C17" s="377"/>
      <c r="D17" s="114" t="s">
        <v>50</v>
      </c>
      <c r="E17" s="114" t="s">
        <v>51</v>
      </c>
      <c r="F17" s="115" t="s">
        <v>52</v>
      </c>
      <c r="G17" s="116" t="s">
        <v>53</v>
      </c>
      <c r="H17" s="114" t="s">
        <v>54</v>
      </c>
      <c r="I17" s="253" t="s">
        <v>55</v>
      </c>
      <c r="J17" s="115" t="s">
        <v>56</v>
      </c>
      <c r="K17" s="420"/>
      <c r="L17" s="252"/>
    </row>
    <row r="18" spans="1:11" s="6" customFormat="1" ht="17.25" customHeight="1">
      <c r="A18" s="357" t="s">
        <v>67</v>
      </c>
      <c r="B18" s="357"/>
      <c r="C18" s="357"/>
      <c r="D18" s="357"/>
      <c r="E18" s="357"/>
      <c r="F18" s="358"/>
      <c r="G18" s="249" t="s">
        <v>68</v>
      </c>
      <c r="H18" s="127"/>
      <c r="I18" s="127"/>
      <c r="J18" s="82"/>
      <c r="K18" s="66" t="s">
        <v>9</v>
      </c>
    </row>
    <row r="19" spans="1:11" ht="9.75" customHeight="1">
      <c r="A19" s="7">
        <v>1</v>
      </c>
      <c r="B19" s="3" t="s">
        <v>69</v>
      </c>
      <c r="C19" s="3"/>
      <c r="D19" s="11">
        <f aca="true" t="shared" si="0" ref="D19:J19">D59</f>
        <v>1009829676</v>
      </c>
      <c r="E19" s="12">
        <f t="shared" si="0"/>
        <v>461519884</v>
      </c>
      <c r="F19" s="12">
        <f t="shared" si="0"/>
        <v>534820094</v>
      </c>
      <c r="G19" s="12">
        <f t="shared" si="0"/>
        <v>13489698</v>
      </c>
      <c r="H19" s="12">
        <f t="shared" si="0"/>
        <v>27177545</v>
      </c>
      <c r="I19" s="12">
        <f t="shared" si="0"/>
        <v>61718061</v>
      </c>
      <c r="J19" s="12">
        <f t="shared" si="0"/>
        <v>486591731</v>
      </c>
      <c r="K19" s="4">
        <v>1</v>
      </c>
    </row>
    <row r="20" spans="1:11" ht="9.75" customHeight="1">
      <c r="A20" s="7">
        <v>2</v>
      </c>
      <c r="B20" s="3" t="s">
        <v>70</v>
      </c>
      <c r="C20" s="3"/>
      <c r="D20" s="11">
        <f aca="true" t="shared" si="1" ref="D20:J20">D79</f>
        <v>98923555</v>
      </c>
      <c r="E20" s="12">
        <f t="shared" si="1"/>
        <v>67661204</v>
      </c>
      <c r="F20" s="12">
        <f t="shared" si="1"/>
        <v>25758930</v>
      </c>
      <c r="G20" s="12">
        <f t="shared" si="1"/>
        <v>5503421</v>
      </c>
      <c r="H20" s="12">
        <f t="shared" si="1"/>
        <v>8988736</v>
      </c>
      <c r="I20" s="12">
        <f t="shared" si="1"/>
        <v>2693475</v>
      </c>
      <c r="J20" s="12">
        <f t="shared" si="1"/>
        <v>28568876</v>
      </c>
      <c r="K20" s="4">
        <v>2</v>
      </c>
    </row>
    <row r="21" spans="1:11" ht="9.75" customHeight="1">
      <c r="A21" s="7">
        <v>3</v>
      </c>
      <c r="B21" s="3" t="s">
        <v>71</v>
      </c>
      <c r="C21" s="3"/>
      <c r="D21" s="11">
        <f>'Tab5-S34-S35'!D35</f>
        <v>121972067</v>
      </c>
      <c r="E21" s="12">
        <f>'Tab5-S34-S35'!E35</f>
        <v>74444094</v>
      </c>
      <c r="F21" s="12">
        <f>'Tab5-S34-S35'!F35</f>
        <v>41446460</v>
      </c>
      <c r="G21" s="12">
        <f>'Tab5-S34-S35'!G35</f>
        <v>6081513</v>
      </c>
      <c r="H21" s="12">
        <f>'Tab5-S34-S35'!H35</f>
        <v>8268644</v>
      </c>
      <c r="I21" s="12">
        <f>'Tab5-S34-S35'!I35</f>
        <v>4389358</v>
      </c>
      <c r="J21" s="12">
        <f>'Tab5-S34-S35'!J35</f>
        <v>43138615</v>
      </c>
      <c r="K21" s="4">
        <v>3</v>
      </c>
    </row>
    <row r="22" spans="1:11" ht="9.75" customHeight="1">
      <c r="A22" s="7">
        <v>4</v>
      </c>
      <c r="B22" s="3" t="s">
        <v>72</v>
      </c>
      <c r="C22" s="3"/>
      <c r="D22" s="11">
        <f>'Tab5-S34-S35'!D56</f>
        <v>114143882</v>
      </c>
      <c r="E22" s="12">
        <f>'Tab5-S34-S35'!E56</f>
        <v>79519883</v>
      </c>
      <c r="F22" s="12">
        <f>'Tab5-S34-S35'!F56</f>
        <v>30281124</v>
      </c>
      <c r="G22" s="12">
        <f>'Tab5-S34-S35'!G56</f>
        <v>4342875</v>
      </c>
      <c r="H22" s="12">
        <f>'Tab5-S34-S35'!H56</f>
        <v>6176830</v>
      </c>
      <c r="I22" s="12">
        <f>'Tab5-S34-S35'!I56</f>
        <v>1474065</v>
      </c>
      <c r="J22" s="12">
        <f>'Tab5-S34-S35'!J56</f>
        <v>33149934</v>
      </c>
      <c r="K22" s="4">
        <v>4</v>
      </c>
    </row>
    <row r="23" spans="1:11" ht="9.75" customHeight="1">
      <c r="A23" s="7">
        <v>5</v>
      </c>
      <c r="B23" s="3" t="s">
        <v>73</v>
      </c>
      <c r="C23" s="3"/>
      <c r="D23" s="11">
        <f>'Tab5-S34-S35'!D76</f>
        <v>362206494</v>
      </c>
      <c r="E23" s="12">
        <f>'Tab5-S34-S35'!E76</f>
        <v>159341766</v>
      </c>
      <c r="F23" s="12">
        <f>'Tab5-S34-S35'!F76</f>
        <v>196671995</v>
      </c>
      <c r="G23" s="12">
        <f>'Tab5-S34-S35'!G76</f>
        <v>6192733</v>
      </c>
      <c r="H23" s="12">
        <f>'Tab5-S34-S35'!H76</f>
        <v>14650012</v>
      </c>
      <c r="I23" s="12">
        <f>'Tab5-S34-S35'!I76</f>
        <v>19162664</v>
      </c>
      <c r="J23" s="12">
        <f>'Tab5-S34-S35'!J76</f>
        <v>183702064</v>
      </c>
      <c r="K23" s="4">
        <v>5</v>
      </c>
    </row>
    <row r="24" spans="1:11" ht="9.75" customHeight="1">
      <c r="A24" s="7">
        <v>6</v>
      </c>
      <c r="B24" s="3" t="s">
        <v>21</v>
      </c>
      <c r="C24" s="3"/>
      <c r="D24" s="11">
        <f>'Tab5-S36-S37'!D37</f>
        <v>122128714</v>
      </c>
      <c r="E24" s="12">
        <f>'Tab5-S36-S37'!E37</f>
        <v>83295920</v>
      </c>
      <c r="F24" s="12">
        <f>'Tab5-S36-S37'!F37</f>
        <v>33162783</v>
      </c>
      <c r="G24" s="12">
        <f>'Tab5-S36-S37'!G37</f>
        <v>5670011</v>
      </c>
      <c r="H24" s="12">
        <f>'Tab5-S36-S37'!H37</f>
        <v>6615328</v>
      </c>
      <c r="I24" s="12">
        <f>'Tab5-S36-S37'!I37</f>
        <v>3309787</v>
      </c>
      <c r="J24" s="12">
        <f>'Tab5-S36-S37'!J37</f>
        <v>35523007</v>
      </c>
      <c r="K24" s="4">
        <v>6</v>
      </c>
    </row>
    <row r="25" spans="1:11" ht="9.75" customHeight="1">
      <c r="A25" s="7">
        <v>7</v>
      </c>
      <c r="B25" s="3" t="s">
        <v>36</v>
      </c>
      <c r="C25" s="3"/>
      <c r="D25" s="11">
        <f>'Tab5-S36-S37'!D59</f>
        <v>192243196</v>
      </c>
      <c r="E25" s="12">
        <f>'Tab5-S36-S37'!E59</f>
        <v>129280325</v>
      </c>
      <c r="F25" s="12">
        <f>'Tab5-S36-S37'!F59</f>
        <v>57825719</v>
      </c>
      <c r="G25" s="12">
        <f>'Tab5-S36-S37'!G59</f>
        <v>5137152</v>
      </c>
      <c r="H25" s="12">
        <f>'Tab5-S36-S37'!H59</f>
        <v>12771785</v>
      </c>
      <c r="I25" s="12">
        <f>'Tab5-S36-S37'!I59</f>
        <v>10749862</v>
      </c>
      <c r="J25" s="12">
        <f>'Tab5-S36-S37'!J59</f>
        <v>52213009</v>
      </c>
      <c r="K25" s="4">
        <v>7</v>
      </c>
    </row>
    <row r="26" spans="1:12" s="31" customFormat="1" ht="12.75" customHeight="1">
      <c r="A26" s="27">
        <v>8</v>
      </c>
      <c r="B26" s="28" t="s">
        <v>74</v>
      </c>
      <c r="C26" s="28"/>
      <c r="D26" s="29">
        <f aca="true" t="shared" si="2" ref="D26:J26">SUM(D19:D25)</f>
        <v>2021447584</v>
      </c>
      <c r="E26" s="30">
        <f t="shared" si="2"/>
        <v>1055063076</v>
      </c>
      <c r="F26" s="30">
        <f t="shared" si="2"/>
        <v>919967105</v>
      </c>
      <c r="G26" s="30">
        <f t="shared" si="2"/>
        <v>46417403</v>
      </c>
      <c r="H26" s="30">
        <f t="shared" si="2"/>
        <v>84648880</v>
      </c>
      <c r="I26" s="30">
        <f t="shared" si="2"/>
        <v>103497272</v>
      </c>
      <c r="J26" s="30">
        <f t="shared" si="2"/>
        <v>862887236</v>
      </c>
      <c r="K26" s="234">
        <v>8</v>
      </c>
      <c r="L26" s="154"/>
    </row>
    <row r="27" spans="1:11" ht="9.75" customHeight="1">
      <c r="A27" s="7">
        <v>9</v>
      </c>
      <c r="B27" s="3" t="s">
        <v>75</v>
      </c>
      <c r="C27" s="3"/>
      <c r="D27" s="11">
        <f>D35+D66+'Tab5-S34-S35'!D24+'Tab5-S34-S35'!D43+'Tab5-S34-S35'!D65+'Tab5-S36-S37'!D24+'Tab5-S36-S37'!D45</f>
        <v>1411879012</v>
      </c>
      <c r="E27" s="12">
        <f>E35+E66+'Tab5-S34-S35'!E24+'Tab5-S34-S35'!E43+'Tab5-S34-S35'!E65+'Tab5-S36-S37'!E24+'Tab5-S36-S37'!E45</f>
        <v>526406785</v>
      </c>
      <c r="F27" s="12">
        <f>F35+F66+'Tab5-S34-S35'!F24+'Tab5-S34-S35'!F43+'Tab5-S34-S35'!F65+'Tab5-S36-S37'!F24+'Tab5-S36-S37'!F45</f>
        <v>873678174</v>
      </c>
      <c r="G27" s="12">
        <f>G35+G66+'Tab5-S34-S35'!G24+'Tab5-S34-S35'!G43+'Tab5-S34-S35'!G65+'Tab5-S36-S37'!G24+'Tab5-S36-S37'!G45</f>
        <v>11794053</v>
      </c>
      <c r="H27" s="12">
        <f>H35+H66+'Tab5-S34-S35'!H24+'Tab5-S34-S35'!H43+'Tab5-S34-S35'!H65+'Tab5-S36-S37'!H24+'Tab5-S36-S37'!H45</f>
        <v>38826975</v>
      </c>
      <c r="I27" s="12">
        <f>I35+I66+'Tab5-S34-S35'!I24+'Tab5-S34-S35'!I43+'Tab5-S34-S35'!I65+'Tab5-S36-S37'!I24+'Tab5-S36-S37'!I45</f>
        <v>99790581</v>
      </c>
      <c r="J27" s="12">
        <f>J35+J66+'Tab5-S34-S35'!J24+'Tab5-S34-S35'!J43+'Tab5-S34-S35'!J65+'Tab5-S36-S37'!J24+'Tab5-S36-S37'!J45</f>
        <v>785681646</v>
      </c>
      <c r="K27" s="4">
        <v>9</v>
      </c>
    </row>
    <row r="28" spans="1:11" ht="9.75" customHeight="1">
      <c r="A28" s="7">
        <v>10</v>
      </c>
      <c r="B28" s="3" t="s">
        <v>76</v>
      </c>
      <c r="C28" s="3"/>
      <c r="D28" s="11">
        <f>D58+D78+'Tab5-S34-S35'!D34+'Tab5-S34-S35'!D55+'Tab5-S34-S35'!D75+'Tab5-S36-S37'!D36+'Tab5-S36-S37'!D58</f>
        <v>609568572</v>
      </c>
      <c r="E28" s="12">
        <f>E58+E78+'Tab5-S34-S35'!E34+'Tab5-S34-S35'!E55+'Tab5-S34-S35'!E75+'Tab5-S36-S37'!E36+'Tab5-S36-S37'!E58</f>
        <v>528656291</v>
      </c>
      <c r="F28" s="12">
        <f>F58+F78+'Tab5-S34-S35'!F34+'Tab5-S34-S35'!F55+'Tab5-S34-S35'!F75+'Tab5-S36-S37'!F36+'Tab5-S36-S37'!F58</f>
        <v>46288931</v>
      </c>
      <c r="G28" s="12">
        <f>G58+G78+'Tab5-S34-S35'!G34+'Tab5-S34-S35'!G55+'Tab5-S34-S35'!G75+'Tab5-S36-S37'!G36+'Tab5-S36-S37'!G58</f>
        <v>34623350</v>
      </c>
      <c r="H28" s="12">
        <f>H58+H78+'Tab5-S34-S35'!H34+'Tab5-S34-S35'!H55+'Tab5-S34-S35'!H75+'Tab5-S36-S37'!H36+'Tab5-S36-S37'!H58</f>
        <v>45821905</v>
      </c>
      <c r="I28" s="12">
        <f>I58+I78+'Tab5-S34-S35'!I34+'Tab5-S34-S35'!I55+'Tab5-S34-S35'!I75+'Tab5-S36-S37'!I36+'Tab5-S36-S37'!I58</f>
        <v>3706691</v>
      </c>
      <c r="J28" s="12">
        <f>J58+J78+'Tab5-S34-S35'!J34+'Tab5-S34-S35'!J55+'Tab5-S34-S35'!J75+'Tab5-S36-S37'!J36+'Tab5-S36-S37'!J58</f>
        <v>77205590</v>
      </c>
      <c r="K28" s="4">
        <v>10</v>
      </c>
    </row>
    <row r="29" spans="1:11" ht="9.75" customHeight="1">
      <c r="A29" s="7"/>
      <c r="B29" s="3"/>
      <c r="C29" s="3"/>
      <c r="D29" s="12"/>
      <c r="E29" s="12"/>
      <c r="F29" s="12"/>
      <c r="G29" s="12"/>
      <c r="H29" s="12"/>
      <c r="I29" s="12"/>
      <c r="J29" s="12"/>
      <c r="K29" s="4"/>
    </row>
    <row r="30" spans="1:11" s="6" customFormat="1" ht="12.75" customHeight="1">
      <c r="A30" s="360" t="s">
        <v>7</v>
      </c>
      <c r="B30" s="360"/>
      <c r="C30" s="360"/>
      <c r="D30" s="360"/>
      <c r="E30" s="360"/>
      <c r="F30" s="360"/>
      <c r="G30" s="98" t="s">
        <v>77</v>
      </c>
      <c r="H30" s="98"/>
      <c r="I30" s="98"/>
      <c r="K30" s="98"/>
    </row>
    <row r="31" spans="1:11" ht="9.75" customHeight="1">
      <c r="A31" s="7" t="s">
        <v>9</v>
      </c>
      <c r="B31" s="8" t="s">
        <v>10</v>
      </c>
      <c r="C31" s="8"/>
      <c r="D31" s="10"/>
      <c r="E31" s="9"/>
      <c r="F31" s="9"/>
      <c r="G31" s="9"/>
      <c r="H31" s="9"/>
      <c r="I31" s="9"/>
      <c r="J31" s="9"/>
      <c r="K31" s="4" t="s">
        <v>9</v>
      </c>
    </row>
    <row r="32" spans="1:11" ht="9.75" customHeight="1">
      <c r="A32" s="7">
        <v>11</v>
      </c>
      <c r="B32" s="3" t="s">
        <v>78</v>
      </c>
      <c r="C32" s="3"/>
      <c r="D32" s="200">
        <v>41389232</v>
      </c>
      <c r="E32" s="259">
        <v>17408594</v>
      </c>
      <c r="F32" s="259">
        <v>22979385</v>
      </c>
      <c r="G32" s="201">
        <v>1001253</v>
      </c>
      <c r="H32" s="259">
        <v>2273223</v>
      </c>
      <c r="I32" s="259">
        <v>2649569</v>
      </c>
      <c r="J32" s="259">
        <v>21331069</v>
      </c>
      <c r="K32" s="4">
        <v>11</v>
      </c>
    </row>
    <row r="33" spans="1:11" ht="9.75" customHeight="1">
      <c r="A33" s="7">
        <v>12</v>
      </c>
      <c r="B33" s="3" t="s">
        <v>79</v>
      </c>
      <c r="C33" s="3"/>
      <c r="D33" s="200">
        <v>709177056</v>
      </c>
      <c r="E33" s="259">
        <v>228188259</v>
      </c>
      <c r="F33" s="259">
        <v>480988797</v>
      </c>
      <c r="G33" s="262" t="s">
        <v>391</v>
      </c>
      <c r="H33" s="259">
        <v>9484568</v>
      </c>
      <c r="I33" s="259">
        <v>56745841</v>
      </c>
      <c r="J33" s="260">
        <v>424242956</v>
      </c>
      <c r="K33" s="4">
        <v>12</v>
      </c>
    </row>
    <row r="34" spans="1:11" ht="9.75" customHeight="1">
      <c r="A34" s="7">
        <v>13</v>
      </c>
      <c r="B34" s="3" t="s">
        <v>80</v>
      </c>
      <c r="C34" s="3"/>
      <c r="D34" s="200">
        <v>17251826</v>
      </c>
      <c r="E34" s="259">
        <v>7714697</v>
      </c>
      <c r="F34" s="259">
        <v>9537129</v>
      </c>
      <c r="G34" s="262" t="s">
        <v>391</v>
      </c>
      <c r="H34" s="259">
        <v>416672</v>
      </c>
      <c r="I34" s="259">
        <v>1739190</v>
      </c>
      <c r="J34" s="259">
        <v>7797939</v>
      </c>
      <c r="K34" s="4">
        <v>13</v>
      </c>
    </row>
    <row r="35" spans="1:11" ht="9.75" customHeight="1">
      <c r="A35" s="7">
        <v>14</v>
      </c>
      <c r="B35" s="14" t="s">
        <v>5</v>
      </c>
      <c r="C35" s="14"/>
      <c r="D35" s="16">
        <f aca="true" t="shared" si="3" ref="D35:J35">SUM(D32:D34)</f>
        <v>767818114</v>
      </c>
      <c r="E35" s="17">
        <f t="shared" si="3"/>
        <v>253311550</v>
      </c>
      <c r="F35" s="17">
        <f t="shared" si="3"/>
        <v>513505311</v>
      </c>
      <c r="G35" s="17">
        <f t="shared" si="3"/>
        <v>1001253</v>
      </c>
      <c r="H35" s="17">
        <f t="shared" si="3"/>
        <v>12174463</v>
      </c>
      <c r="I35" s="17">
        <f t="shared" si="3"/>
        <v>61134600</v>
      </c>
      <c r="J35" s="17">
        <f t="shared" si="3"/>
        <v>453371964</v>
      </c>
      <c r="K35" s="25">
        <v>14</v>
      </c>
    </row>
    <row r="36" spans="1:11" ht="7.5" customHeight="1">
      <c r="A36" s="7"/>
      <c r="B36" s="2"/>
      <c r="C36" s="2"/>
      <c r="D36" s="11"/>
      <c r="E36" s="12"/>
      <c r="F36" s="12"/>
      <c r="G36" s="9"/>
      <c r="H36" s="9"/>
      <c r="I36" s="9"/>
      <c r="J36" s="9"/>
      <c r="K36" s="4" t="s">
        <v>9</v>
      </c>
    </row>
    <row r="37" spans="1:11" ht="9.75" customHeight="1">
      <c r="A37" s="7" t="s">
        <v>9</v>
      </c>
      <c r="B37" s="8" t="s">
        <v>14</v>
      </c>
      <c r="C37" s="8"/>
      <c r="D37" s="10"/>
      <c r="E37" s="9"/>
      <c r="F37" s="9"/>
      <c r="G37" s="12"/>
      <c r="H37" s="12"/>
      <c r="I37" s="12"/>
      <c r="J37" s="12"/>
      <c r="K37" s="4"/>
    </row>
    <row r="38" spans="1:11" ht="9.75" customHeight="1">
      <c r="A38" s="7">
        <v>15</v>
      </c>
      <c r="B38" s="3" t="s">
        <v>81</v>
      </c>
      <c r="C38" s="3"/>
      <c r="D38" s="200">
        <v>7943027</v>
      </c>
      <c r="E38" s="259">
        <v>6768313</v>
      </c>
      <c r="F38" s="259">
        <v>268000</v>
      </c>
      <c r="G38" s="201">
        <v>906714</v>
      </c>
      <c r="H38" s="259">
        <v>736800</v>
      </c>
      <c r="I38" s="261" t="s">
        <v>391</v>
      </c>
      <c r="J38" s="259">
        <v>1174714</v>
      </c>
      <c r="K38" s="4">
        <v>15</v>
      </c>
    </row>
    <row r="39" spans="1:11" ht="9.75" customHeight="1">
      <c r="A39" s="7">
        <v>16</v>
      </c>
      <c r="B39" s="3" t="s">
        <v>82</v>
      </c>
      <c r="C39" s="3"/>
      <c r="D39" s="200">
        <v>7429115</v>
      </c>
      <c r="E39" s="259">
        <v>6307934</v>
      </c>
      <c r="F39" s="259">
        <v>367454</v>
      </c>
      <c r="G39" s="201">
        <v>753727</v>
      </c>
      <c r="H39" s="259">
        <v>873814</v>
      </c>
      <c r="I39" s="261" t="s">
        <v>391</v>
      </c>
      <c r="J39" s="259">
        <v>1121181</v>
      </c>
      <c r="K39" s="4">
        <v>16</v>
      </c>
    </row>
    <row r="40" spans="1:11" ht="9.75" customHeight="1">
      <c r="A40" s="7">
        <v>17</v>
      </c>
      <c r="B40" s="3" t="s">
        <v>83</v>
      </c>
      <c r="C40" s="3"/>
      <c r="D40" s="200">
        <v>9433854</v>
      </c>
      <c r="E40" s="259">
        <v>8305629</v>
      </c>
      <c r="F40" s="259">
        <v>543617</v>
      </c>
      <c r="G40" s="201">
        <v>584608</v>
      </c>
      <c r="H40" s="259">
        <v>547750</v>
      </c>
      <c r="I40" s="261" t="s">
        <v>391</v>
      </c>
      <c r="J40" s="259">
        <v>1128225</v>
      </c>
      <c r="K40" s="4">
        <v>17</v>
      </c>
    </row>
    <row r="41" spans="1:11" ht="9.75" customHeight="1">
      <c r="A41" s="7">
        <v>18</v>
      </c>
      <c r="B41" s="3" t="s">
        <v>84</v>
      </c>
      <c r="C41" s="3"/>
      <c r="D41" s="200">
        <v>13421873</v>
      </c>
      <c r="E41" s="259">
        <v>12274573</v>
      </c>
      <c r="F41" s="259">
        <v>661962</v>
      </c>
      <c r="G41" s="201">
        <v>485338</v>
      </c>
      <c r="H41" s="259">
        <v>814903</v>
      </c>
      <c r="I41" s="261">
        <v>37288</v>
      </c>
      <c r="J41" s="259">
        <v>1110012</v>
      </c>
      <c r="K41" s="4">
        <v>18</v>
      </c>
    </row>
    <row r="42" spans="1:11" ht="9.75" customHeight="1">
      <c r="A42" s="7">
        <v>19</v>
      </c>
      <c r="B42" s="3" t="s">
        <v>85</v>
      </c>
      <c r="C42" s="3"/>
      <c r="D42" s="200">
        <v>11208337</v>
      </c>
      <c r="E42" s="259">
        <v>10394016</v>
      </c>
      <c r="F42" s="259">
        <v>814321</v>
      </c>
      <c r="G42" s="262" t="s">
        <v>391</v>
      </c>
      <c r="H42" s="259">
        <v>574504</v>
      </c>
      <c r="I42" s="261">
        <v>6300</v>
      </c>
      <c r="J42" s="259">
        <v>808021</v>
      </c>
      <c r="K42" s="4">
        <v>19</v>
      </c>
    </row>
    <row r="43" spans="1:11" ht="9.75" customHeight="1">
      <c r="A43" s="7">
        <v>20</v>
      </c>
      <c r="B43" s="3" t="s">
        <v>86</v>
      </c>
      <c r="C43" s="3"/>
      <c r="D43" s="200">
        <v>8555034</v>
      </c>
      <c r="E43" s="259">
        <v>7230145</v>
      </c>
      <c r="F43" s="259">
        <v>946251</v>
      </c>
      <c r="G43" s="201">
        <v>378638</v>
      </c>
      <c r="H43" s="259">
        <v>488995</v>
      </c>
      <c r="I43" s="261">
        <v>97417</v>
      </c>
      <c r="J43" s="259">
        <v>1227472</v>
      </c>
      <c r="K43" s="4">
        <v>20</v>
      </c>
    </row>
    <row r="44" spans="1:11" ht="9.75" customHeight="1">
      <c r="A44" s="7">
        <v>21</v>
      </c>
      <c r="B44" s="3" t="s">
        <v>87</v>
      </c>
      <c r="C44" s="3"/>
      <c r="D44" s="200">
        <v>12258157</v>
      </c>
      <c r="E44" s="259">
        <v>11139142</v>
      </c>
      <c r="F44" s="259">
        <v>444408</v>
      </c>
      <c r="G44" s="201">
        <v>674607</v>
      </c>
      <c r="H44" s="259">
        <v>637900</v>
      </c>
      <c r="I44" s="261" t="s">
        <v>391</v>
      </c>
      <c r="J44" s="259">
        <v>1119015</v>
      </c>
      <c r="K44" s="4">
        <v>21</v>
      </c>
    </row>
    <row r="45" spans="1:11" ht="9.75" customHeight="1">
      <c r="A45" s="7">
        <v>22</v>
      </c>
      <c r="B45" s="3" t="s">
        <v>88</v>
      </c>
      <c r="C45" s="3"/>
      <c r="D45" s="200">
        <v>11603502</v>
      </c>
      <c r="E45" s="259">
        <v>10837273</v>
      </c>
      <c r="F45" s="259">
        <v>766229</v>
      </c>
      <c r="G45" s="262" t="s">
        <v>391</v>
      </c>
      <c r="H45" s="259">
        <v>622072</v>
      </c>
      <c r="I45" s="261" t="s">
        <v>391</v>
      </c>
      <c r="J45" s="259">
        <v>766229</v>
      </c>
      <c r="K45" s="4">
        <v>22</v>
      </c>
    </row>
    <row r="46" spans="1:11" ht="9.75" customHeight="1">
      <c r="A46" s="7">
        <v>23</v>
      </c>
      <c r="B46" s="3" t="s">
        <v>89</v>
      </c>
      <c r="C46" s="3"/>
      <c r="D46" s="200">
        <v>20127913</v>
      </c>
      <c r="E46" s="259">
        <v>17483321</v>
      </c>
      <c r="F46" s="259">
        <v>626139</v>
      </c>
      <c r="G46" s="201">
        <v>2018453</v>
      </c>
      <c r="H46" s="259">
        <v>2769672</v>
      </c>
      <c r="I46" s="261" t="s">
        <v>391</v>
      </c>
      <c r="J46" s="259">
        <v>2644592</v>
      </c>
      <c r="K46" s="4">
        <v>23</v>
      </c>
    </row>
    <row r="47" spans="1:11" ht="9.75" customHeight="1">
      <c r="A47" s="7">
        <v>24</v>
      </c>
      <c r="B47" s="3" t="s">
        <v>90</v>
      </c>
      <c r="C47" s="3"/>
      <c r="D47" s="200">
        <v>7033232</v>
      </c>
      <c r="E47" s="259">
        <v>6044903</v>
      </c>
      <c r="F47" s="259">
        <v>660745</v>
      </c>
      <c r="G47" s="201">
        <v>327584</v>
      </c>
      <c r="H47" s="259">
        <v>329757</v>
      </c>
      <c r="I47" s="261" t="s">
        <v>391</v>
      </c>
      <c r="J47" s="259">
        <v>988329</v>
      </c>
      <c r="K47" s="4">
        <v>24</v>
      </c>
    </row>
    <row r="48" spans="1:11" ht="9.75" customHeight="1">
      <c r="A48" s="7">
        <v>25</v>
      </c>
      <c r="B48" s="3" t="s">
        <v>91</v>
      </c>
      <c r="C48" s="3"/>
      <c r="D48" s="200">
        <v>10336458</v>
      </c>
      <c r="E48" s="259">
        <v>9761144</v>
      </c>
      <c r="F48" s="259">
        <v>575314</v>
      </c>
      <c r="G48" s="262" t="s">
        <v>391</v>
      </c>
      <c r="H48" s="259">
        <v>810139</v>
      </c>
      <c r="I48" s="261">
        <v>55128</v>
      </c>
      <c r="J48" s="259">
        <v>520186</v>
      </c>
      <c r="K48" s="4">
        <v>25</v>
      </c>
    </row>
    <row r="49" spans="1:11" ht="9.75" customHeight="1">
      <c r="A49" s="7">
        <v>26</v>
      </c>
      <c r="B49" s="3" t="s">
        <v>92</v>
      </c>
      <c r="C49" s="3"/>
      <c r="D49" s="200">
        <v>5892475</v>
      </c>
      <c r="E49" s="259">
        <v>5454860</v>
      </c>
      <c r="F49" s="259">
        <v>437615</v>
      </c>
      <c r="G49" s="262" t="s">
        <v>391</v>
      </c>
      <c r="H49" s="259">
        <v>481008</v>
      </c>
      <c r="I49" s="261" t="s">
        <v>391</v>
      </c>
      <c r="J49" s="259">
        <v>437615</v>
      </c>
      <c r="K49" s="4">
        <v>26</v>
      </c>
    </row>
    <row r="50" spans="1:11" ht="9.75" customHeight="1">
      <c r="A50" s="7">
        <v>27</v>
      </c>
      <c r="B50" s="3" t="s">
        <v>93</v>
      </c>
      <c r="C50" s="3"/>
      <c r="D50" s="200">
        <v>7473840</v>
      </c>
      <c r="E50" s="259">
        <v>7273840</v>
      </c>
      <c r="F50" s="259">
        <v>200000</v>
      </c>
      <c r="G50" s="262" t="s">
        <v>391</v>
      </c>
      <c r="H50" s="259">
        <v>425723</v>
      </c>
      <c r="I50" s="261" t="s">
        <v>391</v>
      </c>
      <c r="J50" s="259">
        <v>200000</v>
      </c>
      <c r="K50" s="4">
        <v>27</v>
      </c>
    </row>
    <row r="51" spans="1:11" ht="9.75" customHeight="1">
      <c r="A51" s="7">
        <v>28</v>
      </c>
      <c r="B51" s="3" t="s">
        <v>79</v>
      </c>
      <c r="C51" s="3"/>
      <c r="D51" s="200">
        <v>42019423</v>
      </c>
      <c r="E51" s="259">
        <v>29406897</v>
      </c>
      <c r="F51" s="259">
        <v>11143466</v>
      </c>
      <c r="G51" s="201">
        <v>1469060</v>
      </c>
      <c r="H51" s="259">
        <v>934529</v>
      </c>
      <c r="I51" s="259">
        <v>307052</v>
      </c>
      <c r="J51" s="259">
        <v>12305474</v>
      </c>
      <c r="K51" s="4">
        <v>28</v>
      </c>
    </row>
    <row r="52" spans="1:11" ht="9.75" customHeight="1">
      <c r="A52" s="7">
        <v>29</v>
      </c>
      <c r="B52" s="3" t="s">
        <v>94</v>
      </c>
      <c r="C52" s="3"/>
      <c r="D52" s="200">
        <v>7424861</v>
      </c>
      <c r="E52" s="259">
        <v>6730486</v>
      </c>
      <c r="F52" s="259">
        <v>322451</v>
      </c>
      <c r="G52" s="201">
        <v>371924</v>
      </c>
      <c r="H52" s="259">
        <v>433650</v>
      </c>
      <c r="I52" s="261">
        <v>30</v>
      </c>
      <c r="J52" s="259">
        <v>694345</v>
      </c>
      <c r="K52" s="4">
        <v>29</v>
      </c>
    </row>
    <row r="53" spans="1:11" ht="9.75" customHeight="1">
      <c r="A53" s="7">
        <v>30</v>
      </c>
      <c r="B53" s="3" t="s">
        <v>95</v>
      </c>
      <c r="C53" s="3"/>
      <c r="D53" s="200">
        <v>9697798</v>
      </c>
      <c r="E53" s="259">
        <v>8826559</v>
      </c>
      <c r="F53" s="259">
        <v>296880</v>
      </c>
      <c r="G53" s="201">
        <v>574359</v>
      </c>
      <c r="H53" s="259">
        <v>818275</v>
      </c>
      <c r="I53" s="261" t="s">
        <v>391</v>
      </c>
      <c r="J53" s="259">
        <v>871239</v>
      </c>
      <c r="K53" s="4">
        <v>30</v>
      </c>
    </row>
    <row r="54" spans="1:11" ht="9.75" customHeight="1">
      <c r="A54" s="7">
        <v>31</v>
      </c>
      <c r="B54" s="3" t="s">
        <v>80</v>
      </c>
      <c r="C54" s="3"/>
      <c r="D54" s="200">
        <v>15974723</v>
      </c>
      <c r="E54" s="259">
        <v>13974869</v>
      </c>
      <c r="F54" s="259">
        <v>599134</v>
      </c>
      <c r="G54" s="201">
        <v>1400720</v>
      </c>
      <c r="H54" s="259">
        <v>920562</v>
      </c>
      <c r="I54" s="261">
        <v>5240</v>
      </c>
      <c r="J54" s="259">
        <v>1994614</v>
      </c>
      <c r="K54" s="4">
        <v>31</v>
      </c>
    </row>
    <row r="55" spans="1:11" ht="9.75" customHeight="1">
      <c r="A55" s="7">
        <v>32</v>
      </c>
      <c r="B55" s="3" t="s">
        <v>96</v>
      </c>
      <c r="C55" s="3"/>
      <c r="D55" s="200">
        <v>10198401</v>
      </c>
      <c r="E55" s="259">
        <v>9073229</v>
      </c>
      <c r="F55" s="259">
        <v>380505</v>
      </c>
      <c r="G55" s="201">
        <v>744667</v>
      </c>
      <c r="H55" s="259">
        <v>782875</v>
      </c>
      <c r="I55" s="261">
        <v>48079</v>
      </c>
      <c r="J55" s="259">
        <v>1077093</v>
      </c>
      <c r="K55" s="4">
        <v>32</v>
      </c>
    </row>
    <row r="56" spans="1:11" ht="9.75" customHeight="1">
      <c r="A56" s="7">
        <v>33</v>
      </c>
      <c r="B56" s="3" t="s">
        <v>97</v>
      </c>
      <c r="C56" s="3"/>
      <c r="D56" s="200">
        <v>13922639</v>
      </c>
      <c r="E56" s="259">
        <v>12439420</v>
      </c>
      <c r="F56" s="259">
        <v>589443</v>
      </c>
      <c r="G56" s="201">
        <v>893776</v>
      </c>
      <c r="H56" s="259">
        <v>607663</v>
      </c>
      <c r="I56" s="261">
        <v>26927</v>
      </c>
      <c r="J56" s="259">
        <v>1456292</v>
      </c>
      <c r="K56" s="4">
        <v>33</v>
      </c>
    </row>
    <row r="57" spans="1:11" ht="9.75" customHeight="1">
      <c r="A57" s="7">
        <v>34</v>
      </c>
      <c r="B57" s="3" t="s">
        <v>98</v>
      </c>
      <c r="C57" s="3"/>
      <c r="D57" s="200">
        <v>10056900</v>
      </c>
      <c r="E57" s="259">
        <v>8481781</v>
      </c>
      <c r="F57" s="259">
        <v>670849</v>
      </c>
      <c r="G57" s="201">
        <v>904270</v>
      </c>
      <c r="H57" s="259">
        <v>392491</v>
      </c>
      <c r="I57" s="261" t="s">
        <v>391</v>
      </c>
      <c r="J57" s="259">
        <v>1575119</v>
      </c>
      <c r="K57" s="4">
        <v>34</v>
      </c>
    </row>
    <row r="58" spans="1:11" ht="9.75" customHeight="1">
      <c r="A58" s="7">
        <v>35</v>
      </c>
      <c r="B58" s="14" t="s">
        <v>5</v>
      </c>
      <c r="C58" s="14"/>
      <c r="D58" s="16">
        <f aca="true" t="shared" si="4" ref="D58:J58">SUM(D38:D57)</f>
        <v>242011562</v>
      </c>
      <c r="E58" s="17">
        <f t="shared" si="4"/>
        <v>208208334</v>
      </c>
      <c r="F58" s="17">
        <f t="shared" si="4"/>
        <v>21314783</v>
      </c>
      <c r="G58" s="17">
        <f t="shared" si="4"/>
        <v>12488445</v>
      </c>
      <c r="H58" s="17">
        <f t="shared" si="4"/>
        <v>15003082</v>
      </c>
      <c r="I58" s="17">
        <f t="shared" si="4"/>
        <v>583461</v>
      </c>
      <c r="J58" s="17">
        <f t="shared" si="4"/>
        <v>33219767</v>
      </c>
      <c r="K58" s="25">
        <v>35</v>
      </c>
    </row>
    <row r="59" spans="1:11" ht="9.75" customHeight="1">
      <c r="A59" s="7">
        <v>36</v>
      </c>
      <c r="B59" s="20" t="s">
        <v>69</v>
      </c>
      <c r="C59" s="20"/>
      <c r="D59" s="16">
        <f aca="true" t="shared" si="5" ref="D59:J59">D35+D58</f>
        <v>1009829676</v>
      </c>
      <c r="E59" s="17">
        <f t="shared" si="5"/>
        <v>461519884</v>
      </c>
      <c r="F59" s="17">
        <f t="shared" si="5"/>
        <v>534820094</v>
      </c>
      <c r="G59" s="17">
        <f t="shared" si="5"/>
        <v>13489698</v>
      </c>
      <c r="H59" s="17">
        <f t="shared" si="5"/>
        <v>27177545</v>
      </c>
      <c r="I59" s="17">
        <f t="shared" si="5"/>
        <v>61718061</v>
      </c>
      <c r="J59" s="17">
        <f t="shared" si="5"/>
        <v>486591731</v>
      </c>
      <c r="K59" s="25">
        <v>36</v>
      </c>
    </row>
    <row r="60" spans="1:11" ht="9.75" customHeight="1">
      <c r="A60" s="7"/>
      <c r="B60" s="20"/>
      <c r="C60" s="20"/>
      <c r="D60" s="17"/>
      <c r="E60" s="17"/>
      <c r="F60" s="17"/>
      <c r="G60" s="17"/>
      <c r="H60" s="17"/>
      <c r="I60" s="17"/>
      <c r="J60" s="17"/>
      <c r="K60" s="4"/>
    </row>
    <row r="61" spans="1:9" s="6" customFormat="1" ht="11.25" customHeight="1">
      <c r="A61" s="360" t="s">
        <v>7</v>
      </c>
      <c r="B61" s="360"/>
      <c r="C61" s="360"/>
      <c r="D61" s="360"/>
      <c r="E61" s="360"/>
      <c r="F61" s="360"/>
      <c r="G61" s="247" t="s">
        <v>99</v>
      </c>
      <c r="H61" s="247"/>
      <c r="I61" s="247"/>
    </row>
    <row r="62" spans="1:11" ht="9.75" customHeight="1">
      <c r="A62" s="7" t="s">
        <v>9</v>
      </c>
      <c r="B62" s="8" t="s">
        <v>10</v>
      </c>
      <c r="C62" s="8"/>
      <c r="D62" s="10"/>
      <c r="E62" s="9"/>
      <c r="F62" s="9"/>
      <c r="G62" s="9"/>
      <c r="H62" s="9"/>
      <c r="I62" s="9"/>
      <c r="J62" s="9"/>
      <c r="K62" s="4" t="s">
        <v>9</v>
      </c>
    </row>
    <row r="63" spans="1:11" ht="9.75" customHeight="1">
      <c r="A63" s="7">
        <v>37</v>
      </c>
      <c r="B63" s="3" t="s">
        <v>100</v>
      </c>
      <c r="C63" s="3"/>
      <c r="D63" s="200">
        <v>18579241</v>
      </c>
      <c r="E63" s="259">
        <v>7227588</v>
      </c>
      <c r="F63" s="259">
        <v>10433706</v>
      </c>
      <c r="G63" s="201">
        <v>917947</v>
      </c>
      <c r="H63" s="259">
        <v>769233</v>
      </c>
      <c r="I63" s="259">
        <v>626152</v>
      </c>
      <c r="J63" s="259">
        <v>10725501</v>
      </c>
      <c r="K63" s="4">
        <v>37</v>
      </c>
    </row>
    <row r="64" spans="1:11" ht="9.75" customHeight="1">
      <c r="A64" s="7">
        <v>38</v>
      </c>
      <c r="B64" s="3" t="s">
        <v>101</v>
      </c>
      <c r="C64" s="3"/>
      <c r="D64" s="200">
        <v>11332422</v>
      </c>
      <c r="E64" s="259">
        <v>4736093</v>
      </c>
      <c r="F64" s="259">
        <v>6038325</v>
      </c>
      <c r="G64" s="201">
        <v>558004</v>
      </c>
      <c r="H64" s="259">
        <v>226262</v>
      </c>
      <c r="I64" s="259">
        <v>241808</v>
      </c>
      <c r="J64" s="259">
        <v>6354521</v>
      </c>
      <c r="K64" s="4">
        <v>38</v>
      </c>
    </row>
    <row r="65" spans="1:11" ht="9.75" customHeight="1">
      <c r="A65" s="7">
        <v>39</v>
      </c>
      <c r="B65" s="3" t="s">
        <v>102</v>
      </c>
      <c r="C65" s="3"/>
      <c r="D65" s="200">
        <v>8303168</v>
      </c>
      <c r="E65" s="259">
        <v>3517455</v>
      </c>
      <c r="F65" s="259">
        <v>4785713</v>
      </c>
      <c r="G65" s="262" t="s">
        <v>391</v>
      </c>
      <c r="H65" s="259">
        <v>214202</v>
      </c>
      <c r="I65" s="259">
        <v>421139</v>
      </c>
      <c r="J65" s="259">
        <v>4364574</v>
      </c>
      <c r="K65" s="4">
        <v>39</v>
      </c>
    </row>
    <row r="66" spans="1:11" s="25" customFormat="1" ht="9.75" customHeight="1">
      <c r="A66" s="144">
        <v>40</v>
      </c>
      <c r="B66" s="14" t="s">
        <v>5</v>
      </c>
      <c r="C66" s="14"/>
      <c r="D66" s="16">
        <f aca="true" t="shared" si="6" ref="D66:J66">SUM(D63:D65)</f>
        <v>38214831</v>
      </c>
      <c r="E66" s="17">
        <f t="shared" si="6"/>
        <v>15481136</v>
      </c>
      <c r="F66" s="17">
        <f t="shared" si="6"/>
        <v>21257744</v>
      </c>
      <c r="G66" s="17">
        <f t="shared" si="6"/>
        <v>1475951</v>
      </c>
      <c r="H66" s="17">
        <f t="shared" si="6"/>
        <v>1209697</v>
      </c>
      <c r="I66" s="17">
        <f t="shared" si="6"/>
        <v>1289099</v>
      </c>
      <c r="J66" s="17">
        <f t="shared" si="6"/>
        <v>21444596</v>
      </c>
      <c r="K66" s="25">
        <v>40</v>
      </c>
    </row>
    <row r="67" spans="1:11" ht="9.75" customHeight="1">
      <c r="A67" s="7"/>
      <c r="B67" s="2"/>
      <c r="C67" s="2"/>
      <c r="D67" s="16"/>
      <c r="E67" s="26"/>
      <c r="F67" s="26"/>
      <c r="G67" s="17"/>
      <c r="H67" s="26"/>
      <c r="I67" s="26"/>
      <c r="J67" s="26"/>
      <c r="K67" s="4"/>
    </row>
    <row r="68" spans="1:11" ht="9.75" customHeight="1">
      <c r="A68" s="7" t="s">
        <v>9</v>
      </c>
      <c r="B68" s="8" t="s">
        <v>26</v>
      </c>
      <c r="C68" s="8"/>
      <c r="D68" s="32"/>
      <c r="E68" s="9"/>
      <c r="F68" s="9"/>
      <c r="G68" s="26"/>
      <c r="H68" s="9"/>
      <c r="I68" s="9"/>
      <c r="J68" s="9"/>
      <c r="K68" s="4" t="s">
        <v>9</v>
      </c>
    </row>
    <row r="69" spans="1:11" ht="9.75" customHeight="1">
      <c r="A69" s="7">
        <v>41</v>
      </c>
      <c r="B69" s="3" t="s">
        <v>103</v>
      </c>
      <c r="C69" s="3"/>
      <c r="D69" s="200">
        <v>7394072</v>
      </c>
      <c r="E69" s="259">
        <v>6517658</v>
      </c>
      <c r="F69" s="259">
        <v>289703</v>
      </c>
      <c r="G69" s="201">
        <v>586711</v>
      </c>
      <c r="H69" s="259">
        <v>326276</v>
      </c>
      <c r="I69" s="261">
        <v>11050</v>
      </c>
      <c r="J69" s="259">
        <v>865364</v>
      </c>
      <c r="K69" s="4">
        <v>41</v>
      </c>
    </row>
    <row r="70" spans="1:11" ht="9.75" customHeight="1">
      <c r="A70" s="7">
        <v>42</v>
      </c>
      <c r="B70" s="3" t="s">
        <v>104</v>
      </c>
      <c r="C70" s="3"/>
      <c r="D70" s="200">
        <v>3281746</v>
      </c>
      <c r="E70" s="259">
        <v>2799270</v>
      </c>
      <c r="F70" s="259">
        <v>183830</v>
      </c>
      <c r="G70" s="201">
        <v>298646</v>
      </c>
      <c r="H70" s="259">
        <v>305746</v>
      </c>
      <c r="I70" s="261" t="s">
        <v>391</v>
      </c>
      <c r="J70" s="259">
        <v>482476</v>
      </c>
      <c r="K70" s="4">
        <v>42</v>
      </c>
    </row>
    <row r="71" spans="1:11" ht="9.75" customHeight="1">
      <c r="A71" s="7">
        <v>43</v>
      </c>
      <c r="B71" s="3" t="s">
        <v>105</v>
      </c>
      <c r="C71" s="3"/>
      <c r="D71" s="200">
        <v>7369095</v>
      </c>
      <c r="E71" s="259">
        <v>6588632</v>
      </c>
      <c r="F71" s="259">
        <v>280463</v>
      </c>
      <c r="G71" s="201">
        <v>500000</v>
      </c>
      <c r="H71" s="259">
        <v>661258</v>
      </c>
      <c r="I71" s="261" t="s">
        <v>391</v>
      </c>
      <c r="J71" s="259">
        <v>780463</v>
      </c>
      <c r="K71" s="4">
        <v>43</v>
      </c>
    </row>
    <row r="72" spans="1:11" ht="9.75" customHeight="1">
      <c r="A72" s="7">
        <v>44</v>
      </c>
      <c r="B72" s="3" t="s">
        <v>100</v>
      </c>
      <c r="C72" s="3"/>
      <c r="D72" s="200">
        <v>10763219</v>
      </c>
      <c r="E72" s="259">
        <v>9843486</v>
      </c>
      <c r="F72" s="259">
        <v>249733</v>
      </c>
      <c r="G72" s="201">
        <v>670000</v>
      </c>
      <c r="H72" s="259">
        <v>964079</v>
      </c>
      <c r="I72" s="261" t="s">
        <v>391</v>
      </c>
      <c r="J72" s="259">
        <v>919733</v>
      </c>
      <c r="K72" s="4">
        <v>44</v>
      </c>
    </row>
    <row r="73" spans="1:11" ht="9.75" customHeight="1">
      <c r="A73" s="7">
        <v>45</v>
      </c>
      <c r="B73" s="3" t="s">
        <v>101</v>
      </c>
      <c r="C73" s="3"/>
      <c r="D73" s="200">
        <v>9653741</v>
      </c>
      <c r="E73" s="259">
        <v>9217019</v>
      </c>
      <c r="F73" s="259">
        <v>436722</v>
      </c>
      <c r="G73" s="262" t="s">
        <v>391</v>
      </c>
      <c r="H73" s="259">
        <v>3979942</v>
      </c>
      <c r="I73" s="261" t="s">
        <v>391</v>
      </c>
      <c r="J73" s="259">
        <v>436722</v>
      </c>
      <c r="K73" s="4">
        <v>45</v>
      </c>
    </row>
    <row r="74" spans="1:11" ht="9.75" customHeight="1">
      <c r="A74" s="7">
        <v>46</v>
      </c>
      <c r="B74" s="3" t="s">
        <v>106</v>
      </c>
      <c r="C74" s="3"/>
      <c r="D74" s="200">
        <v>3867890</v>
      </c>
      <c r="E74" s="259">
        <v>3159041</v>
      </c>
      <c r="F74" s="259">
        <v>173255</v>
      </c>
      <c r="G74" s="201">
        <v>535594</v>
      </c>
      <c r="H74" s="259">
        <v>203669</v>
      </c>
      <c r="I74" s="261" t="s">
        <v>391</v>
      </c>
      <c r="J74" s="259">
        <v>708849</v>
      </c>
      <c r="K74" s="4">
        <v>46</v>
      </c>
    </row>
    <row r="75" spans="1:11" ht="9.75" customHeight="1">
      <c r="A75" s="7">
        <v>47</v>
      </c>
      <c r="B75" s="3" t="s">
        <v>107</v>
      </c>
      <c r="C75" s="3"/>
      <c r="D75" s="200">
        <v>5416298</v>
      </c>
      <c r="E75" s="259">
        <v>4862270</v>
      </c>
      <c r="F75" s="259">
        <v>554028</v>
      </c>
      <c r="G75" s="262" t="s">
        <v>391</v>
      </c>
      <c r="H75" s="259">
        <v>587552</v>
      </c>
      <c r="I75" s="261">
        <v>84675</v>
      </c>
      <c r="J75" s="259">
        <v>469353</v>
      </c>
      <c r="K75" s="4">
        <v>47</v>
      </c>
    </row>
    <row r="76" spans="1:11" ht="9.75" customHeight="1">
      <c r="A76" s="7">
        <v>48</v>
      </c>
      <c r="B76" s="3" t="s">
        <v>108</v>
      </c>
      <c r="C76" s="3"/>
      <c r="D76" s="200">
        <v>7206394</v>
      </c>
      <c r="E76" s="259">
        <v>4942267</v>
      </c>
      <c r="F76" s="259">
        <v>1721552</v>
      </c>
      <c r="G76" s="201">
        <v>542575</v>
      </c>
      <c r="H76" s="259">
        <v>314101</v>
      </c>
      <c r="I76" s="259">
        <v>1300862</v>
      </c>
      <c r="J76" s="259">
        <v>963265</v>
      </c>
      <c r="K76" s="4">
        <v>48</v>
      </c>
    </row>
    <row r="77" spans="1:11" ht="9.75" customHeight="1">
      <c r="A77" s="7">
        <v>49</v>
      </c>
      <c r="B77" s="3" t="s">
        <v>109</v>
      </c>
      <c r="C77" s="3"/>
      <c r="D77" s="200">
        <v>5756269</v>
      </c>
      <c r="E77" s="259">
        <v>4250425</v>
      </c>
      <c r="F77" s="259">
        <v>611900</v>
      </c>
      <c r="G77" s="201">
        <v>893944</v>
      </c>
      <c r="H77" s="259">
        <v>436416</v>
      </c>
      <c r="I77" s="261">
        <v>7789</v>
      </c>
      <c r="J77" s="259">
        <v>1498055</v>
      </c>
      <c r="K77" s="4">
        <v>49</v>
      </c>
    </row>
    <row r="78" spans="1:11" s="25" customFormat="1" ht="9.75" customHeight="1">
      <c r="A78" s="144">
        <v>50</v>
      </c>
      <c r="B78" s="14" t="s">
        <v>5</v>
      </c>
      <c r="C78" s="14"/>
      <c r="D78" s="16">
        <f aca="true" t="shared" si="7" ref="D78:J78">SUM(D69:D77)</f>
        <v>60708724</v>
      </c>
      <c r="E78" s="17">
        <f t="shared" si="7"/>
        <v>52180068</v>
      </c>
      <c r="F78" s="17">
        <f t="shared" si="7"/>
        <v>4501186</v>
      </c>
      <c r="G78" s="17">
        <f t="shared" si="7"/>
        <v>4027470</v>
      </c>
      <c r="H78" s="17">
        <f t="shared" si="7"/>
        <v>7779039</v>
      </c>
      <c r="I78" s="17">
        <f t="shared" si="7"/>
        <v>1404376</v>
      </c>
      <c r="J78" s="17">
        <f t="shared" si="7"/>
        <v>7124280</v>
      </c>
      <c r="K78" s="25">
        <v>50</v>
      </c>
    </row>
    <row r="79" spans="1:11" s="25" customFormat="1" ht="9.75" customHeight="1">
      <c r="A79" s="144">
        <v>51</v>
      </c>
      <c r="B79" s="20" t="s">
        <v>70</v>
      </c>
      <c r="C79" s="20"/>
      <c r="D79" s="16">
        <f aca="true" t="shared" si="8" ref="D79:J79">D66+D78</f>
        <v>98923555</v>
      </c>
      <c r="E79" s="17">
        <f t="shared" si="8"/>
        <v>67661204</v>
      </c>
      <c r="F79" s="17">
        <f t="shared" si="8"/>
        <v>25758930</v>
      </c>
      <c r="G79" s="17">
        <f t="shared" si="8"/>
        <v>5503421</v>
      </c>
      <c r="H79" s="17">
        <f t="shared" si="8"/>
        <v>8988736</v>
      </c>
      <c r="I79" s="17">
        <f t="shared" si="8"/>
        <v>2693475</v>
      </c>
      <c r="J79" s="17">
        <f t="shared" si="8"/>
        <v>28568876</v>
      </c>
      <c r="K79" s="25">
        <v>51</v>
      </c>
    </row>
    <row r="80" spans="1:11" ht="9" customHeight="1">
      <c r="A80" s="359" t="s">
        <v>37</v>
      </c>
      <c r="B80" s="359"/>
      <c r="C80" s="211"/>
      <c r="D80" s="211"/>
      <c r="E80" s="211"/>
      <c r="F80" s="211"/>
      <c r="G80" s="248"/>
      <c r="H80" s="248"/>
      <c r="I80" s="248"/>
      <c r="J80" s="248"/>
      <c r="K80" s="57"/>
    </row>
    <row r="81" spans="1:7" s="270" customFormat="1" ht="7.5">
      <c r="A81" s="309" t="s">
        <v>156</v>
      </c>
      <c r="B81" s="309"/>
      <c r="C81" s="309"/>
      <c r="D81" s="309"/>
      <c r="E81" s="309"/>
      <c r="F81" s="309"/>
      <c r="G81" s="309"/>
    </row>
    <row r="82" spans="1:11" s="25" customFormat="1" ht="9.75" customHeight="1">
      <c r="A82" s="144"/>
      <c r="B82" s="20"/>
      <c r="C82" s="20"/>
      <c r="D82" s="17"/>
      <c r="E82" s="17"/>
      <c r="F82" s="17"/>
      <c r="G82" s="211"/>
      <c r="H82" s="211"/>
      <c r="I82" s="211"/>
      <c r="J82" s="26"/>
      <c r="K82" s="4"/>
    </row>
    <row r="83" spans="1:11" s="25" customFormat="1" ht="9.75" customHeight="1">
      <c r="A83" s="144"/>
      <c r="B83" s="20"/>
      <c r="C83" s="20"/>
      <c r="D83" s="17"/>
      <c r="E83" s="17"/>
      <c r="F83" s="17"/>
      <c r="G83" s="211"/>
      <c r="H83" s="211"/>
      <c r="I83" s="211"/>
      <c r="J83" s="26"/>
      <c r="K83" s="4"/>
    </row>
  </sheetData>
  <sheetProtection/>
  <mergeCells count="23">
    <mergeCell ref="A1:F1"/>
    <mergeCell ref="G1:K1"/>
    <mergeCell ref="E2:F2"/>
    <mergeCell ref="B3:F3"/>
    <mergeCell ref="G3:H3"/>
    <mergeCell ref="H2:I2"/>
    <mergeCell ref="K7:K17"/>
    <mergeCell ref="F14:F16"/>
    <mergeCell ref="G10:G16"/>
    <mergeCell ref="A81:G81"/>
    <mergeCell ref="A61:F61"/>
    <mergeCell ref="A18:F18"/>
    <mergeCell ref="G8:G9"/>
    <mergeCell ref="H8:I13"/>
    <mergeCell ref="J8:J16"/>
    <mergeCell ref="I14:I16"/>
    <mergeCell ref="B4:F4"/>
    <mergeCell ref="B7:C17"/>
    <mergeCell ref="D7:D16"/>
    <mergeCell ref="E8:F13"/>
    <mergeCell ref="A80:B80"/>
    <mergeCell ref="G4:H4"/>
    <mergeCell ref="A30:F30"/>
  </mergeCells>
  <printOptions/>
  <pageMargins left="0.7086614173228347" right="0.7086614173228347" top="0.7874015748031497" bottom="0.7874015748031497" header="0.31496062992125984" footer="0.31496062992125984"/>
  <pageSetup horizontalDpi="600" verticalDpi="600" orientation="portrait" paperSize="9" scale="85"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K79"/>
  <sheetViews>
    <sheetView view="pageLayout" zoomScaleNormal="75" zoomScaleSheetLayoutView="100" workbookViewId="0" topLeftCell="A1">
      <selection activeCell="G23" sqref="G23"/>
    </sheetView>
  </sheetViews>
  <sheetFormatPr defaultColWidth="9.140625" defaultRowHeight="12.75"/>
  <cols>
    <col min="1" max="1" width="3.7109375" style="4" customWidth="1"/>
    <col min="2" max="2" width="30.8515625" style="4" customWidth="1"/>
    <col min="3" max="3" width="0.85546875" style="4" customWidth="1"/>
    <col min="4" max="4" width="18.8515625" style="4" customWidth="1"/>
    <col min="5" max="5" width="24.57421875" style="4" customWidth="1"/>
    <col min="6" max="6" width="21.00390625" style="4" customWidth="1"/>
    <col min="7" max="7" width="21.421875" style="0" customWidth="1"/>
    <col min="8" max="8" width="26.140625" style="0" customWidth="1"/>
    <col min="9" max="9" width="24.8515625" style="0" customWidth="1"/>
    <col min="10" max="10" width="21.140625" style="0" customWidth="1"/>
    <col min="11" max="11" width="10.00390625" style="232" customWidth="1"/>
    <col min="12" max="16384" width="9.140625" style="4" customWidth="1"/>
  </cols>
  <sheetData>
    <row r="1" spans="1:11" ht="12" customHeight="1">
      <c r="A1" s="314" t="s">
        <v>455</v>
      </c>
      <c r="B1" s="314"/>
      <c r="C1" s="314"/>
      <c r="D1" s="314"/>
      <c r="E1" s="314"/>
      <c r="F1" s="314"/>
      <c r="G1" s="314" t="s">
        <v>456</v>
      </c>
      <c r="H1" s="314"/>
      <c r="I1" s="314"/>
      <c r="J1" s="314"/>
      <c r="K1" s="314"/>
    </row>
    <row r="2" spans="1:11" ht="12" customHeight="1">
      <c r="A2" s="54"/>
      <c r="B2" s="54"/>
      <c r="C2" s="54"/>
      <c r="D2" s="54"/>
      <c r="E2" s="336" t="s">
        <v>221</v>
      </c>
      <c r="F2" s="336"/>
      <c r="G2" s="246" t="s">
        <v>222</v>
      </c>
      <c r="H2" s="336"/>
      <c r="I2" s="336"/>
      <c r="J2" s="246"/>
      <c r="K2" s="204"/>
    </row>
    <row r="3" spans="1:11" ht="12" customHeight="1">
      <c r="A3" s="55"/>
      <c r="B3" s="336" t="s">
        <v>223</v>
      </c>
      <c r="C3" s="336"/>
      <c r="D3" s="336"/>
      <c r="E3" s="336"/>
      <c r="F3" s="336"/>
      <c r="G3" s="337" t="s">
        <v>224</v>
      </c>
      <c r="H3" s="337"/>
      <c r="I3" s="4"/>
      <c r="J3" s="4"/>
      <c r="K3" s="204"/>
    </row>
    <row r="4" spans="1:11" ht="12" customHeight="1">
      <c r="A4" s="55"/>
      <c r="B4" s="336" t="s">
        <v>457</v>
      </c>
      <c r="C4" s="336"/>
      <c r="D4" s="336"/>
      <c r="E4" s="336"/>
      <c r="F4" s="336"/>
      <c r="G4" s="378" t="s">
        <v>225</v>
      </c>
      <c r="H4" s="378"/>
      <c r="I4" s="68"/>
      <c r="J4" s="4"/>
      <c r="K4" s="204"/>
    </row>
    <row r="5" spans="1:11" ht="12" customHeight="1">
      <c r="A5" s="55"/>
      <c r="B5" s="245"/>
      <c r="C5" s="245"/>
      <c r="D5" s="245"/>
      <c r="E5" s="245"/>
      <c r="F5" s="245" t="s">
        <v>447</v>
      </c>
      <c r="G5" s="67" t="s">
        <v>2</v>
      </c>
      <c r="H5" s="68"/>
      <c r="I5" s="68"/>
      <c r="J5" s="4"/>
      <c r="K5" s="204"/>
    </row>
    <row r="6" spans="2:11" ht="12" customHeight="1">
      <c r="B6" s="96"/>
      <c r="C6" s="96"/>
      <c r="D6" s="96"/>
      <c r="E6" s="96"/>
      <c r="F6" s="97" t="s">
        <v>3</v>
      </c>
      <c r="G6" s="54" t="s">
        <v>48</v>
      </c>
      <c r="H6" s="54"/>
      <c r="I6" s="4"/>
      <c r="J6" s="4"/>
      <c r="K6" s="204"/>
    </row>
    <row r="7" spans="1:11" s="69" customFormat="1" ht="12.75" customHeight="1">
      <c r="A7" s="99" t="s">
        <v>9</v>
      </c>
      <c r="B7" s="364" t="s">
        <v>228</v>
      </c>
      <c r="C7" s="373"/>
      <c r="D7" s="370" t="s">
        <v>349</v>
      </c>
      <c r="E7" s="101" t="s">
        <v>9</v>
      </c>
      <c r="F7" s="102" t="s">
        <v>226</v>
      </c>
      <c r="G7" s="250" t="s">
        <v>451</v>
      </c>
      <c r="H7" s="250"/>
      <c r="I7" s="250"/>
      <c r="J7" s="251" t="s">
        <v>452</v>
      </c>
      <c r="K7" s="418" t="s">
        <v>453</v>
      </c>
    </row>
    <row r="8" spans="1:11" s="69" customFormat="1" ht="12.75" customHeight="1">
      <c r="A8" s="104" t="s">
        <v>9</v>
      </c>
      <c r="B8" s="366"/>
      <c r="C8" s="374"/>
      <c r="D8" s="371"/>
      <c r="E8" s="364" t="s">
        <v>232</v>
      </c>
      <c r="F8" s="373"/>
      <c r="G8" s="374" t="s">
        <v>450</v>
      </c>
      <c r="H8" s="419" t="s">
        <v>448</v>
      </c>
      <c r="I8" s="421"/>
      <c r="J8" s="396" t="s">
        <v>465</v>
      </c>
      <c r="K8" s="419"/>
    </row>
    <row r="9" spans="1:11" s="69" customFormat="1" ht="12.75" customHeight="1">
      <c r="A9" s="104" t="s">
        <v>9</v>
      </c>
      <c r="B9" s="366"/>
      <c r="C9" s="374"/>
      <c r="D9" s="371"/>
      <c r="E9" s="366"/>
      <c r="F9" s="374"/>
      <c r="G9" s="375"/>
      <c r="H9" s="419"/>
      <c r="I9" s="421"/>
      <c r="J9" s="374"/>
      <c r="K9" s="419"/>
    </row>
    <row r="10" spans="1:11" s="69" customFormat="1" ht="12" customHeight="1">
      <c r="A10" s="104" t="s">
        <v>9</v>
      </c>
      <c r="B10" s="366"/>
      <c r="C10" s="374"/>
      <c r="D10" s="371"/>
      <c r="E10" s="366"/>
      <c r="F10" s="374"/>
      <c r="G10" s="373" t="s">
        <v>449</v>
      </c>
      <c r="H10" s="419"/>
      <c r="I10" s="421"/>
      <c r="J10" s="374"/>
      <c r="K10" s="419"/>
    </row>
    <row r="11" spans="1:11" s="69" customFormat="1" ht="25.5" customHeight="1">
      <c r="A11" s="107" t="s">
        <v>203</v>
      </c>
      <c r="B11" s="366"/>
      <c r="C11" s="374"/>
      <c r="D11" s="371"/>
      <c r="E11" s="366"/>
      <c r="F11" s="374"/>
      <c r="G11" s="374"/>
      <c r="H11" s="419"/>
      <c r="I11" s="421"/>
      <c r="J11" s="374"/>
      <c r="K11" s="419"/>
    </row>
    <row r="12" spans="1:11" s="69" customFormat="1" ht="38.25" customHeight="1">
      <c r="A12" s="107" t="s">
        <v>207</v>
      </c>
      <c r="B12" s="366"/>
      <c r="C12" s="374"/>
      <c r="D12" s="371"/>
      <c r="E12" s="366"/>
      <c r="F12" s="374"/>
      <c r="G12" s="374"/>
      <c r="H12" s="419"/>
      <c r="I12" s="421"/>
      <c r="J12" s="374"/>
      <c r="K12" s="419"/>
    </row>
    <row r="13" spans="1:11" s="69" customFormat="1" ht="18.75" customHeight="1">
      <c r="A13" s="104" t="s">
        <v>9</v>
      </c>
      <c r="B13" s="366"/>
      <c r="C13" s="374"/>
      <c r="D13" s="371"/>
      <c r="E13" s="366"/>
      <c r="F13" s="374"/>
      <c r="G13" s="374"/>
      <c r="H13" s="420"/>
      <c r="I13" s="398"/>
      <c r="J13" s="374"/>
      <c r="K13" s="419"/>
    </row>
    <row r="14" spans="1:11" s="69" customFormat="1" ht="11.25">
      <c r="A14" s="104" t="s">
        <v>9</v>
      </c>
      <c r="B14" s="366"/>
      <c r="C14" s="374"/>
      <c r="D14" s="371"/>
      <c r="E14" s="110" t="s">
        <v>229</v>
      </c>
      <c r="F14" s="364" t="s">
        <v>319</v>
      </c>
      <c r="G14" s="367"/>
      <c r="H14" s="108" t="s">
        <v>229</v>
      </c>
      <c r="I14" s="371" t="s">
        <v>319</v>
      </c>
      <c r="J14" s="374"/>
      <c r="K14" s="419"/>
    </row>
    <row r="15" spans="1:11" s="69" customFormat="1" ht="11.25">
      <c r="A15" s="104" t="s">
        <v>9</v>
      </c>
      <c r="B15" s="366"/>
      <c r="C15" s="374"/>
      <c r="D15" s="371"/>
      <c r="E15" s="108" t="s">
        <v>230</v>
      </c>
      <c r="F15" s="366"/>
      <c r="G15" s="367"/>
      <c r="H15" s="108" t="s">
        <v>230</v>
      </c>
      <c r="I15" s="371"/>
      <c r="J15" s="374"/>
      <c r="K15" s="419"/>
    </row>
    <row r="16" spans="1:11" s="69" customFormat="1" ht="11.25">
      <c r="A16" s="104" t="s">
        <v>9</v>
      </c>
      <c r="B16" s="366"/>
      <c r="C16" s="374"/>
      <c r="D16" s="372"/>
      <c r="E16" s="108" t="s">
        <v>231</v>
      </c>
      <c r="F16" s="376"/>
      <c r="G16" s="367"/>
      <c r="H16" s="108" t="s">
        <v>231</v>
      </c>
      <c r="I16" s="387"/>
      <c r="J16" s="377"/>
      <c r="K16" s="419"/>
    </row>
    <row r="17" spans="1:11" s="69" customFormat="1" ht="11.25">
      <c r="A17" s="113" t="s">
        <v>9</v>
      </c>
      <c r="B17" s="376"/>
      <c r="C17" s="377"/>
      <c r="D17" s="114" t="s">
        <v>50</v>
      </c>
      <c r="E17" s="114" t="s">
        <v>51</v>
      </c>
      <c r="F17" s="115" t="s">
        <v>52</v>
      </c>
      <c r="G17" s="116" t="s">
        <v>53</v>
      </c>
      <c r="H17" s="114" t="s">
        <v>54</v>
      </c>
      <c r="I17" s="253" t="s">
        <v>55</v>
      </c>
      <c r="J17" s="115" t="s">
        <v>56</v>
      </c>
      <c r="K17" s="420"/>
    </row>
    <row r="18" spans="1:11" s="6" customFormat="1" ht="11.25" customHeight="1">
      <c r="A18" s="357"/>
      <c r="B18" s="357"/>
      <c r="C18" s="357"/>
      <c r="D18" s="357"/>
      <c r="E18" s="357"/>
      <c r="F18" s="358"/>
      <c r="G18" s="380"/>
      <c r="H18" s="380"/>
      <c r="I18" s="380"/>
      <c r="J18" s="380"/>
      <c r="K18" s="380"/>
    </row>
    <row r="19" spans="1:11" ht="23.25" customHeight="1">
      <c r="A19" s="399" t="s">
        <v>7</v>
      </c>
      <c r="B19" s="399"/>
      <c r="C19" s="399"/>
      <c r="D19" s="399"/>
      <c r="E19" s="399"/>
      <c r="F19" s="399"/>
      <c r="G19" s="400" t="s">
        <v>111</v>
      </c>
      <c r="H19" s="400"/>
      <c r="I19" s="400"/>
      <c r="J19" s="400"/>
      <c r="K19" s="196"/>
    </row>
    <row r="20" spans="1:11" s="255" customFormat="1" ht="9.75" customHeight="1">
      <c r="A20" s="7" t="s">
        <v>9</v>
      </c>
      <c r="B20" s="118" t="s">
        <v>233</v>
      </c>
      <c r="C20" s="118"/>
      <c r="D20" s="12"/>
      <c r="E20" s="12"/>
      <c r="F20" s="12"/>
      <c r="G20" s="12"/>
      <c r="H20" s="12"/>
      <c r="I20" s="12"/>
      <c r="J20" s="12"/>
      <c r="K20" s="233"/>
    </row>
    <row r="21" spans="1:11" s="255" customFormat="1" ht="9.75" customHeight="1">
      <c r="A21" s="7">
        <v>52</v>
      </c>
      <c r="B21" s="3" t="s">
        <v>112</v>
      </c>
      <c r="C21" s="3"/>
      <c r="D21" s="200">
        <v>7142946</v>
      </c>
      <c r="E21" s="259">
        <v>3352848</v>
      </c>
      <c r="F21" s="259">
        <v>3261331</v>
      </c>
      <c r="G21" s="201">
        <v>528767</v>
      </c>
      <c r="H21" s="201">
        <v>161998</v>
      </c>
      <c r="I21" s="201">
        <v>148273</v>
      </c>
      <c r="J21" s="201">
        <v>3641825</v>
      </c>
      <c r="K21" s="201">
        <v>52</v>
      </c>
    </row>
    <row r="22" spans="1:11" s="255" customFormat="1" ht="9.75" customHeight="1">
      <c r="A22" s="7">
        <v>53</v>
      </c>
      <c r="B22" s="3" t="s">
        <v>113</v>
      </c>
      <c r="C22" s="3"/>
      <c r="D22" s="200">
        <v>47637489</v>
      </c>
      <c r="E22" s="259">
        <v>18625321</v>
      </c>
      <c r="F22" s="259">
        <v>28140694</v>
      </c>
      <c r="G22" s="201">
        <v>871474</v>
      </c>
      <c r="H22" s="201">
        <v>2731612</v>
      </c>
      <c r="I22" s="201">
        <v>3798617</v>
      </c>
      <c r="J22" s="201">
        <v>25213551</v>
      </c>
      <c r="K22" s="201">
        <v>53</v>
      </c>
    </row>
    <row r="23" spans="1:11" s="255" customFormat="1" ht="9.75" customHeight="1">
      <c r="A23" s="7">
        <v>54</v>
      </c>
      <c r="B23" s="3" t="s">
        <v>114</v>
      </c>
      <c r="C23" s="3"/>
      <c r="D23" s="200">
        <v>12628838</v>
      </c>
      <c r="E23" s="259">
        <v>5446472</v>
      </c>
      <c r="F23" s="259">
        <v>6750671</v>
      </c>
      <c r="G23" s="201">
        <v>431695</v>
      </c>
      <c r="H23" s="201">
        <v>154563</v>
      </c>
      <c r="I23" s="201">
        <v>205183</v>
      </c>
      <c r="J23" s="201">
        <v>6977183</v>
      </c>
      <c r="K23" s="201">
        <v>54</v>
      </c>
    </row>
    <row r="24" spans="1:11" s="255" customFormat="1" ht="9.75" customHeight="1">
      <c r="A24" s="7">
        <v>55</v>
      </c>
      <c r="B24" s="14" t="s">
        <v>5</v>
      </c>
      <c r="C24" s="14"/>
      <c r="D24" s="16">
        <f aca="true" t="shared" si="0" ref="D24:J24">SUM(D21:D23)</f>
        <v>67409273</v>
      </c>
      <c r="E24" s="17">
        <f t="shared" si="0"/>
        <v>27424641</v>
      </c>
      <c r="F24" s="17">
        <f t="shared" si="0"/>
        <v>38152696</v>
      </c>
      <c r="G24" s="23">
        <f t="shared" si="0"/>
        <v>1831936</v>
      </c>
      <c r="H24" s="23">
        <f t="shared" si="0"/>
        <v>3048173</v>
      </c>
      <c r="I24" s="23">
        <f t="shared" si="0"/>
        <v>4152073</v>
      </c>
      <c r="J24" s="23">
        <f t="shared" si="0"/>
        <v>35832559</v>
      </c>
      <c r="K24" s="23">
        <v>55</v>
      </c>
    </row>
    <row r="25" spans="1:11" s="255" customFormat="1" ht="9.75" customHeight="1">
      <c r="A25" s="7"/>
      <c r="B25" s="3"/>
      <c r="C25" s="3"/>
      <c r="D25" s="11"/>
      <c r="E25" s="12"/>
      <c r="F25" s="12"/>
      <c r="G25" s="256"/>
      <c r="H25" s="256"/>
      <c r="I25" s="256"/>
      <c r="J25" s="256"/>
      <c r="K25" s="256"/>
    </row>
    <row r="26" spans="1:11" s="257" customFormat="1" ht="9.75" customHeight="1">
      <c r="A26" s="27" t="s">
        <v>9</v>
      </c>
      <c r="B26" s="118" t="s">
        <v>234</v>
      </c>
      <c r="C26" s="118"/>
      <c r="D26" s="29"/>
      <c r="E26" s="30"/>
      <c r="F26" s="30"/>
      <c r="G26" s="256"/>
      <c r="H26" s="256"/>
      <c r="I26" s="256"/>
      <c r="J26" s="256"/>
      <c r="K26" s="256" t="s">
        <v>9</v>
      </c>
    </row>
    <row r="27" spans="1:11" s="255" customFormat="1" ht="9.75" customHeight="1">
      <c r="A27" s="7">
        <v>56</v>
      </c>
      <c r="B27" s="3" t="s">
        <v>115</v>
      </c>
      <c r="C27" s="3"/>
      <c r="D27" s="200">
        <v>7143378</v>
      </c>
      <c r="E27" s="259">
        <v>6443494</v>
      </c>
      <c r="F27" s="259">
        <v>388612</v>
      </c>
      <c r="G27" s="201">
        <v>311272</v>
      </c>
      <c r="H27" s="201">
        <v>1516388</v>
      </c>
      <c r="I27" s="262">
        <v>10137</v>
      </c>
      <c r="J27" s="201">
        <v>689747</v>
      </c>
      <c r="K27" s="201">
        <v>56</v>
      </c>
    </row>
    <row r="28" spans="1:11" s="255" customFormat="1" ht="9.75" customHeight="1">
      <c r="A28" s="7">
        <v>57</v>
      </c>
      <c r="B28" s="3" t="s">
        <v>116</v>
      </c>
      <c r="C28" s="3"/>
      <c r="D28" s="200">
        <v>7193579</v>
      </c>
      <c r="E28" s="259">
        <v>5956661</v>
      </c>
      <c r="F28" s="259">
        <v>493946</v>
      </c>
      <c r="G28" s="201">
        <v>742972</v>
      </c>
      <c r="H28" s="201">
        <v>1369985</v>
      </c>
      <c r="I28" s="262">
        <v>4370</v>
      </c>
      <c r="J28" s="201">
        <v>1232548</v>
      </c>
      <c r="K28" s="201">
        <v>57</v>
      </c>
    </row>
    <row r="29" spans="1:11" s="258" customFormat="1" ht="9.75" customHeight="1">
      <c r="A29" s="7">
        <v>58</v>
      </c>
      <c r="B29" s="3" t="s">
        <v>117</v>
      </c>
      <c r="C29" s="3"/>
      <c r="D29" s="200">
        <v>8085509</v>
      </c>
      <c r="E29" s="259">
        <v>7327086</v>
      </c>
      <c r="F29" s="259">
        <v>331399</v>
      </c>
      <c r="G29" s="201">
        <v>427024</v>
      </c>
      <c r="H29" s="201">
        <v>366004</v>
      </c>
      <c r="I29" s="262" t="s">
        <v>391</v>
      </c>
      <c r="J29" s="201">
        <v>758423</v>
      </c>
      <c r="K29" s="201">
        <v>58</v>
      </c>
    </row>
    <row r="30" spans="1:11" s="255" customFormat="1" ht="9.75" customHeight="1">
      <c r="A30" s="7">
        <v>59</v>
      </c>
      <c r="B30" s="3" t="s">
        <v>118</v>
      </c>
      <c r="C30" s="3"/>
      <c r="D30" s="200">
        <v>7749054</v>
      </c>
      <c r="E30" s="259">
        <v>6513195</v>
      </c>
      <c r="F30" s="259">
        <v>535421</v>
      </c>
      <c r="G30" s="201">
        <v>700438</v>
      </c>
      <c r="H30" s="201">
        <v>353313</v>
      </c>
      <c r="I30" s="262">
        <v>5362</v>
      </c>
      <c r="J30" s="201">
        <v>1230497</v>
      </c>
      <c r="K30" s="201">
        <v>59</v>
      </c>
    </row>
    <row r="31" spans="1:11" s="255" customFormat="1" ht="9.75" customHeight="1">
      <c r="A31" s="7">
        <v>60</v>
      </c>
      <c r="B31" s="3" t="s">
        <v>113</v>
      </c>
      <c r="C31" s="3"/>
      <c r="D31" s="200">
        <v>10904737</v>
      </c>
      <c r="E31" s="259">
        <v>8791021</v>
      </c>
      <c r="F31" s="259">
        <v>928090</v>
      </c>
      <c r="G31" s="201">
        <v>1185626</v>
      </c>
      <c r="H31" s="201">
        <v>720858</v>
      </c>
      <c r="I31" s="201">
        <v>217416</v>
      </c>
      <c r="J31" s="201">
        <v>1896300</v>
      </c>
      <c r="K31" s="201">
        <v>60</v>
      </c>
    </row>
    <row r="32" spans="1:11" s="255" customFormat="1" ht="9.75" customHeight="1">
      <c r="A32" s="7">
        <v>61</v>
      </c>
      <c r="B32" s="3" t="s">
        <v>119</v>
      </c>
      <c r="C32" s="3"/>
      <c r="D32" s="200">
        <v>7702812</v>
      </c>
      <c r="E32" s="259">
        <v>6991081</v>
      </c>
      <c r="F32" s="259">
        <v>304400</v>
      </c>
      <c r="G32" s="201">
        <v>407331</v>
      </c>
      <c r="H32" s="201">
        <v>557458</v>
      </c>
      <c r="I32" s="262" t="s">
        <v>391</v>
      </c>
      <c r="J32" s="201">
        <v>711731</v>
      </c>
      <c r="K32" s="201">
        <v>61</v>
      </c>
    </row>
    <row r="33" spans="1:11" s="255" customFormat="1" ht="9.75" customHeight="1">
      <c r="A33" s="7">
        <v>62</v>
      </c>
      <c r="B33" s="3" t="s">
        <v>120</v>
      </c>
      <c r="C33" s="3"/>
      <c r="D33" s="200">
        <v>5783725</v>
      </c>
      <c r="E33" s="259">
        <v>4996915</v>
      </c>
      <c r="F33" s="259">
        <v>311896</v>
      </c>
      <c r="G33" s="201">
        <v>474914</v>
      </c>
      <c r="H33" s="201">
        <v>336465</v>
      </c>
      <c r="I33" s="262" t="s">
        <v>391</v>
      </c>
      <c r="J33" s="201">
        <v>786810</v>
      </c>
      <c r="K33" s="201">
        <v>62</v>
      </c>
    </row>
    <row r="34" spans="1:11" s="255" customFormat="1" ht="9.75" customHeight="1">
      <c r="A34" s="7">
        <v>63</v>
      </c>
      <c r="B34" s="14" t="s">
        <v>5</v>
      </c>
      <c r="C34" s="14"/>
      <c r="D34" s="16">
        <f aca="true" t="shared" si="1" ref="D34:J34">SUM(D27:D33)</f>
        <v>54562794</v>
      </c>
      <c r="E34" s="17">
        <f t="shared" si="1"/>
        <v>47019453</v>
      </c>
      <c r="F34" s="17">
        <f t="shared" si="1"/>
        <v>3293764</v>
      </c>
      <c r="G34" s="23">
        <f t="shared" si="1"/>
        <v>4249577</v>
      </c>
      <c r="H34" s="23">
        <f t="shared" si="1"/>
        <v>5220471</v>
      </c>
      <c r="I34" s="23">
        <f t="shared" si="1"/>
        <v>237285</v>
      </c>
      <c r="J34" s="23">
        <f t="shared" si="1"/>
        <v>7306056</v>
      </c>
      <c r="K34" s="23">
        <v>63</v>
      </c>
    </row>
    <row r="35" spans="1:11" s="255" customFormat="1" ht="9.75" customHeight="1">
      <c r="A35" s="7">
        <v>64</v>
      </c>
      <c r="B35" s="20" t="s">
        <v>71</v>
      </c>
      <c r="C35" s="20"/>
      <c r="D35" s="16">
        <f aca="true" t="shared" si="2" ref="D35:J35">D24+D34</f>
        <v>121972067</v>
      </c>
      <c r="E35" s="17">
        <f t="shared" si="2"/>
        <v>74444094</v>
      </c>
      <c r="F35" s="17">
        <f t="shared" si="2"/>
        <v>41446460</v>
      </c>
      <c r="G35" s="23">
        <f t="shared" si="2"/>
        <v>6081513</v>
      </c>
      <c r="H35" s="23">
        <f t="shared" si="2"/>
        <v>8268644</v>
      </c>
      <c r="I35" s="23">
        <f t="shared" si="2"/>
        <v>4389358</v>
      </c>
      <c r="J35" s="23">
        <f t="shared" si="2"/>
        <v>43138615</v>
      </c>
      <c r="K35" s="23">
        <v>64</v>
      </c>
    </row>
    <row r="36" spans="1:11" ht="9.75" customHeight="1">
      <c r="A36" s="7"/>
      <c r="B36" s="20"/>
      <c r="C36" s="20"/>
      <c r="D36" s="17"/>
      <c r="E36" s="17"/>
      <c r="F36" s="17"/>
      <c r="G36" s="400"/>
      <c r="H36" s="400"/>
      <c r="I36" s="400"/>
      <c r="J36" s="400"/>
      <c r="K36" s="254"/>
    </row>
    <row r="37" spans="1:11" ht="9.75" customHeight="1">
      <c r="A37" s="399" t="s">
        <v>7</v>
      </c>
      <c r="B37" s="399"/>
      <c r="C37" s="399"/>
      <c r="D37" s="399"/>
      <c r="E37" s="399"/>
      <c r="F37" s="399"/>
      <c r="G37" s="400" t="s">
        <v>121</v>
      </c>
      <c r="H37" s="400"/>
      <c r="I37" s="400"/>
      <c r="J37" s="400"/>
      <c r="K37" s="254"/>
    </row>
    <row r="38" spans="1:11" s="255" customFormat="1" ht="9.75" customHeight="1">
      <c r="A38" s="7" t="s">
        <v>9</v>
      </c>
      <c r="B38" s="118" t="s">
        <v>235</v>
      </c>
      <c r="C38" s="118"/>
      <c r="D38" s="12"/>
      <c r="E38" s="12"/>
      <c r="F38" s="12"/>
      <c r="G38" s="256"/>
      <c r="H38" s="256"/>
      <c r="I38" s="256"/>
      <c r="J38" s="256"/>
      <c r="K38" s="256" t="s">
        <v>9</v>
      </c>
    </row>
    <row r="39" spans="1:11" s="255" customFormat="1" ht="9.75" customHeight="1">
      <c r="A39" s="7">
        <v>65</v>
      </c>
      <c r="B39" s="3" t="s">
        <v>122</v>
      </c>
      <c r="C39" s="3"/>
      <c r="D39" s="200">
        <v>15792412</v>
      </c>
      <c r="E39" s="259">
        <v>7649901</v>
      </c>
      <c r="F39" s="259">
        <v>7823262</v>
      </c>
      <c r="G39" s="201">
        <v>319249</v>
      </c>
      <c r="H39" s="201">
        <v>559419</v>
      </c>
      <c r="I39" s="201">
        <v>115863</v>
      </c>
      <c r="J39" s="201">
        <v>8026648</v>
      </c>
      <c r="K39" s="201">
        <v>65</v>
      </c>
    </row>
    <row r="40" spans="1:11" s="255" customFormat="1" ht="9.75" customHeight="1">
      <c r="A40" s="7">
        <v>66</v>
      </c>
      <c r="B40" s="3" t="s">
        <v>123</v>
      </c>
      <c r="C40" s="3"/>
      <c r="D40" s="200">
        <v>14922281</v>
      </c>
      <c r="E40" s="259">
        <v>6905933</v>
      </c>
      <c r="F40" s="259">
        <v>7209301</v>
      </c>
      <c r="G40" s="201">
        <v>807047</v>
      </c>
      <c r="H40" s="201">
        <v>697454</v>
      </c>
      <c r="I40" s="201">
        <v>544378</v>
      </c>
      <c r="J40" s="201">
        <v>7471970</v>
      </c>
      <c r="K40" s="201">
        <v>66</v>
      </c>
    </row>
    <row r="41" spans="1:11" s="255" customFormat="1" ht="9.75" customHeight="1">
      <c r="A41" s="7">
        <v>67</v>
      </c>
      <c r="B41" s="3" t="s">
        <v>124</v>
      </c>
      <c r="C41" s="3"/>
      <c r="D41" s="200">
        <v>10919785</v>
      </c>
      <c r="E41" s="259">
        <v>6153888</v>
      </c>
      <c r="F41" s="259">
        <v>4765897</v>
      </c>
      <c r="G41" s="262" t="s">
        <v>391</v>
      </c>
      <c r="H41" s="201">
        <v>385916</v>
      </c>
      <c r="I41" s="201">
        <v>259408</v>
      </c>
      <c r="J41" s="201">
        <v>4506489</v>
      </c>
      <c r="K41" s="262">
        <v>67</v>
      </c>
    </row>
    <row r="42" spans="1:11" s="255" customFormat="1" ht="9.75" customHeight="1">
      <c r="A42" s="7">
        <v>68</v>
      </c>
      <c r="B42" s="3" t="s">
        <v>125</v>
      </c>
      <c r="C42" s="3"/>
      <c r="D42" s="200">
        <v>12316822</v>
      </c>
      <c r="E42" s="259">
        <v>6114709</v>
      </c>
      <c r="F42" s="259">
        <v>5542403</v>
      </c>
      <c r="G42" s="201">
        <v>659710</v>
      </c>
      <c r="H42" s="201">
        <v>742502</v>
      </c>
      <c r="I42" s="262">
        <v>32700</v>
      </c>
      <c r="J42" s="201">
        <v>6169413</v>
      </c>
      <c r="K42" s="201">
        <v>68</v>
      </c>
    </row>
    <row r="43" spans="1:11" s="255" customFormat="1" ht="9.75" customHeight="1">
      <c r="A43" s="7">
        <v>69</v>
      </c>
      <c r="B43" s="14" t="s">
        <v>5</v>
      </c>
      <c r="C43" s="14"/>
      <c r="D43" s="16">
        <f aca="true" t="shared" si="3" ref="D43:J43">SUM(D39:D42)</f>
        <v>53951300</v>
      </c>
      <c r="E43" s="17">
        <f t="shared" si="3"/>
        <v>26824431</v>
      </c>
      <c r="F43" s="17">
        <f t="shared" si="3"/>
        <v>25340863</v>
      </c>
      <c r="G43" s="23">
        <f t="shared" si="3"/>
        <v>1786006</v>
      </c>
      <c r="H43" s="23">
        <f t="shared" si="3"/>
        <v>2385291</v>
      </c>
      <c r="I43" s="23">
        <f t="shared" si="3"/>
        <v>952349</v>
      </c>
      <c r="J43" s="23">
        <f t="shared" si="3"/>
        <v>26174520</v>
      </c>
      <c r="K43" s="23">
        <v>69</v>
      </c>
    </row>
    <row r="44" spans="1:11" s="255" customFormat="1" ht="9.75" customHeight="1">
      <c r="A44" s="7"/>
      <c r="B44" s="3"/>
      <c r="C44" s="3"/>
      <c r="D44" s="11"/>
      <c r="E44" s="12"/>
      <c r="F44" s="12"/>
      <c r="G44" s="256"/>
      <c r="H44" s="256"/>
      <c r="I44" s="256"/>
      <c r="J44" s="256"/>
      <c r="K44" s="256"/>
    </row>
    <row r="45" spans="1:11" s="255" customFormat="1" ht="9.75" customHeight="1">
      <c r="A45" s="7" t="s">
        <v>9</v>
      </c>
      <c r="B45" s="118" t="s">
        <v>234</v>
      </c>
      <c r="C45" s="118"/>
      <c r="D45" s="11"/>
      <c r="E45" s="12"/>
      <c r="F45" s="12"/>
      <c r="G45" s="256"/>
      <c r="H45" s="256"/>
      <c r="I45" s="256"/>
      <c r="J45" s="256"/>
      <c r="K45" s="256" t="s">
        <v>9</v>
      </c>
    </row>
    <row r="46" spans="1:11" s="255" customFormat="1" ht="9.75" customHeight="1">
      <c r="A46" s="7">
        <v>70</v>
      </c>
      <c r="B46" s="3" t="s">
        <v>122</v>
      </c>
      <c r="C46" s="3"/>
      <c r="D46" s="200">
        <v>7795294</v>
      </c>
      <c r="E46" s="259">
        <v>7306124</v>
      </c>
      <c r="F46" s="259">
        <v>489170</v>
      </c>
      <c r="G46" s="262" t="s">
        <v>391</v>
      </c>
      <c r="H46" s="201">
        <v>502942</v>
      </c>
      <c r="I46" s="262" t="s">
        <v>391</v>
      </c>
      <c r="J46" s="201">
        <v>489170</v>
      </c>
      <c r="K46" s="262">
        <v>70</v>
      </c>
    </row>
    <row r="47" spans="1:11" s="255" customFormat="1" ht="9.75" customHeight="1">
      <c r="A47" s="7">
        <v>71</v>
      </c>
      <c r="B47" s="3" t="s">
        <v>123</v>
      </c>
      <c r="C47" s="3"/>
      <c r="D47" s="200">
        <v>6160829</v>
      </c>
      <c r="E47" s="259">
        <v>5917675</v>
      </c>
      <c r="F47" s="259">
        <v>243154</v>
      </c>
      <c r="G47" s="262" t="s">
        <v>391</v>
      </c>
      <c r="H47" s="201">
        <v>671959</v>
      </c>
      <c r="I47" s="262" t="s">
        <v>391</v>
      </c>
      <c r="J47" s="201">
        <v>243154</v>
      </c>
      <c r="K47" s="262">
        <v>71</v>
      </c>
    </row>
    <row r="48" spans="1:11" s="255" customFormat="1" ht="9.75" customHeight="1">
      <c r="A48" s="7">
        <v>72</v>
      </c>
      <c r="B48" s="3" t="s">
        <v>124</v>
      </c>
      <c r="C48" s="3"/>
      <c r="D48" s="200">
        <v>7363221</v>
      </c>
      <c r="E48" s="259">
        <v>6634774</v>
      </c>
      <c r="F48" s="259">
        <v>621448</v>
      </c>
      <c r="G48" s="201">
        <v>106999</v>
      </c>
      <c r="H48" s="201">
        <v>551877</v>
      </c>
      <c r="I48" s="262" t="s">
        <v>391</v>
      </c>
      <c r="J48" s="201">
        <v>728447</v>
      </c>
      <c r="K48" s="201">
        <v>72</v>
      </c>
    </row>
    <row r="49" spans="1:11" s="255" customFormat="1" ht="9.75" customHeight="1">
      <c r="A49" s="7">
        <v>73</v>
      </c>
      <c r="B49" s="3" t="s">
        <v>126</v>
      </c>
      <c r="C49" s="3"/>
      <c r="D49" s="200">
        <v>10319386</v>
      </c>
      <c r="E49" s="259">
        <v>9634626</v>
      </c>
      <c r="F49" s="259">
        <v>684760</v>
      </c>
      <c r="G49" s="262" t="s">
        <v>391</v>
      </c>
      <c r="H49" s="201">
        <v>759068</v>
      </c>
      <c r="I49" s="262" t="s">
        <v>391</v>
      </c>
      <c r="J49" s="201">
        <v>684760</v>
      </c>
      <c r="K49" s="262">
        <v>73</v>
      </c>
    </row>
    <row r="50" spans="1:11" s="255" customFormat="1" ht="9.75" customHeight="1">
      <c r="A50" s="7">
        <v>74</v>
      </c>
      <c r="B50" s="3" t="s">
        <v>127</v>
      </c>
      <c r="C50" s="3"/>
      <c r="D50" s="200">
        <v>6013671</v>
      </c>
      <c r="E50" s="259">
        <v>4547683</v>
      </c>
      <c r="F50" s="259">
        <v>825101</v>
      </c>
      <c r="G50" s="201">
        <v>640887</v>
      </c>
      <c r="H50" s="201">
        <v>331090</v>
      </c>
      <c r="I50" s="262" t="s">
        <v>391</v>
      </c>
      <c r="J50" s="201">
        <v>1465988</v>
      </c>
      <c r="K50" s="201">
        <v>74</v>
      </c>
    </row>
    <row r="51" spans="1:11" s="255" customFormat="1" ht="9.75" customHeight="1">
      <c r="A51" s="7">
        <v>75</v>
      </c>
      <c r="B51" s="3" t="s">
        <v>128</v>
      </c>
      <c r="C51" s="3"/>
      <c r="D51" s="200">
        <v>4087428</v>
      </c>
      <c r="E51" s="259">
        <v>3217726</v>
      </c>
      <c r="F51" s="259">
        <v>450312</v>
      </c>
      <c r="G51" s="201">
        <v>419390</v>
      </c>
      <c r="H51" s="201">
        <v>200315</v>
      </c>
      <c r="I51" s="262">
        <v>16431</v>
      </c>
      <c r="J51" s="201">
        <v>853271</v>
      </c>
      <c r="K51" s="201">
        <v>75</v>
      </c>
    </row>
    <row r="52" spans="1:11" s="255" customFormat="1" ht="9.75" customHeight="1">
      <c r="A52" s="7">
        <v>76</v>
      </c>
      <c r="B52" s="3" t="s">
        <v>129</v>
      </c>
      <c r="C52" s="3"/>
      <c r="D52" s="200">
        <v>6423990</v>
      </c>
      <c r="E52" s="259">
        <v>4816077</v>
      </c>
      <c r="F52" s="259">
        <v>980062</v>
      </c>
      <c r="G52" s="201">
        <v>627851</v>
      </c>
      <c r="H52" s="201">
        <v>181307</v>
      </c>
      <c r="I52" s="201">
        <v>432788</v>
      </c>
      <c r="J52" s="201">
        <v>1175125</v>
      </c>
      <c r="K52" s="201">
        <v>76</v>
      </c>
    </row>
    <row r="53" spans="1:11" s="255" customFormat="1" ht="9.75" customHeight="1">
      <c r="A53" s="7">
        <v>77</v>
      </c>
      <c r="B53" s="3" t="s">
        <v>130</v>
      </c>
      <c r="C53" s="3"/>
      <c r="D53" s="200">
        <v>3489921</v>
      </c>
      <c r="E53" s="259">
        <v>2771870</v>
      </c>
      <c r="F53" s="259">
        <v>433529</v>
      </c>
      <c r="G53" s="201">
        <v>284522</v>
      </c>
      <c r="H53" s="201">
        <v>145356</v>
      </c>
      <c r="I53" s="262">
        <v>72497</v>
      </c>
      <c r="J53" s="201">
        <v>645554</v>
      </c>
      <c r="K53" s="201">
        <v>77</v>
      </c>
    </row>
    <row r="54" spans="1:11" s="255" customFormat="1" ht="9.75" customHeight="1">
      <c r="A54" s="7">
        <v>78</v>
      </c>
      <c r="B54" s="3" t="s">
        <v>131</v>
      </c>
      <c r="C54" s="3"/>
      <c r="D54" s="200">
        <v>8538842</v>
      </c>
      <c r="E54" s="259">
        <v>7848897</v>
      </c>
      <c r="F54" s="259">
        <v>212725</v>
      </c>
      <c r="G54" s="201">
        <v>477220</v>
      </c>
      <c r="H54" s="201">
        <v>447625</v>
      </c>
      <c r="I54" s="262" t="s">
        <v>391</v>
      </c>
      <c r="J54" s="201">
        <v>689945</v>
      </c>
      <c r="K54" s="201">
        <v>78</v>
      </c>
    </row>
    <row r="55" spans="1:11" s="255" customFormat="1" ht="9.75" customHeight="1">
      <c r="A55" s="7">
        <v>79</v>
      </c>
      <c r="B55" s="14" t="s">
        <v>5</v>
      </c>
      <c r="C55" s="14"/>
      <c r="D55" s="16">
        <f aca="true" t="shared" si="4" ref="D55:J55">SUM(D46:D54)</f>
        <v>60192582</v>
      </c>
      <c r="E55" s="17">
        <f t="shared" si="4"/>
        <v>52695452</v>
      </c>
      <c r="F55" s="17">
        <f t="shared" si="4"/>
        <v>4940261</v>
      </c>
      <c r="G55" s="23">
        <f t="shared" si="4"/>
        <v>2556869</v>
      </c>
      <c r="H55" s="23">
        <f t="shared" si="4"/>
        <v>3791539</v>
      </c>
      <c r="I55" s="23">
        <f t="shared" si="4"/>
        <v>521716</v>
      </c>
      <c r="J55" s="23">
        <f t="shared" si="4"/>
        <v>6975414</v>
      </c>
      <c r="K55" s="23">
        <v>79</v>
      </c>
    </row>
    <row r="56" spans="1:11" s="255" customFormat="1" ht="9.75" customHeight="1">
      <c r="A56" s="7">
        <v>80</v>
      </c>
      <c r="B56" s="20" t="s">
        <v>72</v>
      </c>
      <c r="C56" s="20"/>
      <c r="D56" s="16">
        <f aca="true" t="shared" si="5" ref="D56:J56">D43+D55</f>
        <v>114143882</v>
      </c>
      <c r="E56" s="17">
        <f t="shared" si="5"/>
        <v>79519883</v>
      </c>
      <c r="F56" s="17">
        <f t="shared" si="5"/>
        <v>30281124</v>
      </c>
      <c r="G56" s="23">
        <f t="shared" si="5"/>
        <v>4342875</v>
      </c>
      <c r="H56" s="23">
        <f t="shared" si="5"/>
        <v>6176830</v>
      </c>
      <c r="I56" s="23">
        <f t="shared" si="5"/>
        <v>1474065</v>
      </c>
      <c r="J56" s="23">
        <f t="shared" si="5"/>
        <v>33149934</v>
      </c>
      <c r="K56" s="23">
        <v>80</v>
      </c>
    </row>
    <row r="57" spans="1:11" ht="9.75" customHeight="1">
      <c r="A57" s="7"/>
      <c r="B57" s="20"/>
      <c r="C57" s="20"/>
      <c r="D57" s="17"/>
      <c r="E57" s="17"/>
      <c r="F57" s="17"/>
      <c r="G57" s="400"/>
      <c r="H57" s="400"/>
      <c r="I57" s="400"/>
      <c r="J57" s="21"/>
      <c r="K57" s="254"/>
    </row>
    <row r="58" spans="1:11" ht="9.75" customHeight="1">
      <c r="A58" s="399" t="s">
        <v>7</v>
      </c>
      <c r="B58" s="399"/>
      <c r="C58" s="399"/>
      <c r="D58" s="399"/>
      <c r="E58" s="399"/>
      <c r="F58" s="399"/>
      <c r="G58" s="400" t="s">
        <v>132</v>
      </c>
      <c r="H58" s="400"/>
      <c r="I58" s="400"/>
      <c r="J58" s="400"/>
      <c r="K58" s="254" t="s">
        <v>9</v>
      </c>
    </row>
    <row r="59" spans="1:11" s="255" customFormat="1" ht="9.75" customHeight="1">
      <c r="A59" s="7" t="s">
        <v>9</v>
      </c>
      <c r="B59" s="118" t="s">
        <v>10</v>
      </c>
      <c r="C59" s="118"/>
      <c r="D59" s="16"/>
      <c r="E59" s="17"/>
      <c r="F59" s="17"/>
      <c r="G59" s="256"/>
      <c r="H59" s="256"/>
      <c r="I59" s="256"/>
      <c r="J59" s="264"/>
      <c r="K59" s="256"/>
    </row>
    <row r="60" spans="1:11" s="255" customFormat="1" ht="9.75" customHeight="1">
      <c r="A60" s="7">
        <v>81</v>
      </c>
      <c r="B60" s="3" t="s">
        <v>133</v>
      </c>
      <c r="C60" s="3"/>
      <c r="D60" s="200">
        <v>9049007</v>
      </c>
      <c r="E60" s="259">
        <v>4962805</v>
      </c>
      <c r="F60" s="259">
        <v>3799287</v>
      </c>
      <c r="G60" s="201">
        <v>286915</v>
      </c>
      <c r="H60" s="201">
        <v>328200</v>
      </c>
      <c r="I60" s="201">
        <v>127655</v>
      </c>
      <c r="J60" s="201">
        <v>3958547</v>
      </c>
      <c r="K60" s="201">
        <v>81</v>
      </c>
    </row>
    <row r="61" spans="1:11" s="258" customFormat="1" ht="9.75" customHeight="1">
      <c r="A61" s="7">
        <v>82</v>
      </c>
      <c r="B61" s="3" t="s">
        <v>134</v>
      </c>
      <c r="C61" s="3"/>
      <c r="D61" s="200">
        <v>42219095</v>
      </c>
      <c r="E61" s="259">
        <v>16304484</v>
      </c>
      <c r="F61" s="259">
        <v>25914611</v>
      </c>
      <c r="G61" s="262" t="s">
        <v>391</v>
      </c>
      <c r="H61" s="201">
        <v>4032165</v>
      </c>
      <c r="I61" s="201">
        <v>3389683</v>
      </c>
      <c r="J61" s="201">
        <v>22524928</v>
      </c>
      <c r="K61" s="262">
        <v>82</v>
      </c>
    </row>
    <row r="62" spans="1:11" s="255" customFormat="1" ht="9.75" customHeight="1">
      <c r="A62" s="7">
        <v>83</v>
      </c>
      <c r="B62" s="3" t="s">
        <v>135</v>
      </c>
      <c r="C62" s="3"/>
      <c r="D62" s="200">
        <v>43921407</v>
      </c>
      <c r="E62" s="259">
        <v>17028215</v>
      </c>
      <c r="F62" s="259">
        <v>24767474</v>
      </c>
      <c r="G62" s="201">
        <v>2125718</v>
      </c>
      <c r="H62" s="201">
        <v>3383696</v>
      </c>
      <c r="I62" s="201">
        <v>2358290</v>
      </c>
      <c r="J62" s="201">
        <v>24534902</v>
      </c>
      <c r="K62" s="201">
        <v>83</v>
      </c>
    </row>
    <row r="63" spans="1:11" s="255" customFormat="1" ht="9.75" customHeight="1">
      <c r="A63" s="7">
        <v>84</v>
      </c>
      <c r="B63" s="3" t="s">
        <v>136</v>
      </c>
      <c r="C63" s="3"/>
      <c r="D63" s="202">
        <v>203069792</v>
      </c>
      <c r="E63" s="259">
        <v>69146339</v>
      </c>
      <c r="F63" s="260">
        <v>133923453</v>
      </c>
      <c r="G63" s="262" t="s">
        <v>391</v>
      </c>
      <c r="H63" s="201">
        <v>2585054</v>
      </c>
      <c r="I63" s="201">
        <v>13187996</v>
      </c>
      <c r="J63" s="203">
        <v>120735457</v>
      </c>
      <c r="K63" s="262">
        <v>84</v>
      </c>
    </row>
    <row r="64" spans="1:11" s="255" customFormat="1" ht="9.75" customHeight="1">
      <c r="A64" s="7">
        <v>85</v>
      </c>
      <c r="B64" s="3" t="s">
        <v>137</v>
      </c>
      <c r="C64" s="3"/>
      <c r="D64" s="200">
        <v>9371310</v>
      </c>
      <c r="E64" s="259">
        <v>4227818</v>
      </c>
      <c r="F64" s="259">
        <v>5143492</v>
      </c>
      <c r="G64" s="262" t="s">
        <v>391</v>
      </c>
      <c r="H64" s="201">
        <v>194277</v>
      </c>
      <c r="I64" s="262">
        <v>96368</v>
      </c>
      <c r="J64" s="201">
        <v>5047124</v>
      </c>
      <c r="K64" s="262">
        <v>85</v>
      </c>
    </row>
    <row r="65" spans="1:11" s="255" customFormat="1" ht="9.75" customHeight="1">
      <c r="A65" s="7">
        <v>86</v>
      </c>
      <c r="B65" s="14" t="s">
        <v>5</v>
      </c>
      <c r="C65" s="14"/>
      <c r="D65" s="16">
        <f aca="true" t="shared" si="6" ref="D65:J65">SUM(D60:D64)</f>
        <v>307630611</v>
      </c>
      <c r="E65" s="17">
        <f t="shared" si="6"/>
        <v>111669661</v>
      </c>
      <c r="F65" s="17">
        <f t="shared" si="6"/>
        <v>193548317</v>
      </c>
      <c r="G65" s="23">
        <f t="shared" si="6"/>
        <v>2412633</v>
      </c>
      <c r="H65" s="23">
        <f t="shared" si="6"/>
        <v>10523392</v>
      </c>
      <c r="I65" s="23">
        <f t="shared" si="6"/>
        <v>19159992</v>
      </c>
      <c r="J65" s="23">
        <f t="shared" si="6"/>
        <v>176800958</v>
      </c>
      <c r="K65" s="23">
        <v>86</v>
      </c>
    </row>
    <row r="66" spans="1:11" s="255" customFormat="1" ht="9.75" customHeight="1">
      <c r="A66" s="7"/>
      <c r="B66" s="14"/>
      <c r="C66" s="14"/>
      <c r="D66" s="11"/>
      <c r="E66" s="17"/>
      <c r="F66" s="17"/>
      <c r="G66" s="256"/>
      <c r="H66" s="256"/>
      <c r="I66" s="256"/>
      <c r="J66" s="256"/>
      <c r="K66" s="256"/>
    </row>
    <row r="67" spans="1:11" s="255" customFormat="1" ht="9.75" customHeight="1">
      <c r="A67" s="7" t="s">
        <v>9</v>
      </c>
      <c r="B67" s="118" t="s">
        <v>26</v>
      </c>
      <c r="C67" s="118"/>
      <c r="D67" s="16"/>
      <c r="E67" s="26"/>
      <c r="F67" s="26"/>
      <c r="G67" s="256"/>
      <c r="H67" s="256"/>
      <c r="I67" s="256"/>
      <c r="J67" s="256"/>
      <c r="K67" s="256" t="s">
        <v>9</v>
      </c>
    </row>
    <row r="68" spans="1:11" s="255" customFormat="1" ht="9.75" customHeight="1">
      <c r="A68" s="7">
        <v>87</v>
      </c>
      <c r="B68" s="3" t="s">
        <v>133</v>
      </c>
      <c r="C68" s="3"/>
      <c r="D68" s="200">
        <v>9220976</v>
      </c>
      <c r="E68" s="259">
        <v>7701405</v>
      </c>
      <c r="F68" s="259">
        <v>638000</v>
      </c>
      <c r="G68" s="201">
        <v>881571</v>
      </c>
      <c r="H68" s="201">
        <v>453178</v>
      </c>
      <c r="I68" s="262">
        <v>149</v>
      </c>
      <c r="J68" s="201">
        <v>1519422</v>
      </c>
      <c r="K68" s="201">
        <v>87</v>
      </c>
    </row>
    <row r="69" spans="1:11" s="255" customFormat="1" ht="9.75" customHeight="1">
      <c r="A69" s="7">
        <v>88</v>
      </c>
      <c r="B69" s="3" t="s">
        <v>138</v>
      </c>
      <c r="C69" s="3"/>
      <c r="D69" s="200">
        <v>9834175</v>
      </c>
      <c r="E69" s="259">
        <v>8560490</v>
      </c>
      <c r="F69" s="259">
        <v>400045</v>
      </c>
      <c r="G69" s="201">
        <v>873640</v>
      </c>
      <c r="H69" s="201">
        <v>711107</v>
      </c>
      <c r="I69" s="262" t="s">
        <v>391</v>
      </c>
      <c r="J69" s="201">
        <v>1273685</v>
      </c>
      <c r="K69" s="201">
        <v>88</v>
      </c>
    </row>
    <row r="70" spans="1:11" s="255" customFormat="1" ht="9.75" customHeight="1">
      <c r="A70" s="7">
        <v>89</v>
      </c>
      <c r="B70" s="3" t="s">
        <v>135</v>
      </c>
      <c r="C70" s="3"/>
      <c r="D70" s="200">
        <v>5988475</v>
      </c>
      <c r="E70" s="259">
        <v>5687608</v>
      </c>
      <c r="F70" s="259">
        <v>300867</v>
      </c>
      <c r="G70" s="262" t="s">
        <v>391</v>
      </c>
      <c r="H70" s="201">
        <v>560936</v>
      </c>
      <c r="I70" s="262" t="s">
        <v>391</v>
      </c>
      <c r="J70" s="201">
        <v>300867</v>
      </c>
      <c r="K70" s="262">
        <v>89</v>
      </c>
    </row>
    <row r="71" spans="1:11" s="255" customFormat="1" ht="9.75" customHeight="1">
      <c r="A71" s="7">
        <v>90</v>
      </c>
      <c r="B71" s="3" t="s">
        <v>139</v>
      </c>
      <c r="C71" s="3"/>
      <c r="D71" s="200">
        <v>9672083</v>
      </c>
      <c r="E71" s="259">
        <v>8871475</v>
      </c>
      <c r="F71" s="259">
        <v>471330</v>
      </c>
      <c r="G71" s="201">
        <v>329278</v>
      </c>
      <c r="H71" s="201">
        <v>482872</v>
      </c>
      <c r="I71" s="262" t="s">
        <v>391</v>
      </c>
      <c r="J71" s="201">
        <v>800608</v>
      </c>
      <c r="K71" s="201">
        <v>90</v>
      </c>
    </row>
    <row r="72" spans="1:11" s="255" customFormat="1" ht="9.75" customHeight="1">
      <c r="A72" s="7">
        <v>91</v>
      </c>
      <c r="B72" s="3" t="s">
        <v>140</v>
      </c>
      <c r="C72" s="3"/>
      <c r="D72" s="200">
        <v>6127461</v>
      </c>
      <c r="E72" s="259">
        <v>4929568</v>
      </c>
      <c r="F72" s="259">
        <v>601110</v>
      </c>
      <c r="G72" s="201">
        <v>596783</v>
      </c>
      <c r="H72" s="201">
        <v>1210897</v>
      </c>
      <c r="I72" s="262">
        <v>2523</v>
      </c>
      <c r="J72" s="201">
        <v>1195370</v>
      </c>
      <c r="K72" s="201">
        <v>91</v>
      </c>
    </row>
    <row r="73" spans="1:11" s="255" customFormat="1" ht="9.75" customHeight="1">
      <c r="A73" s="7">
        <v>92</v>
      </c>
      <c r="B73" s="3" t="s">
        <v>141</v>
      </c>
      <c r="C73" s="3"/>
      <c r="D73" s="200">
        <v>6855630</v>
      </c>
      <c r="E73" s="259">
        <v>5944490</v>
      </c>
      <c r="F73" s="259">
        <v>423360</v>
      </c>
      <c r="G73" s="201">
        <v>487780</v>
      </c>
      <c r="H73" s="201">
        <v>348098</v>
      </c>
      <c r="I73" s="262" t="s">
        <v>391</v>
      </c>
      <c r="J73" s="201">
        <v>911140</v>
      </c>
      <c r="K73" s="201">
        <v>92</v>
      </c>
    </row>
    <row r="74" spans="1:11" s="255" customFormat="1" ht="9.75" customHeight="1">
      <c r="A74" s="7">
        <v>93</v>
      </c>
      <c r="B74" s="3" t="s">
        <v>142</v>
      </c>
      <c r="C74" s="3"/>
      <c r="D74" s="200">
        <v>6877083</v>
      </c>
      <c r="E74" s="259">
        <v>5977069</v>
      </c>
      <c r="F74" s="259">
        <v>288966</v>
      </c>
      <c r="G74" s="201">
        <v>611048</v>
      </c>
      <c r="H74" s="201">
        <v>359532</v>
      </c>
      <c r="I74" s="262" t="s">
        <v>391</v>
      </c>
      <c r="J74" s="201">
        <v>900014</v>
      </c>
      <c r="K74" s="201">
        <v>93</v>
      </c>
    </row>
    <row r="75" spans="1:11" s="255" customFormat="1" ht="9.75" customHeight="1">
      <c r="A75" s="7">
        <v>94</v>
      </c>
      <c r="B75" s="14" t="s">
        <v>5</v>
      </c>
      <c r="C75" s="14"/>
      <c r="D75" s="16">
        <f aca="true" t="shared" si="7" ref="D75:J75">SUM(D68:D74)</f>
        <v>54575883</v>
      </c>
      <c r="E75" s="17">
        <f t="shared" si="7"/>
        <v>47672105</v>
      </c>
      <c r="F75" s="17">
        <f t="shared" si="7"/>
        <v>3123678</v>
      </c>
      <c r="G75" s="23">
        <f t="shared" si="7"/>
        <v>3780100</v>
      </c>
      <c r="H75" s="23">
        <f t="shared" si="7"/>
        <v>4126620</v>
      </c>
      <c r="I75" s="23">
        <f t="shared" si="7"/>
        <v>2672</v>
      </c>
      <c r="J75" s="23">
        <f t="shared" si="7"/>
        <v>6901106</v>
      </c>
      <c r="K75" s="23">
        <v>94</v>
      </c>
    </row>
    <row r="76" spans="1:11" s="255" customFormat="1" ht="9.75" customHeight="1">
      <c r="A76" s="7">
        <v>95</v>
      </c>
      <c r="B76" s="20" t="s">
        <v>73</v>
      </c>
      <c r="C76" s="20"/>
      <c r="D76" s="16">
        <f aca="true" t="shared" si="8" ref="D76:J76">D65+D75</f>
        <v>362206494</v>
      </c>
      <c r="E76" s="17">
        <f t="shared" si="8"/>
        <v>159341766</v>
      </c>
      <c r="F76" s="17">
        <f t="shared" si="8"/>
        <v>196671995</v>
      </c>
      <c r="G76" s="23">
        <f t="shared" si="8"/>
        <v>6192733</v>
      </c>
      <c r="H76" s="23">
        <f t="shared" si="8"/>
        <v>14650012</v>
      </c>
      <c r="I76" s="23">
        <f t="shared" si="8"/>
        <v>19162664</v>
      </c>
      <c r="J76" s="23">
        <f t="shared" si="8"/>
        <v>183702064</v>
      </c>
      <c r="K76" s="23">
        <v>95</v>
      </c>
    </row>
    <row r="77" spans="1:11" ht="9.75" customHeight="1">
      <c r="A77" s="7"/>
      <c r="B77" s="20"/>
      <c r="C77" s="20"/>
      <c r="D77" s="16"/>
      <c r="E77" s="17"/>
      <c r="F77" s="17"/>
      <c r="G77" s="23"/>
      <c r="H77" s="23"/>
      <c r="I77" s="23"/>
      <c r="J77" s="23"/>
      <c r="K77" s="229"/>
    </row>
    <row r="78" spans="1:11" ht="9.75" customHeight="1">
      <c r="A78" s="4" t="s">
        <v>37</v>
      </c>
      <c r="D78" s="16"/>
      <c r="E78" s="17"/>
      <c r="F78" s="17"/>
      <c r="G78" s="248"/>
      <c r="H78" s="248"/>
      <c r="I78" s="248"/>
      <c r="J78" s="248"/>
      <c r="K78" s="204"/>
    </row>
    <row r="79" spans="1:11" s="270" customFormat="1" ht="7.5">
      <c r="A79" s="309" t="s">
        <v>156</v>
      </c>
      <c r="B79" s="309"/>
      <c r="C79" s="309"/>
      <c r="D79" s="309"/>
      <c r="E79" s="309"/>
      <c r="F79" s="309"/>
      <c r="G79" s="309"/>
      <c r="K79" s="275"/>
    </row>
  </sheetData>
  <sheetProtection/>
  <mergeCells count="29">
    <mergeCell ref="A1:F1"/>
    <mergeCell ref="G58:J58"/>
    <mergeCell ref="A18:F18"/>
    <mergeCell ref="G18:K18"/>
    <mergeCell ref="A19:F19"/>
    <mergeCell ref="G19:J19"/>
    <mergeCell ref="G1:K1"/>
    <mergeCell ref="E2:F2"/>
    <mergeCell ref="B3:F3"/>
    <mergeCell ref="G3:H3"/>
    <mergeCell ref="G10:G16"/>
    <mergeCell ref="I14:I16"/>
    <mergeCell ref="H2:I2"/>
    <mergeCell ref="B7:C17"/>
    <mergeCell ref="D7:D16"/>
    <mergeCell ref="E8:F13"/>
    <mergeCell ref="F14:F16"/>
    <mergeCell ref="G4:H4"/>
    <mergeCell ref="B4:F4"/>
    <mergeCell ref="K7:K17"/>
    <mergeCell ref="A79:G79"/>
    <mergeCell ref="A37:F37"/>
    <mergeCell ref="G36:J36"/>
    <mergeCell ref="A58:F58"/>
    <mergeCell ref="G57:I57"/>
    <mergeCell ref="G37:J37"/>
    <mergeCell ref="G8:G9"/>
    <mergeCell ref="H8:I13"/>
    <mergeCell ref="J8:J16"/>
  </mergeCells>
  <printOptions/>
  <pageMargins left="0.7086614173228347" right="0.7086614173228347" top="0.7874015748031497" bottom="0.7874015748031497" header="0.31496062992125984" footer="0.31496062992125984"/>
  <pageSetup horizontalDpi="600" verticalDpi="600" orientation="portrait" paperSize="9" scale="85" r:id="rId1"/>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R75"/>
  <sheetViews>
    <sheetView view="pageLayout" workbookViewId="0" topLeftCell="A1">
      <selection activeCell="J38" sqref="J38:K38"/>
    </sheetView>
  </sheetViews>
  <sheetFormatPr defaultColWidth="16.28125" defaultRowHeight="12.75"/>
  <cols>
    <col min="1" max="1" width="6.7109375" style="4" customWidth="1"/>
    <col min="2" max="2" width="24.00390625" style="4" customWidth="1"/>
    <col min="3" max="3" width="0.85546875" style="4" customWidth="1"/>
    <col min="4" max="4" width="23.00390625" style="4" customWidth="1"/>
    <col min="5" max="5" width="22.8515625" style="4" customWidth="1"/>
    <col min="6" max="6" width="21.8515625" style="4" customWidth="1"/>
    <col min="7" max="8" width="20.8515625" style="4" customWidth="1"/>
    <col min="9" max="9" width="19.7109375" style="4" customWidth="1"/>
    <col min="10" max="10" width="20.8515625" style="4" customWidth="1"/>
    <col min="11" max="11" width="10.140625" style="4" customWidth="1"/>
    <col min="12" max="16384" width="16.28125" style="4" customWidth="1"/>
  </cols>
  <sheetData>
    <row r="1" spans="1:17" ht="12" customHeight="1">
      <c r="A1" s="314" t="s">
        <v>458</v>
      </c>
      <c r="B1" s="314"/>
      <c r="C1" s="314"/>
      <c r="D1" s="314"/>
      <c r="E1" s="314"/>
      <c r="F1" s="314"/>
      <c r="G1" s="314" t="s">
        <v>459</v>
      </c>
      <c r="H1" s="314"/>
      <c r="I1" s="314"/>
      <c r="J1" s="314"/>
      <c r="K1" s="314"/>
      <c r="L1" s="65"/>
      <c r="M1" s="65"/>
      <c r="N1" s="65"/>
      <c r="O1" s="65"/>
      <c r="P1" s="65"/>
      <c r="Q1" s="65"/>
    </row>
    <row r="2" spans="1:17" ht="12" customHeight="1">
      <c r="A2" s="54"/>
      <c r="B2" s="54"/>
      <c r="C2" s="54"/>
      <c r="D2" s="54"/>
      <c r="E2" s="336" t="s">
        <v>221</v>
      </c>
      <c r="F2" s="336"/>
      <c r="G2" s="337" t="s">
        <v>222</v>
      </c>
      <c r="H2" s="337"/>
      <c r="K2" s="246"/>
      <c r="L2" s="54"/>
      <c r="M2" s="54"/>
      <c r="N2" s="54"/>
      <c r="O2" s="54"/>
      <c r="P2" s="54"/>
      <c r="Q2" s="54"/>
    </row>
    <row r="3" spans="1:17" ht="12" customHeight="1">
      <c r="A3" s="55"/>
      <c r="B3" s="336" t="s">
        <v>223</v>
      </c>
      <c r="C3" s="336"/>
      <c r="D3" s="336"/>
      <c r="E3" s="336"/>
      <c r="F3" s="336"/>
      <c r="G3" s="337" t="s">
        <v>224</v>
      </c>
      <c r="H3" s="337"/>
      <c r="I3" s="337"/>
      <c r="J3" s="337"/>
      <c r="M3" s="56"/>
      <c r="N3" s="56"/>
      <c r="O3" s="56"/>
      <c r="P3" s="56"/>
      <c r="Q3" s="56"/>
    </row>
    <row r="4" spans="1:17" ht="12" customHeight="1">
      <c r="A4" s="55"/>
      <c r="B4" s="336" t="s">
        <v>457</v>
      </c>
      <c r="C4" s="336"/>
      <c r="D4" s="336"/>
      <c r="E4" s="336"/>
      <c r="F4" s="336"/>
      <c r="G4" s="337" t="s">
        <v>225</v>
      </c>
      <c r="H4" s="337"/>
      <c r="I4" s="95"/>
      <c r="J4" s="68"/>
      <c r="L4" s="56"/>
      <c r="M4" s="56"/>
      <c r="N4" s="56"/>
      <c r="O4" s="56"/>
      <c r="P4" s="56"/>
      <c r="Q4" s="56"/>
    </row>
    <row r="5" spans="1:17" ht="12" customHeight="1">
      <c r="A5" s="55"/>
      <c r="B5" s="245"/>
      <c r="C5" s="245"/>
      <c r="D5" s="245"/>
      <c r="E5" s="245"/>
      <c r="F5" s="245" t="s">
        <v>447</v>
      </c>
      <c r="G5" s="246" t="s">
        <v>2</v>
      </c>
      <c r="H5" s="246"/>
      <c r="I5" s="95"/>
      <c r="J5" s="68"/>
      <c r="L5" s="56"/>
      <c r="M5" s="56"/>
      <c r="N5" s="56"/>
      <c r="O5" s="56"/>
      <c r="P5" s="56"/>
      <c r="Q5" s="56"/>
    </row>
    <row r="6" spans="1:17" ht="12" customHeight="1">
      <c r="A6" s="96"/>
      <c r="B6" s="96"/>
      <c r="C6" s="96"/>
      <c r="D6" s="96"/>
      <c r="E6" s="96"/>
      <c r="F6" s="97" t="s">
        <v>3</v>
      </c>
      <c r="G6" s="54" t="s">
        <v>4</v>
      </c>
      <c r="H6" s="96"/>
      <c r="I6" s="96"/>
      <c r="J6" s="96"/>
      <c r="L6" s="54"/>
      <c r="M6" s="54"/>
      <c r="N6" s="54"/>
      <c r="O6" s="54"/>
      <c r="P6" s="54"/>
      <c r="Q6" s="54"/>
    </row>
    <row r="7" spans="1:11" s="69" customFormat="1" ht="12.75" customHeight="1">
      <c r="A7" s="99" t="s">
        <v>9</v>
      </c>
      <c r="B7" s="364" t="s">
        <v>228</v>
      </c>
      <c r="C7" s="373"/>
      <c r="D7" s="370" t="s">
        <v>349</v>
      </c>
      <c r="E7" s="101" t="s">
        <v>9</v>
      </c>
      <c r="F7" s="102" t="s">
        <v>226</v>
      </c>
      <c r="G7" s="250" t="s">
        <v>451</v>
      </c>
      <c r="H7" s="250"/>
      <c r="I7" s="250"/>
      <c r="J7" s="251" t="s">
        <v>452</v>
      </c>
      <c r="K7" s="418" t="s">
        <v>453</v>
      </c>
    </row>
    <row r="8" spans="1:11" s="69" customFormat="1" ht="15" customHeight="1">
      <c r="A8" s="104" t="s">
        <v>9</v>
      </c>
      <c r="B8" s="366"/>
      <c r="C8" s="374"/>
      <c r="D8" s="371"/>
      <c r="E8" s="364" t="s">
        <v>232</v>
      </c>
      <c r="F8" s="373"/>
      <c r="G8" s="374" t="s">
        <v>450</v>
      </c>
      <c r="H8" s="419" t="s">
        <v>448</v>
      </c>
      <c r="I8" s="421"/>
      <c r="J8" s="396" t="s">
        <v>465</v>
      </c>
      <c r="K8" s="419"/>
    </row>
    <row r="9" spans="1:11" s="69" customFormat="1" ht="13.5" customHeight="1">
      <c r="A9" s="104" t="s">
        <v>9</v>
      </c>
      <c r="B9" s="366"/>
      <c r="C9" s="374"/>
      <c r="D9" s="371"/>
      <c r="E9" s="366"/>
      <c r="F9" s="374"/>
      <c r="G9" s="375"/>
      <c r="H9" s="419"/>
      <c r="I9" s="421"/>
      <c r="J9" s="374"/>
      <c r="K9" s="419"/>
    </row>
    <row r="10" spans="1:11" s="69" customFormat="1" ht="18.75" customHeight="1">
      <c r="A10" s="104" t="s">
        <v>9</v>
      </c>
      <c r="B10" s="366"/>
      <c r="C10" s="374"/>
      <c r="D10" s="371"/>
      <c r="E10" s="366"/>
      <c r="F10" s="374"/>
      <c r="G10" s="373" t="s">
        <v>449</v>
      </c>
      <c r="H10" s="419"/>
      <c r="I10" s="421"/>
      <c r="J10" s="374"/>
      <c r="K10" s="419"/>
    </row>
    <row r="11" spans="1:11" s="69" customFormat="1" ht="25.5" customHeight="1">
      <c r="A11" s="107" t="s">
        <v>203</v>
      </c>
      <c r="B11" s="366"/>
      <c r="C11" s="374"/>
      <c r="D11" s="371"/>
      <c r="E11" s="366"/>
      <c r="F11" s="374"/>
      <c r="G11" s="374"/>
      <c r="H11" s="419"/>
      <c r="I11" s="421"/>
      <c r="J11" s="374"/>
      <c r="K11" s="419"/>
    </row>
    <row r="12" spans="1:11" s="69" customFormat="1" ht="27" customHeight="1">
      <c r="A12" s="107" t="s">
        <v>207</v>
      </c>
      <c r="B12" s="366"/>
      <c r="C12" s="374"/>
      <c r="D12" s="371"/>
      <c r="E12" s="366"/>
      <c r="F12" s="374"/>
      <c r="G12" s="374"/>
      <c r="H12" s="419"/>
      <c r="I12" s="421"/>
      <c r="J12" s="374"/>
      <c r="K12" s="419"/>
    </row>
    <row r="13" spans="1:11" s="69" customFormat="1" ht="25.5" customHeight="1">
      <c r="A13" s="104" t="s">
        <v>9</v>
      </c>
      <c r="B13" s="366"/>
      <c r="C13" s="374"/>
      <c r="D13" s="371"/>
      <c r="E13" s="368"/>
      <c r="F13" s="375"/>
      <c r="G13" s="374"/>
      <c r="H13" s="420"/>
      <c r="I13" s="398"/>
      <c r="J13" s="374"/>
      <c r="K13" s="419"/>
    </row>
    <row r="14" spans="1:11" s="69" customFormat="1" ht="12" customHeight="1">
      <c r="A14" s="104" t="s">
        <v>9</v>
      </c>
      <c r="B14" s="366"/>
      <c r="C14" s="374"/>
      <c r="D14" s="371"/>
      <c r="E14" s="110" t="s">
        <v>229</v>
      </c>
      <c r="F14" s="364" t="s">
        <v>319</v>
      </c>
      <c r="G14" s="367"/>
      <c r="H14" s="108" t="s">
        <v>229</v>
      </c>
      <c r="I14" s="371" t="s">
        <v>319</v>
      </c>
      <c r="J14" s="374"/>
      <c r="K14" s="419"/>
    </row>
    <row r="15" spans="1:11" s="69" customFormat="1" ht="11.25">
      <c r="A15" s="104" t="s">
        <v>9</v>
      </c>
      <c r="B15" s="366"/>
      <c r="C15" s="374"/>
      <c r="D15" s="371"/>
      <c r="E15" s="108" t="s">
        <v>230</v>
      </c>
      <c r="F15" s="366"/>
      <c r="G15" s="367"/>
      <c r="H15" s="108" t="s">
        <v>230</v>
      </c>
      <c r="I15" s="371"/>
      <c r="J15" s="374"/>
      <c r="K15" s="419"/>
    </row>
    <row r="16" spans="1:11" s="69" customFormat="1" ht="11.25">
      <c r="A16" s="104" t="s">
        <v>9</v>
      </c>
      <c r="B16" s="366"/>
      <c r="C16" s="374"/>
      <c r="D16" s="372"/>
      <c r="E16" s="108" t="s">
        <v>231</v>
      </c>
      <c r="F16" s="376"/>
      <c r="G16" s="367"/>
      <c r="H16" s="108" t="s">
        <v>231</v>
      </c>
      <c r="I16" s="387"/>
      <c r="J16" s="377"/>
      <c r="K16" s="419"/>
    </row>
    <row r="17" spans="1:17" s="69" customFormat="1" ht="11.25">
      <c r="A17" s="113" t="s">
        <v>9</v>
      </c>
      <c r="B17" s="376"/>
      <c r="C17" s="377"/>
      <c r="D17" s="114" t="s">
        <v>50</v>
      </c>
      <c r="E17" s="114" t="s">
        <v>51</v>
      </c>
      <c r="F17" s="115" t="s">
        <v>52</v>
      </c>
      <c r="G17" s="116" t="s">
        <v>53</v>
      </c>
      <c r="H17" s="114" t="s">
        <v>54</v>
      </c>
      <c r="I17" s="253" t="s">
        <v>55</v>
      </c>
      <c r="J17" s="115" t="s">
        <v>56</v>
      </c>
      <c r="K17" s="420"/>
      <c r="L17" s="252"/>
      <c r="M17" s="252"/>
      <c r="N17" s="252"/>
      <c r="O17" s="252"/>
      <c r="P17" s="252"/>
      <c r="Q17" s="252"/>
    </row>
    <row r="18" spans="1:18" ht="12" customHeight="1">
      <c r="A18" s="412"/>
      <c r="B18" s="412"/>
      <c r="C18" s="412"/>
      <c r="D18" s="412"/>
      <c r="E18" s="412"/>
      <c r="F18" s="412"/>
      <c r="G18" s="412"/>
      <c r="H18" s="412"/>
      <c r="I18" s="412"/>
      <c r="J18" s="412"/>
      <c r="K18" s="412"/>
      <c r="L18" s="413"/>
      <c r="M18" s="413"/>
      <c r="N18" s="413"/>
      <c r="O18" s="413"/>
      <c r="P18" s="413"/>
      <c r="Q18" s="413"/>
      <c r="R18" s="5"/>
    </row>
    <row r="19" spans="1:17" s="6" customFormat="1" ht="18" customHeight="1">
      <c r="A19" s="360" t="s">
        <v>7</v>
      </c>
      <c r="B19" s="360"/>
      <c r="C19" s="360"/>
      <c r="D19" s="360"/>
      <c r="E19" s="360"/>
      <c r="F19" s="360"/>
      <c r="G19" s="98" t="s">
        <v>8</v>
      </c>
      <c r="H19" s="98"/>
      <c r="I19" s="98"/>
      <c r="J19" s="98"/>
      <c r="K19" s="98"/>
      <c r="L19" s="98"/>
      <c r="M19" s="98"/>
      <c r="N19" s="98"/>
      <c r="O19" s="98"/>
      <c r="P19" s="98"/>
      <c r="Q19" s="98"/>
    </row>
    <row r="20" spans="1:17" ht="9.75" customHeight="1">
      <c r="A20" s="7" t="s">
        <v>9</v>
      </c>
      <c r="B20" s="8" t="s">
        <v>10</v>
      </c>
      <c r="C20" s="8"/>
      <c r="D20" s="10"/>
      <c r="E20" s="9"/>
      <c r="F20" s="9"/>
      <c r="G20" s="9"/>
      <c r="H20" s="9"/>
      <c r="I20" s="9"/>
      <c r="J20" s="9"/>
      <c r="K20" s="9"/>
      <c r="L20" s="9"/>
      <c r="M20" s="9"/>
      <c r="N20" s="9"/>
      <c r="O20" s="9"/>
      <c r="P20" s="9"/>
      <c r="Q20" s="9"/>
    </row>
    <row r="21" spans="1:16" ht="9.75" customHeight="1">
      <c r="A21" s="7">
        <v>96</v>
      </c>
      <c r="B21" s="3" t="s">
        <v>11</v>
      </c>
      <c r="C21" s="3"/>
      <c r="D21" s="200">
        <v>20296821</v>
      </c>
      <c r="E21" s="259">
        <v>7879990</v>
      </c>
      <c r="F21" s="259">
        <v>11836781</v>
      </c>
      <c r="G21" s="201">
        <v>580050</v>
      </c>
      <c r="H21" s="201">
        <v>820582</v>
      </c>
      <c r="I21" s="201">
        <v>2174694</v>
      </c>
      <c r="J21" s="201">
        <v>10242137</v>
      </c>
      <c r="K21" s="13">
        <v>96</v>
      </c>
      <c r="L21" s="12"/>
      <c r="M21" s="12"/>
      <c r="N21" s="12"/>
      <c r="O21" s="12"/>
      <c r="P21" s="12"/>
    </row>
    <row r="22" spans="1:16" ht="9.75" customHeight="1">
      <c r="A22" s="7">
        <v>97</v>
      </c>
      <c r="B22" s="3" t="s">
        <v>12</v>
      </c>
      <c r="C22" s="3"/>
      <c r="D22" s="200">
        <v>11641415</v>
      </c>
      <c r="E22" s="259">
        <v>6552571</v>
      </c>
      <c r="F22" s="259">
        <v>5088844</v>
      </c>
      <c r="G22" s="262" t="s">
        <v>391</v>
      </c>
      <c r="H22" s="201">
        <v>407642</v>
      </c>
      <c r="I22" s="262">
        <v>37997</v>
      </c>
      <c r="J22" s="201">
        <v>5050847</v>
      </c>
      <c r="K22" s="13">
        <v>97</v>
      </c>
      <c r="L22" s="12"/>
      <c r="M22" s="12"/>
      <c r="N22" s="12"/>
      <c r="O22" s="12"/>
      <c r="P22" s="12"/>
    </row>
    <row r="23" spans="1:16" ht="9.75" customHeight="1">
      <c r="A23" s="7">
        <v>98</v>
      </c>
      <c r="B23" s="3" t="s">
        <v>13</v>
      </c>
      <c r="C23" s="3"/>
      <c r="D23" s="200">
        <v>30238778</v>
      </c>
      <c r="E23" s="259">
        <v>18056734</v>
      </c>
      <c r="F23" s="259">
        <v>11255886</v>
      </c>
      <c r="G23" s="201">
        <v>926158</v>
      </c>
      <c r="H23" s="201">
        <v>1178049</v>
      </c>
      <c r="I23" s="201">
        <v>618178</v>
      </c>
      <c r="J23" s="201">
        <v>11563866</v>
      </c>
      <c r="K23" s="13">
        <v>98</v>
      </c>
      <c r="L23" s="12"/>
      <c r="M23" s="12"/>
      <c r="N23" s="12"/>
      <c r="O23" s="12"/>
      <c r="P23" s="12"/>
    </row>
    <row r="24" spans="1:16" ht="9.75" customHeight="1">
      <c r="A24" s="7">
        <v>99</v>
      </c>
      <c r="B24" s="14" t="s">
        <v>5</v>
      </c>
      <c r="C24" s="14"/>
      <c r="D24" s="187">
        <f aca="true" t="shared" si="0" ref="D24:J24">SUM(D21:D23)</f>
        <v>62177014</v>
      </c>
      <c r="E24" s="188">
        <f t="shared" si="0"/>
        <v>32489295</v>
      </c>
      <c r="F24" s="188">
        <f t="shared" si="0"/>
        <v>28181511</v>
      </c>
      <c r="G24" s="188">
        <f t="shared" si="0"/>
        <v>1506208</v>
      </c>
      <c r="H24" s="263">
        <f t="shared" si="0"/>
        <v>2406273</v>
      </c>
      <c r="I24" s="188">
        <f t="shared" si="0"/>
        <v>2830869</v>
      </c>
      <c r="J24" s="188">
        <f t="shared" si="0"/>
        <v>26856850</v>
      </c>
      <c r="K24" s="242">
        <v>99</v>
      </c>
      <c r="L24" s="17"/>
      <c r="M24" s="17"/>
      <c r="N24" s="17"/>
      <c r="O24" s="17"/>
      <c r="P24" s="17"/>
    </row>
    <row r="25" spans="1:16" ht="9.75" customHeight="1">
      <c r="A25" s="7"/>
      <c r="B25" s="2"/>
      <c r="C25" s="2"/>
      <c r="D25" s="11"/>
      <c r="E25" s="12"/>
      <c r="F25" s="12"/>
      <c r="G25" s="12"/>
      <c r="H25" s="12"/>
      <c r="I25" s="12"/>
      <c r="J25" s="12"/>
      <c r="K25" s="12"/>
      <c r="L25" s="12"/>
      <c r="M25" s="12"/>
      <c r="N25" s="12"/>
      <c r="O25" s="12"/>
      <c r="P25" s="12"/>
    </row>
    <row r="26" spans="1:16" ht="9.75" customHeight="1">
      <c r="A26" s="7" t="s">
        <v>9</v>
      </c>
      <c r="B26" s="8" t="s">
        <v>14</v>
      </c>
      <c r="C26" s="8"/>
      <c r="D26" s="18"/>
      <c r="E26" s="19"/>
      <c r="F26" s="19"/>
      <c r="G26" s="19"/>
      <c r="H26" s="19"/>
      <c r="I26" s="19"/>
      <c r="J26" s="19"/>
      <c r="K26" s="19"/>
      <c r="L26" s="19"/>
      <c r="M26" s="19"/>
      <c r="N26" s="19"/>
      <c r="O26" s="19"/>
      <c r="P26" s="19"/>
    </row>
    <row r="27" spans="1:16" ht="9.75" customHeight="1">
      <c r="A27" s="7">
        <v>100</v>
      </c>
      <c r="B27" s="3" t="s">
        <v>11</v>
      </c>
      <c r="C27" s="3"/>
      <c r="D27" s="200">
        <v>6112710</v>
      </c>
      <c r="E27" s="259">
        <v>5652098</v>
      </c>
      <c r="F27" s="259">
        <v>460612</v>
      </c>
      <c r="G27" s="262" t="s">
        <v>391</v>
      </c>
      <c r="H27" s="201">
        <v>806966</v>
      </c>
      <c r="I27" s="262" t="s">
        <v>391</v>
      </c>
      <c r="J27" s="201">
        <v>460612</v>
      </c>
      <c r="K27" s="13">
        <v>100</v>
      </c>
      <c r="L27" s="12"/>
      <c r="M27" s="12"/>
      <c r="N27" s="12"/>
      <c r="O27" s="12"/>
      <c r="P27" s="12"/>
    </row>
    <row r="28" spans="1:16" ht="9.75" customHeight="1">
      <c r="A28" s="7">
        <v>101</v>
      </c>
      <c r="B28" s="3" t="s">
        <v>15</v>
      </c>
      <c r="C28" s="3"/>
      <c r="D28" s="200">
        <v>6962462</v>
      </c>
      <c r="E28" s="259">
        <v>5637929</v>
      </c>
      <c r="F28" s="259">
        <v>533630</v>
      </c>
      <c r="G28" s="201">
        <v>790903</v>
      </c>
      <c r="H28" s="201">
        <v>426431</v>
      </c>
      <c r="I28" s="262">
        <v>82336</v>
      </c>
      <c r="J28" s="201">
        <v>1242197</v>
      </c>
      <c r="K28" s="13">
        <v>101</v>
      </c>
      <c r="L28" s="12"/>
      <c r="M28" s="12"/>
      <c r="N28" s="12"/>
      <c r="O28" s="12"/>
      <c r="P28" s="12"/>
    </row>
    <row r="29" spans="1:16" ht="9.75" customHeight="1">
      <c r="A29" s="7">
        <v>102</v>
      </c>
      <c r="B29" s="3" t="s">
        <v>16</v>
      </c>
      <c r="C29" s="3"/>
      <c r="D29" s="200">
        <v>4772925</v>
      </c>
      <c r="E29" s="259">
        <v>4561995</v>
      </c>
      <c r="F29" s="259">
        <v>210930</v>
      </c>
      <c r="G29" s="262" t="s">
        <v>391</v>
      </c>
      <c r="H29" s="201">
        <v>283745</v>
      </c>
      <c r="I29" s="262">
        <v>6028</v>
      </c>
      <c r="J29" s="201">
        <v>204902</v>
      </c>
      <c r="K29" s="13">
        <v>102</v>
      </c>
      <c r="L29" s="12"/>
      <c r="M29" s="12"/>
      <c r="N29" s="12"/>
      <c r="O29" s="12"/>
      <c r="P29" s="12"/>
    </row>
    <row r="30" spans="1:16" ht="9.75" customHeight="1">
      <c r="A30" s="7">
        <v>103</v>
      </c>
      <c r="B30" s="3" t="s">
        <v>17</v>
      </c>
      <c r="C30" s="3"/>
      <c r="D30" s="200">
        <v>5422409</v>
      </c>
      <c r="E30" s="259">
        <v>4299817</v>
      </c>
      <c r="F30" s="259">
        <v>526895</v>
      </c>
      <c r="G30" s="201">
        <v>595697</v>
      </c>
      <c r="H30" s="201">
        <v>322687</v>
      </c>
      <c r="I30" s="201">
        <v>153902</v>
      </c>
      <c r="J30" s="201">
        <v>968690</v>
      </c>
      <c r="K30" s="13">
        <v>103</v>
      </c>
      <c r="L30" s="12"/>
      <c r="M30" s="12"/>
      <c r="N30" s="12"/>
      <c r="O30" s="12"/>
      <c r="P30" s="12"/>
    </row>
    <row r="31" spans="1:16" ht="9.75" customHeight="1">
      <c r="A31" s="7">
        <v>104</v>
      </c>
      <c r="B31" s="3" t="s">
        <v>18</v>
      </c>
      <c r="C31" s="3"/>
      <c r="D31" s="200">
        <v>5275494</v>
      </c>
      <c r="E31" s="259">
        <v>4319089</v>
      </c>
      <c r="F31" s="259">
        <v>610263</v>
      </c>
      <c r="G31" s="201">
        <v>346142</v>
      </c>
      <c r="H31" s="201">
        <v>413471</v>
      </c>
      <c r="I31" s="262" t="s">
        <v>391</v>
      </c>
      <c r="J31" s="201">
        <v>956405</v>
      </c>
      <c r="K31" s="13">
        <v>104</v>
      </c>
      <c r="L31" s="12"/>
      <c r="M31" s="12"/>
      <c r="N31" s="12"/>
      <c r="O31" s="12"/>
      <c r="P31" s="12"/>
    </row>
    <row r="32" spans="1:16" ht="9.75" customHeight="1">
      <c r="A32" s="7">
        <v>105</v>
      </c>
      <c r="B32" s="3" t="s">
        <v>19</v>
      </c>
      <c r="C32" s="3"/>
      <c r="D32" s="200">
        <v>8643980</v>
      </c>
      <c r="E32" s="259">
        <v>8368705</v>
      </c>
      <c r="F32" s="259">
        <v>275275</v>
      </c>
      <c r="G32" s="262" t="s">
        <v>391</v>
      </c>
      <c r="H32" s="201">
        <v>382452</v>
      </c>
      <c r="I32" s="262" t="s">
        <v>391</v>
      </c>
      <c r="J32" s="201">
        <v>275275</v>
      </c>
      <c r="K32" s="13">
        <v>105</v>
      </c>
      <c r="L32" s="12"/>
      <c r="M32" s="12"/>
      <c r="N32" s="12"/>
      <c r="O32" s="12"/>
      <c r="P32" s="12"/>
    </row>
    <row r="33" spans="1:16" ht="9.75" customHeight="1">
      <c r="A33" s="7">
        <v>106</v>
      </c>
      <c r="B33" s="3" t="s">
        <v>20</v>
      </c>
      <c r="C33" s="3"/>
      <c r="D33" s="200">
        <v>6282682</v>
      </c>
      <c r="E33" s="259">
        <v>4860119</v>
      </c>
      <c r="F33" s="259">
        <v>732859</v>
      </c>
      <c r="G33" s="201">
        <v>689704</v>
      </c>
      <c r="H33" s="201">
        <v>622168</v>
      </c>
      <c r="I33" s="262">
        <v>67132</v>
      </c>
      <c r="J33" s="201">
        <v>1355431</v>
      </c>
      <c r="K33" s="13">
        <v>106</v>
      </c>
      <c r="L33" s="12"/>
      <c r="M33" s="12"/>
      <c r="N33" s="12"/>
      <c r="O33" s="12"/>
      <c r="P33" s="12"/>
    </row>
    <row r="34" spans="1:16" ht="9.75" customHeight="1">
      <c r="A34" s="7">
        <v>107</v>
      </c>
      <c r="B34" s="3" t="s">
        <v>12</v>
      </c>
      <c r="C34" s="3"/>
      <c r="D34" s="200">
        <v>7763310</v>
      </c>
      <c r="E34" s="259">
        <v>7028448</v>
      </c>
      <c r="F34" s="259">
        <v>734862</v>
      </c>
      <c r="G34" s="262" t="s">
        <v>391</v>
      </c>
      <c r="H34" s="201">
        <v>545267</v>
      </c>
      <c r="I34" s="262">
        <v>65430</v>
      </c>
      <c r="J34" s="201">
        <v>669432</v>
      </c>
      <c r="K34" s="13">
        <v>107</v>
      </c>
      <c r="L34" s="12"/>
      <c r="M34" s="12"/>
      <c r="N34" s="12"/>
      <c r="O34" s="12"/>
      <c r="P34" s="12"/>
    </row>
    <row r="35" spans="1:16" ht="9.75" customHeight="1">
      <c r="A35" s="7">
        <v>108</v>
      </c>
      <c r="B35" s="3" t="s">
        <v>13</v>
      </c>
      <c r="C35" s="3"/>
      <c r="D35" s="200">
        <v>8715728</v>
      </c>
      <c r="E35" s="259">
        <v>6078425</v>
      </c>
      <c r="F35" s="259">
        <v>895946</v>
      </c>
      <c r="G35" s="201">
        <v>1741357</v>
      </c>
      <c r="H35" s="201">
        <v>405868</v>
      </c>
      <c r="I35" s="201">
        <v>104090</v>
      </c>
      <c r="J35" s="201">
        <v>2533213</v>
      </c>
      <c r="K35" s="13">
        <v>108</v>
      </c>
      <c r="L35" s="12"/>
      <c r="M35" s="12"/>
      <c r="N35" s="12"/>
      <c r="O35" s="12"/>
      <c r="P35" s="12"/>
    </row>
    <row r="36" spans="1:16" ht="9.75" customHeight="1">
      <c r="A36" s="7">
        <v>109</v>
      </c>
      <c r="B36" s="14" t="s">
        <v>5</v>
      </c>
      <c r="C36" s="14"/>
      <c r="D36" s="187">
        <f aca="true" t="shared" si="1" ref="D36:J36">SUM(D27:D35)</f>
        <v>59951700</v>
      </c>
      <c r="E36" s="188">
        <f t="shared" si="1"/>
        <v>50806625</v>
      </c>
      <c r="F36" s="188">
        <f t="shared" si="1"/>
        <v>4981272</v>
      </c>
      <c r="G36" s="188">
        <f t="shared" si="1"/>
        <v>4163803</v>
      </c>
      <c r="H36" s="188">
        <f t="shared" si="1"/>
        <v>4209055</v>
      </c>
      <c r="I36" s="188">
        <f t="shared" si="1"/>
        <v>478918</v>
      </c>
      <c r="J36" s="188">
        <f t="shared" si="1"/>
        <v>8666157</v>
      </c>
      <c r="K36" s="242">
        <v>109</v>
      </c>
      <c r="L36" s="17"/>
      <c r="M36" s="17"/>
      <c r="N36" s="17"/>
      <c r="O36" s="17"/>
      <c r="P36" s="17"/>
    </row>
    <row r="37" spans="1:16" ht="9.75" customHeight="1">
      <c r="A37" s="7">
        <v>110</v>
      </c>
      <c r="B37" s="20" t="s">
        <v>21</v>
      </c>
      <c r="C37" s="20"/>
      <c r="D37" s="187">
        <f>D24+D36</f>
        <v>122128714</v>
      </c>
      <c r="E37" s="188">
        <f>E24+E36</f>
        <v>83295920</v>
      </c>
      <c r="F37" s="188">
        <f>F24+F36</f>
        <v>33162783</v>
      </c>
      <c r="G37" s="188">
        <f>G24+G36</f>
        <v>5670011</v>
      </c>
      <c r="H37" s="188">
        <f>H24+H36</f>
        <v>6615328</v>
      </c>
      <c r="I37" s="188">
        <f>I36:J36+I24:J24</f>
        <v>3309787</v>
      </c>
      <c r="J37" s="188">
        <f>J36:K36+J24:K24</f>
        <v>35523007</v>
      </c>
      <c r="K37" s="242">
        <v>110</v>
      </c>
      <c r="L37" s="17"/>
      <c r="M37" s="17"/>
      <c r="N37" s="17"/>
      <c r="O37" s="17"/>
      <c r="P37" s="17"/>
    </row>
    <row r="38" spans="1:16" ht="9.75" customHeight="1">
      <c r="A38" s="7"/>
      <c r="B38" s="20"/>
      <c r="C38" s="20"/>
      <c r="D38" s="17"/>
      <c r="E38" s="17"/>
      <c r="F38" s="17"/>
      <c r="G38" s="17"/>
      <c r="H38" s="17"/>
      <c r="I38" s="17"/>
      <c r="J38" s="17"/>
      <c r="K38" s="17"/>
      <c r="L38" s="17"/>
      <c r="M38" s="17"/>
      <c r="N38" s="17"/>
      <c r="O38" s="17"/>
      <c r="P38" s="17"/>
    </row>
    <row r="39" spans="1:17" s="6" customFormat="1" ht="18" customHeight="1">
      <c r="A39" s="360" t="s">
        <v>7</v>
      </c>
      <c r="B39" s="360"/>
      <c r="C39" s="360"/>
      <c r="D39" s="360"/>
      <c r="E39" s="360"/>
      <c r="F39" s="360"/>
      <c r="G39" s="361" t="s">
        <v>22</v>
      </c>
      <c r="H39" s="361"/>
      <c r="I39" s="361"/>
      <c r="J39" s="361"/>
      <c r="K39" s="361"/>
      <c r="L39" s="98"/>
      <c r="M39" s="98"/>
      <c r="N39" s="98"/>
      <c r="O39" s="98"/>
      <c r="P39" s="98"/>
      <c r="Q39" s="98"/>
    </row>
    <row r="40" spans="1:17" ht="9.75" customHeight="1">
      <c r="A40" s="7" t="s">
        <v>9</v>
      </c>
      <c r="B40" s="8" t="s">
        <v>10</v>
      </c>
      <c r="C40" s="8"/>
      <c r="D40" s="10"/>
      <c r="E40" s="9"/>
      <c r="F40" s="9"/>
      <c r="G40" s="9"/>
      <c r="H40" s="9"/>
      <c r="I40" s="9"/>
      <c r="J40" s="9"/>
      <c r="K40" s="9"/>
      <c r="L40" s="9"/>
      <c r="M40" s="9"/>
      <c r="N40" s="9"/>
      <c r="O40" s="9"/>
      <c r="P40" s="9"/>
      <c r="Q40" s="9"/>
    </row>
    <row r="41" spans="1:16" ht="9.75" customHeight="1">
      <c r="A41" s="7">
        <v>111</v>
      </c>
      <c r="B41" s="3" t="s">
        <v>28</v>
      </c>
      <c r="C41" s="3"/>
      <c r="D41" s="200">
        <v>78876006</v>
      </c>
      <c r="E41" s="259">
        <v>41191280</v>
      </c>
      <c r="F41" s="259">
        <v>36582306</v>
      </c>
      <c r="G41" s="201">
        <v>1102420</v>
      </c>
      <c r="H41" s="201">
        <v>5775581</v>
      </c>
      <c r="I41" s="201">
        <v>8872423</v>
      </c>
      <c r="J41" s="201">
        <v>28812303</v>
      </c>
      <c r="K41" s="13">
        <v>111</v>
      </c>
      <c r="L41" s="12"/>
      <c r="M41" s="12"/>
      <c r="N41" s="12"/>
      <c r="O41" s="12"/>
      <c r="P41" s="12"/>
    </row>
    <row r="42" spans="1:16" ht="9.75" customHeight="1">
      <c r="A42" s="7">
        <v>112</v>
      </c>
      <c r="B42" s="3" t="s">
        <v>23</v>
      </c>
      <c r="C42" s="3"/>
      <c r="D42" s="200">
        <v>10413893</v>
      </c>
      <c r="E42" s="259">
        <v>5355427</v>
      </c>
      <c r="F42" s="259">
        <v>5058466</v>
      </c>
      <c r="G42" s="262" t="s">
        <v>391</v>
      </c>
      <c r="H42" s="201">
        <v>420157</v>
      </c>
      <c r="I42" s="201">
        <v>515054</v>
      </c>
      <c r="J42" s="201">
        <v>4543412</v>
      </c>
      <c r="K42" s="13">
        <v>112</v>
      </c>
      <c r="L42" s="12"/>
      <c r="M42" s="12"/>
      <c r="N42" s="12"/>
      <c r="O42" s="12"/>
      <c r="P42" s="12"/>
    </row>
    <row r="43" spans="1:16" ht="9.75" customHeight="1">
      <c r="A43" s="7">
        <v>113</v>
      </c>
      <c r="B43" s="3" t="s">
        <v>24</v>
      </c>
      <c r="C43" s="3"/>
      <c r="D43" s="200">
        <v>16959082</v>
      </c>
      <c r="E43" s="259">
        <v>9662650</v>
      </c>
      <c r="F43" s="259">
        <v>6832194</v>
      </c>
      <c r="G43" s="201">
        <v>464238</v>
      </c>
      <c r="H43" s="201">
        <v>692222</v>
      </c>
      <c r="I43" s="201">
        <v>160992</v>
      </c>
      <c r="J43" s="201">
        <v>7135440</v>
      </c>
      <c r="K43" s="13">
        <v>113</v>
      </c>
      <c r="L43" s="12"/>
      <c r="M43" s="12"/>
      <c r="N43" s="12"/>
      <c r="O43" s="12"/>
      <c r="P43" s="12"/>
    </row>
    <row r="44" spans="1:16" ht="9.75" customHeight="1">
      <c r="A44" s="7">
        <v>114</v>
      </c>
      <c r="B44" s="3" t="s">
        <v>25</v>
      </c>
      <c r="C44" s="3"/>
      <c r="D44" s="200">
        <v>8428888</v>
      </c>
      <c r="E44" s="259">
        <v>2996714</v>
      </c>
      <c r="F44" s="259">
        <v>5218766</v>
      </c>
      <c r="G44" s="201">
        <v>213408</v>
      </c>
      <c r="H44" s="201">
        <v>191726</v>
      </c>
      <c r="I44" s="201">
        <v>723130</v>
      </c>
      <c r="J44" s="201">
        <v>4709044</v>
      </c>
      <c r="K44" s="13">
        <v>114</v>
      </c>
      <c r="L44" s="12"/>
      <c r="M44" s="12"/>
      <c r="N44" s="12"/>
      <c r="O44" s="12"/>
      <c r="P44" s="12"/>
    </row>
    <row r="45" spans="1:16" ht="9.75" customHeight="1">
      <c r="A45" s="7">
        <v>115</v>
      </c>
      <c r="B45" s="14" t="s">
        <v>5</v>
      </c>
      <c r="C45" s="14"/>
      <c r="D45" s="187">
        <f aca="true" t="shared" si="2" ref="D45:J45">SUM(D41:D44)</f>
        <v>114677869</v>
      </c>
      <c r="E45" s="188">
        <f t="shared" si="2"/>
        <v>59206071</v>
      </c>
      <c r="F45" s="188">
        <f t="shared" si="2"/>
        <v>53691732</v>
      </c>
      <c r="G45" s="188">
        <f t="shared" si="2"/>
        <v>1780066</v>
      </c>
      <c r="H45" s="188">
        <f t="shared" si="2"/>
        <v>7079686</v>
      </c>
      <c r="I45" s="188">
        <f t="shared" si="2"/>
        <v>10271599</v>
      </c>
      <c r="J45" s="188">
        <f t="shared" si="2"/>
        <v>45200199</v>
      </c>
      <c r="K45" s="242">
        <v>115</v>
      </c>
      <c r="L45" s="17"/>
      <c r="M45" s="17"/>
      <c r="N45" s="17"/>
      <c r="O45" s="17"/>
      <c r="P45" s="17"/>
    </row>
    <row r="46" spans="1:16" ht="9.75" customHeight="1">
      <c r="A46" s="7"/>
      <c r="B46" s="2"/>
      <c r="C46" s="2"/>
      <c r="D46" s="11"/>
      <c r="E46" s="12"/>
      <c r="F46" s="12"/>
      <c r="G46" s="12"/>
      <c r="H46" s="12"/>
      <c r="I46" s="12"/>
      <c r="J46" s="12"/>
      <c r="K46" s="13"/>
      <c r="L46" s="12"/>
      <c r="M46" s="12"/>
      <c r="N46" s="12"/>
      <c r="O46" s="12"/>
      <c r="P46" s="12"/>
    </row>
    <row r="47" spans="1:16" ht="9.75" customHeight="1">
      <c r="A47" s="7" t="s">
        <v>9</v>
      </c>
      <c r="B47" s="8" t="s">
        <v>26</v>
      </c>
      <c r="C47" s="8"/>
      <c r="D47" s="18"/>
      <c r="E47" s="19"/>
      <c r="F47" s="19"/>
      <c r="G47" s="19"/>
      <c r="H47" s="19"/>
      <c r="I47" s="19"/>
      <c r="J47" s="19"/>
      <c r="K47" s="9" t="s">
        <v>9</v>
      </c>
      <c r="L47" s="19"/>
      <c r="M47" s="19"/>
      <c r="N47" s="19"/>
      <c r="O47" s="19"/>
      <c r="P47" s="19"/>
    </row>
    <row r="48" spans="1:16" ht="9.75" customHeight="1">
      <c r="A48" s="7">
        <v>116</v>
      </c>
      <c r="B48" s="3" t="s">
        <v>27</v>
      </c>
      <c r="C48" s="3"/>
      <c r="D48" s="200">
        <v>8332547</v>
      </c>
      <c r="E48" s="259">
        <v>7414893</v>
      </c>
      <c r="F48" s="259">
        <v>335569</v>
      </c>
      <c r="G48" s="201">
        <v>582085</v>
      </c>
      <c r="H48" s="201">
        <v>461805</v>
      </c>
      <c r="I48" s="262" t="s">
        <v>391</v>
      </c>
      <c r="J48" s="201">
        <v>917654</v>
      </c>
      <c r="K48" s="13">
        <v>116</v>
      </c>
      <c r="L48" s="12"/>
      <c r="M48" s="12"/>
      <c r="N48" s="12"/>
      <c r="O48" s="12"/>
      <c r="P48" s="12"/>
    </row>
    <row r="49" spans="1:16" ht="9.75" customHeight="1">
      <c r="A49" s="7">
        <v>117</v>
      </c>
      <c r="B49" s="3" t="s">
        <v>28</v>
      </c>
      <c r="C49" s="3"/>
      <c r="D49" s="200">
        <v>15656226</v>
      </c>
      <c r="E49" s="259">
        <v>14485042</v>
      </c>
      <c r="F49" s="259">
        <v>1022842</v>
      </c>
      <c r="G49" s="201">
        <v>148342</v>
      </c>
      <c r="H49" s="201">
        <v>1115858</v>
      </c>
      <c r="I49" s="201">
        <v>462443</v>
      </c>
      <c r="J49" s="201">
        <v>708741</v>
      </c>
      <c r="K49" s="13">
        <v>117</v>
      </c>
      <c r="L49" s="12"/>
      <c r="M49" s="12"/>
      <c r="N49" s="12"/>
      <c r="O49" s="12"/>
      <c r="P49" s="12"/>
    </row>
    <row r="50" spans="1:16" ht="9.75" customHeight="1">
      <c r="A50" s="7">
        <v>118</v>
      </c>
      <c r="B50" s="3" t="s">
        <v>384</v>
      </c>
      <c r="C50" s="3"/>
      <c r="D50" s="200">
        <v>4754094</v>
      </c>
      <c r="E50" s="259">
        <v>4318090</v>
      </c>
      <c r="F50" s="259">
        <v>189894</v>
      </c>
      <c r="G50" s="201">
        <v>246110</v>
      </c>
      <c r="H50" s="201">
        <v>209272</v>
      </c>
      <c r="I50" s="262" t="s">
        <v>391</v>
      </c>
      <c r="J50" s="201">
        <v>436004</v>
      </c>
      <c r="K50" s="13">
        <v>118</v>
      </c>
      <c r="L50" s="12"/>
      <c r="M50" s="12"/>
      <c r="N50" s="12"/>
      <c r="O50" s="12"/>
      <c r="P50" s="12"/>
    </row>
    <row r="51" spans="1:16" ht="9.75" customHeight="1">
      <c r="A51" s="7">
        <v>119</v>
      </c>
      <c r="B51" s="3" t="s">
        <v>29</v>
      </c>
      <c r="C51" s="3"/>
      <c r="D51" s="200">
        <v>5554526</v>
      </c>
      <c r="E51" s="259">
        <v>5009443</v>
      </c>
      <c r="F51" s="259">
        <v>545083</v>
      </c>
      <c r="G51" s="262" t="s">
        <v>391</v>
      </c>
      <c r="H51" s="201">
        <v>569848</v>
      </c>
      <c r="I51" s="262" t="s">
        <v>391</v>
      </c>
      <c r="J51" s="201">
        <v>545083</v>
      </c>
      <c r="K51" s="13">
        <v>119</v>
      </c>
      <c r="L51" s="12"/>
      <c r="M51" s="12"/>
      <c r="N51" s="12"/>
      <c r="O51" s="12"/>
      <c r="P51" s="12"/>
    </row>
    <row r="52" spans="1:16" ht="9.75" customHeight="1">
      <c r="A52" s="7">
        <v>120</v>
      </c>
      <c r="B52" s="3" t="s">
        <v>30</v>
      </c>
      <c r="C52" s="3"/>
      <c r="D52" s="200">
        <v>6775282</v>
      </c>
      <c r="E52" s="259">
        <v>6187801</v>
      </c>
      <c r="F52" s="259">
        <v>587481</v>
      </c>
      <c r="G52" s="262" t="s">
        <v>391</v>
      </c>
      <c r="H52" s="201">
        <v>890252</v>
      </c>
      <c r="I52" s="262" t="s">
        <v>391</v>
      </c>
      <c r="J52" s="201">
        <v>587481</v>
      </c>
      <c r="K52" s="13">
        <v>120</v>
      </c>
      <c r="L52" s="12"/>
      <c r="M52" s="12"/>
      <c r="N52" s="12"/>
      <c r="O52" s="12"/>
      <c r="P52" s="12"/>
    </row>
    <row r="53" spans="1:16" ht="9.75" customHeight="1">
      <c r="A53" s="7">
        <v>121</v>
      </c>
      <c r="B53" s="3" t="s">
        <v>31</v>
      </c>
      <c r="C53" s="3"/>
      <c r="D53" s="200">
        <v>5703548</v>
      </c>
      <c r="E53" s="259">
        <v>4794045</v>
      </c>
      <c r="F53" s="259">
        <v>120056</v>
      </c>
      <c r="G53" s="201">
        <v>789447</v>
      </c>
      <c r="H53" s="201">
        <v>330441</v>
      </c>
      <c r="I53" s="262">
        <v>15680</v>
      </c>
      <c r="J53" s="201">
        <v>893823</v>
      </c>
      <c r="K53" s="13">
        <v>121</v>
      </c>
      <c r="L53" s="12"/>
      <c r="M53" s="12"/>
      <c r="N53" s="12"/>
      <c r="O53" s="12"/>
      <c r="P53" s="12"/>
    </row>
    <row r="54" spans="1:16" ht="9.75" customHeight="1">
      <c r="A54" s="7">
        <v>122</v>
      </c>
      <c r="B54" s="3" t="s">
        <v>32</v>
      </c>
      <c r="C54" s="3"/>
      <c r="D54" s="200">
        <v>6873477</v>
      </c>
      <c r="E54" s="259">
        <v>6461132</v>
      </c>
      <c r="F54" s="259">
        <v>412345</v>
      </c>
      <c r="G54" s="262" t="s">
        <v>391</v>
      </c>
      <c r="H54" s="201">
        <v>452469</v>
      </c>
      <c r="I54" s="262" t="s">
        <v>391</v>
      </c>
      <c r="J54" s="201">
        <v>412345</v>
      </c>
      <c r="K54" s="13">
        <v>122</v>
      </c>
      <c r="L54" s="12"/>
      <c r="M54" s="12"/>
      <c r="N54" s="12"/>
      <c r="O54" s="12"/>
      <c r="P54" s="12"/>
    </row>
    <row r="55" spans="1:16" ht="9.75" customHeight="1">
      <c r="A55" s="7">
        <v>123</v>
      </c>
      <c r="B55" s="3" t="s">
        <v>33</v>
      </c>
      <c r="C55" s="3"/>
      <c r="D55" s="200">
        <v>7279494</v>
      </c>
      <c r="E55" s="259">
        <v>6455073</v>
      </c>
      <c r="F55" s="259">
        <v>228575</v>
      </c>
      <c r="G55" s="201">
        <v>595846</v>
      </c>
      <c r="H55" s="201">
        <v>398557</v>
      </c>
      <c r="I55" s="262" t="s">
        <v>391</v>
      </c>
      <c r="J55" s="201">
        <v>824421</v>
      </c>
      <c r="K55" s="13">
        <v>123</v>
      </c>
      <c r="L55" s="12"/>
      <c r="M55" s="12"/>
      <c r="N55" s="12"/>
      <c r="O55" s="12"/>
      <c r="P55" s="12"/>
    </row>
    <row r="56" spans="1:16" ht="9.75" customHeight="1">
      <c r="A56" s="7">
        <v>124</v>
      </c>
      <c r="B56" s="3" t="s">
        <v>34</v>
      </c>
      <c r="C56" s="3"/>
      <c r="D56" s="200">
        <v>6449152</v>
      </c>
      <c r="E56" s="259">
        <v>5880104</v>
      </c>
      <c r="F56" s="259">
        <v>359142</v>
      </c>
      <c r="G56" s="201">
        <v>209906</v>
      </c>
      <c r="H56" s="201">
        <v>614766</v>
      </c>
      <c r="I56" s="262">
        <v>140</v>
      </c>
      <c r="J56" s="201">
        <v>568908</v>
      </c>
      <c r="K56" s="13">
        <v>124</v>
      </c>
      <c r="L56" s="12"/>
      <c r="M56" s="12"/>
      <c r="N56" s="12"/>
      <c r="O56" s="12"/>
      <c r="P56" s="12"/>
    </row>
    <row r="57" spans="1:16" ht="9.75" customHeight="1">
      <c r="A57" s="7">
        <v>125</v>
      </c>
      <c r="B57" s="3" t="s">
        <v>35</v>
      </c>
      <c r="C57" s="3"/>
      <c r="D57" s="200">
        <v>10186981</v>
      </c>
      <c r="E57" s="259">
        <v>9068631</v>
      </c>
      <c r="F57" s="259">
        <v>333000</v>
      </c>
      <c r="G57" s="201">
        <v>785350</v>
      </c>
      <c r="H57" s="201">
        <v>648831</v>
      </c>
      <c r="I57" s="262" t="s">
        <v>391</v>
      </c>
      <c r="J57" s="201">
        <v>1118350</v>
      </c>
      <c r="K57" s="13">
        <v>125</v>
      </c>
      <c r="L57" s="12"/>
      <c r="M57" s="12"/>
      <c r="N57" s="12"/>
      <c r="O57" s="12"/>
      <c r="P57" s="12"/>
    </row>
    <row r="58" spans="1:16" ht="9.75" customHeight="1">
      <c r="A58" s="7">
        <v>126</v>
      </c>
      <c r="B58" s="14" t="s">
        <v>5</v>
      </c>
      <c r="C58" s="14"/>
      <c r="D58" s="187">
        <f aca="true" t="shared" si="3" ref="D58:J58">SUM(D48:D57)</f>
        <v>77565327</v>
      </c>
      <c r="E58" s="188">
        <f t="shared" si="3"/>
        <v>70074254</v>
      </c>
      <c r="F58" s="188">
        <f t="shared" si="3"/>
        <v>4133987</v>
      </c>
      <c r="G58" s="188">
        <f t="shared" si="3"/>
        <v>3357086</v>
      </c>
      <c r="H58" s="188">
        <f t="shared" si="3"/>
        <v>5692099</v>
      </c>
      <c r="I58" s="188">
        <f t="shared" si="3"/>
        <v>478263</v>
      </c>
      <c r="J58" s="188">
        <f t="shared" si="3"/>
        <v>7012810</v>
      </c>
      <c r="K58" s="242">
        <v>126</v>
      </c>
      <c r="L58" s="17"/>
      <c r="M58" s="17"/>
      <c r="N58" s="17"/>
      <c r="O58" s="17"/>
      <c r="P58" s="17"/>
    </row>
    <row r="59" spans="1:16" ht="9.75" customHeight="1">
      <c r="A59" s="7">
        <v>127</v>
      </c>
      <c r="B59" s="20" t="s">
        <v>36</v>
      </c>
      <c r="C59" s="20"/>
      <c r="D59" s="187">
        <f aca="true" t="shared" si="4" ref="D59:J59">D45+D58</f>
        <v>192243196</v>
      </c>
      <c r="E59" s="188">
        <f t="shared" si="4"/>
        <v>129280325</v>
      </c>
      <c r="F59" s="188">
        <f t="shared" si="4"/>
        <v>57825719</v>
      </c>
      <c r="G59" s="188">
        <f t="shared" si="4"/>
        <v>5137152</v>
      </c>
      <c r="H59" s="188">
        <f t="shared" si="4"/>
        <v>12771785</v>
      </c>
      <c r="I59" s="188">
        <f t="shared" si="4"/>
        <v>10749862</v>
      </c>
      <c r="J59" s="188">
        <f t="shared" si="4"/>
        <v>52213009</v>
      </c>
      <c r="K59" s="242">
        <v>127</v>
      </c>
      <c r="L59" s="17"/>
      <c r="M59" s="17"/>
      <c r="N59" s="17"/>
      <c r="O59" s="17"/>
      <c r="P59" s="17"/>
    </row>
    <row r="60" spans="1:16" ht="9.75" customHeight="1">
      <c r="A60" s="7"/>
      <c r="B60" s="20"/>
      <c r="C60" s="20"/>
      <c r="D60" s="188"/>
      <c r="E60" s="188"/>
      <c r="F60" s="188"/>
      <c r="G60" s="188"/>
      <c r="H60" s="188"/>
      <c r="I60" s="188"/>
      <c r="J60" s="188"/>
      <c r="K60" s="242"/>
      <c r="L60" s="17"/>
      <c r="M60" s="17"/>
      <c r="N60" s="17"/>
      <c r="O60" s="17"/>
      <c r="P60" s="17"/>
    </row>
    <row r="61" spans="1:16" ht="9.75" customHeight="1">
      <c r="A61" s="7"/>
      <c r="B61" s="20"/>
      <c r="C61" s="20"/>
      <c r="D61" s="188"/>
      <c r="E61" s="188"/>
      <c r="F61" s="188"/>
      <c r="G61" s="188"/>
      <c r="H61" s="188"/>
      <c r="I61" s="188"/>
      <c r="J61" s="188"/>
      <c r="K61" s="242"/>
      <c r="L61" s="17"/>
      <c r="M61" s="17"/>
      <c r="N61" s="17"/>
      <c r="O61" s="17"/>
      <c r="P61" s="17"/>
    </row>
    <row r="62" spans="1:16" ht="9.75" customHeight="1">
      <c r="A62" s="7"/>
      <c r="B62" s="20"/>
      <c r="C62" s="20"/>
      <c r="D62" s="188"/>
      <c r="E62" s="188"/>
      <c r="F62" s="188"/>
      <c r="G62" s="188"/>
      <c r="H62" s="188"/>
      <c r="I62" s="188"/>
      <c r="J62" s="188"/>
      <c r="K62" s="242"/>
      <c r="L62" s="17"/>
      <c r="M62" s="17"/>
      <c r="N62" s="17"/>
      <c r="O62" s="17"/>
      <c r="P62" s="17"/>
    </row>
    <row r="63" spans="1:16" ht="9.75" customHeight="1">
      <c r="A63" s="7"/>
      <c r="B63" s="20"/>
      <c r="C63" s="20"/>
      <c r="D63" s="188"/>
      <c r="E63" s="188"/>
      <c r="F63" s="188"/>
      <c r="G63" s="188"/>
      <c r="H63" s="188"/>
      <c r="I63" s="188"/>
      <c r="J63" s="188"/>
      <c r="K63" s="242"/>
      <c r="L63" s="17"/>
      <c r="M63" s="17"/>
      <c r="N63" s="17"/>
      <c r="O63" s="17"/>
      <c r="P63" s="17"/>
    </row>
    <row r="64" spans="1:16" ht="9.75" customHeight="1">
      <c r="A64" s="7"/>
      <c r="B64" s="20"/>
      <c r="C64" s="20"/>
      <c r="D64" s="188"/>
      <c r="E64" s="188"/>
      <c r="F64" s="188"/>
      <c r="G64" s="188"/>
      <c r="H64" s="188"/>
      <c r="I64" s="188"/>
      <c r="J64" s="188"/>
      <c r="K64" s="242"/>
      <c r="L64" s="17"/>
      <c r="M64" s="17"/>
      <c r="N64" s="17"/>
      <c r="O64" s="17"/>
      <c r="P64" s="17"/>
    </row>
    <row r="65" spans="1:16" ht="9.75" customHeight="1">
      <c r="A65" s="7"/>
      <c r="B65" s="20"/>
      <c r="C65" s="20"/>
      <c r="D65" s="188"/>
      <c r="E65" s="188"/>
      <c r="F65" s="188"/>
      <c r="G65" s="188"/>
      <c r="H65" s="188"/>
      <c r="I65" s="188"/>
      <c r="J65" s="188"/>
      <c r="K65" s="242"/>
      <c r="L65" s="17"/>
      <c r="M65" s="17"/>
      <c r="N65" s="17"/>
      <c r="O65" s="17"/>
      <c r="P65" s="17"/>
    </row>
    <row r="66" spans="1:16" ht="9.75" customHeight="1">
      <c r="A66" s="7"/>
      <c r="B66" s="20"/>
      <c r="C66" s="20"/>
      <c r="D66" s="188"/>
      <c r="E66" s="188"/>
      <c r="F66" s="188"/>
      <c r="G66" s="188"/>
      <c r="H66" s="188"/>
      <c r="I66" s="188"/>
      <c r="J66" s="188"/>
      <c r="K66" s="242"/>
      <c r="L66" s="17"/>
      <c r="M66" s="17"/>
      <c r="N66" s="17"/>
      <c r="O66" s="17"/>
      <c r="P66" s="17"/>
    </row>
    <row r="67" spans="1:16" ht="9.75" customHeight="1">
      <c r="A67" s="7"/>
      <c r="B67" s="20"/>
      <c r="C67" s="20"/>
      <c r="D67" s="188"/>
      <c r="E67" s="188"/>
      <c r="F67" s="188"/>
      <c r="G67" s="188"/>
      <c r="H67" s="188"/>
      <c r="I67" s="188"/>
      <c r="J67" s="188"/>
      <c r="K67" s="242"/>
      <c r="L67" s="17"/>
      <c r="M67" s="17"/>
      <c r="N67" s="17"/>
      <c r="O67" s="17"/>
      <c r="P67" s="17"/>
    </row>
    <row r="68" spans="1:16" ht="9.75" customHeight="1">
      <c r="A68" s="7"/>
      <c r="B68" s="20"/>
      <c r="C68" s="20"/>
      <c r="D68" s="188"/>
      <c r="E68" s="188"/>
      <c r="F68" s="188"/>
      <c r="G68" s="188"/>
      <c r="H68" s="188"/>
      <c r="I68" s="188"/>
      <c r="J68" s="188"/>
      <c r="K68" s="242"/>
      <c r="L68" s="17"/>
      <c r="M68" s="17"/>
      <c r="N68" s="17"/>
      <c r="O68" s="17"/>
      <c r="P68" s="17"/>
    </row>
    <row r="69" spans="1:17" s="6" customFormat="1" ht="18" customHeight="1">
      <c r="A69" s="416"/>
      <c r="B69" s="416"/>
      <c r="C69" s="416"/>
      <c r="D69" s="416"/>
      <c r="E69" s="416"/>
      <c r="F69" s="416"/>
      <c r="G69" s="416"/>
      <c r="H69" s="416"/>
      <c r="I69" s="416"/>
      <c r="J69" s="416"/>
      <c r="K69" s="415"/>
      <c r="L69" s="415"/>
      <c r="M69" s="415"/>
      <c r="N69" s="415"/>
      <c r="O69" s="415"/>
      <c r="P69" s="415"/>
      <c r="Q69" s="415"/>
    </row>
    <row r="70" spans="1:17" ht="2.25" customHeight="1">
      <c r="A70" s="7"/>
      <c r="B70" s="3"/>
      <c r="C70" s="3"/>
      <c r="D70" s="2"/>
      <c r="E70" s="12"/>
      <c r="F70" s="12"/>
      <c r="G70" s="12"/>
      <c r="H70" s="12"/>
      <c r="I70" s="12"/>
      <c r="J70" s="12"/>
      <c r="K70" s="21"/>
      <c r="L70" s="21"/>
      <c r="M70" s="21"/>
      <c r="N70" s="21"/>
      <c r="O70" s="21"/>
      <c r="P70" s="21"/>
      <c r="Q70" s="5"/>
    </row>
    <row r="71" spans="1:17" ht="17.25" customHeight="1">
      <c r="A71" s="359" t="s">
        <v>37</v>
      </c>
      <c r="B71" s="359"/>
      <c r="C71" s="359"/>
      <c r="D71" s="359"/>
      <c r="E71" s="359"/>
      <c r="F71" s="359"/>
      <c r="G71" s="359"/>
      <c r="H71" s="359"/>
      <c r="I71" s="359"/>
      <c r="J71" s="359"/>
      <c r="K71" s="21"/>
      <c r="L71" s="21"/>
      <c r="M71" s="21"/>
      <c r="N71" s="21"/>
      <c r="O71" s="21"/>
      <c r="P71" s="21"/>
      <c r="Q71" s="5"/>
    </row>
    <row r="72" spans="1:11" s="57" customFormat="1" ht="9" customHeight="1">
      <c r="A72" s="309" t="s">
        <v>156</v>
      </c>
      <c r="B72" s="309"/>
      <c r="C72" s="309"/>
      <c r="D72" s="309"/>
      <c r="E72" s="309"/>
      <c r="F72" s="309"/>
      <c r="G72" s="309"/>
      <c r="H72" s="182"/>
      <c r="I72" s="182"/>
      <c r="J72" s="182"/>
      <c r="K72" s="182"/>
    </row>
    <row r="73" spans="1:11" s="57" customFormat="1" ht="9" customHeight="1">
      <c r="A73" s="306"/>
      <c r="B73" s="306"/>
      <c r="C73" s="306"/>
      <c r="D73" s="306"/>
      <c r="E73" s="306"/>
      <c r="F73" s="306"/>
      <c r="G73" s="178"/>
      <c r="H73" s="178"/>
      <c r="I73" s="178"/>
      <c r="J73" s="178"/>
      <c r="K73" s="179"/>
    </row>
    <row r="74" spans="1:6" s="57" customFormat="1" ht="8.25">
      <c r="A74" s="356"/>
      <c r="B74" s="356"/>
      <c r="C74" s="356"/>
      <c r="D74" s="356"/>
      <c r="E74" s="356"/>
      <c r="F74" s="356"/>
    </row>
    <row r="75" spans="1:17" ht="9.75" customHeight="1">
      <c r="A75" s="7"/>
      <c r="B75" s="3"/>
      <c r="C75" s="3"/>
      <c r="D75" s="2"/>
      <c r="E75" s="12"/>
      <c r="F75" s="12"/>
      <c r="G75" s="12"/>
      <c r="H75" s="12"/>
      <c r="I75" s="12"/>
      <c r="J75" s="12"/>
      <c r="K75" s="21"/>
      <c r="L75" s="21"/>
      <c r="M75" s="21"/>
      <c r="N75" s="21"/>
      <c r="O75" s="21"/>
      <c r="P75" s="21"/>
      <c r="Q75" s="5"/>
    </row>
    <row r="76" ht="9.75" customHeight="1"/>
    <row r="77" ht="9.75" customHeight="1"/>
    <row r="78" ht="9.75" customHeight="1"/>
    <row r="79" ht="9.75" customHeight="1"/>
  </sheetData>
  <sheetProtection/>
  <mergeCells count="29">
    <mergeCell ref="A73:F73"/>
    <mergeCell ref="A74:F74"/>
    <mergeCell ref="K7:K17"/>
    <mergeCell ref="G8:G9"/>
    <mergeCell ref="H8:I13"/>
    <mergeCell ref="J8:J16"/>
    <mergeCell ref="G10:G16"/>
    <mergeCell ref="A39:F39"/>
    <mergeCell ref="G39:K39"/>
    <mergeCell ref="A69:J69"/>
    <mergeCell ref="K69:Q69"/>
    <mergeCell ref="A71:J71"/>
    <mergeCell ref="A72:G72"/>
    <mergeCell ref="A18:J18"/>
    <mergeCell ref="K18:Q18"/>
    <mergeCell ref="A19:F19"/>
    <mergeCell ref="I14:I16"/>
    <mergeCell ref="B4:F4"/>
    <mergeCell ref="G4:H4"/>
    <mergeCell ref="B7:C17"/>
    <mergeCell ref="D7:D16"/>
    <mergeCell ref="E8:F13"/>
    <mergeCell ref="F14:F16"/>
    <mergeCell ref="A1:F1"/>
    <mergeCell ref="G1:K1"/>
    <mergeCell ref="E2:F2"/>
    <mergeCell ref="G2:H2"/>
    <mergeCell ref="B3:F3"/>
    <mergeCell ref="G3:J3"/>
  </mergeCells>
  <printOptions/>
  <pageMargins left="0.7086614173228347" right="0.7086614173228347" top="0.7874015748031497" bottom="0.7874015748031497" header="0.31496062992125984" footer="0.31496062992125984"/>
  <pageSetup horizontalDpi="600" verticalDpi="600" orientation="portrait" paperSize="9" scale="87" r:id="rId1"/>
  <colBreaks count="1" manualBreakCount="1">
    <brk id="11" max="75" man="1"/>
  </colBreaks>
</worksheet>
</file>

<file path=xl/worksheets/sheet2.xml><?xml version="1.0" encoding="utf-8"?>
<worksheet xmlns="http://schemas.openxmlformats.org/spreadsheetml/2006/main" xmlns:r="http://schemas.openxmlformats.org/officeDocument/2006/relationships">
  <dimension ref="A1:Y73"/>
  <sheetViews>
    <sheetView view="pageLayout" workbookViewId="0" topLeftCell="A1">
      <selection activeCell="A66" sqref="A66:G66"/>
    </sheetView>
  </sheetViews>
  <sheetFormatPr defaultColWidth="16.8515625" defaultRowHeight="12.75"/>
  <cols>
    <col min="1" max="2" width="16.8515625" style="1" customWidth="1"/>
    <col min="3" max="3" width="8.00390625" style="1" customWidth="1"/>
    <col min="4" max="4" width="0.85546875" style="1" customWidth="1"/>
    <col min="5" max="7" width="15.7109375" style="1" customWidth="1"/>
    <col min="8" max="16384" width="16.8515625" style="1" customWidth="1"/>
  </cols>
  <sheetData>
    <row r="1" spans="1:8" ht="10.5" customHeight="1">
      <c r="A1" s="314" t="s">
        <v>38</v>
      </c>
      <c r="B1" s="314"/>
      <c r="C1" s="314"/>
      <c r="D1" s="314"/>
      <c r="E1" s="314"/>
      <c r="F1" s="314"/>
      <c r="G1" s="314"/>
      <c r="H1" s="65"/>
    </row>
    <row r="2" spans="1:8" ht="12" customHeight="1">
      <c r="A2" s="315" t="s">
        <v>385</v>
      </c>
      <c r="B2" s="315"/>
      <c r="C2" s="315"/>
      <c r="D2" s="315"/>
      <c r="E2" s="315"/>
      <c r="F2" s="315"/>
      <c r="G2" s="315"/>
      <c r="H2" s="54"/>
    </row>
    <row r="3" spans="1:8" ht="12" customHeight="1">
      <c r="A3" s="315" t="s">
        <v>175</v>
      </c>
      <c r="B3" s="315"/>
      <c r="C3" s="315"/>
      <c r="D3" s="315"/>
      <c r="E3" s="315"/>
      <c r="F3" s="315"/>
      <c r="G3" s="315"/>
      <c r="H3" s="54"/>
    </row>
    <row r="4" spans="1:8" s="34" customFormat="1" ht="12" customHeight="1">
      <c r="A4" s="311" t="s">
        <v>304</v>
      </c>
      <c r="B4" s="311"/>
      <c r="C4" s="311"/>
      <c r="D4" s="311"/>
      <c r="E4" s="311"/>
      <c r="F4" s="311"/>
      <c r="G4" s="311"/>
      <c r="H4" s="33"/>
    </row>
    <row r="5" spans="1:8" s="34" customFormat="1" ht="12" customHeight="1">
      <c r="A5" s="281" t="s">
        <v>145</v>
      </c>
      <c r="B5" s="281"/>
      <c r="C5" s="281"/>
      <c r="D5" s="287"/>
      <c r="E5" s="284" t="s">
        <v>1</v>
      </c>
      <c r="F5" s="280" t="s">
        <v>144</v>
      </c>
      <c r="G5" s="281"/>
      <c r="H5" s="37"/>
    </row>
    <row r="6" spans="1:8" s="34" customFormat="1" ht="4.5" customHeight="1">
      <c r="A6" s="288"/>
      <c r="B6" s="288"/>
      <c r="C6" s="288"/>
      <c r="D6" s="289"/>
      <c r="E6" s="285"/>
      <c r="F6" s="282"/>
      <c r="G6" s="283"/>
      <c r="H6" s="37"/>
    </row>
    <row r="7" spans="1:8" s="34" customFormat="1" ht="12" customHeight="1">
      <c r="A7" s="288"/>
      <c r="B7" s="288"/>
      <c r="C7" s="288"/>
      <c r="D7" s="289"/>
      <c r="E7" s="285"/>
      <c r="F7" s="41" t="s">
        <v>146</v>
      </c>
      <c r="G7" s="36" t="s">
        <v>147</v>
      </c>
      <c r="H7" s="37"/>
    </row>
    <row r="8" spans="1:8" s="34" customFormat="1" ht="15" customHeight="1">
      <c r="A8" s="283"/>
      <c r="B8" s="283"/>
      <c r="C8" s="283"/>
      <c r="D8" s="290"/>
      <c r="E8" s="286"/>
      <c r="F8" s="38" t="s">
        <v>143</v>
      </c>
      <c r="G8" s="42" t="s">
        <v>148</v>
      </c>
      <c r="H8" s="37"/>
    </row>
    <row r="9" spans="1:8" s="34" customFormat="1" ht="8.25" customHeight="1">
      <c r="A9" s="43" t="s">
        <v>9</v>
      </c>
      <c r="B9" s="35" t="s">
        <v>9</v>
      </c>
      <c r="C9" s="35" t="s">
        <v>9</v>
      </c>
      <c r="D9" s="35"/>
      <c r="E9" s="35" t="s">
        <v>9</v>
      </c>
      <c r="F9" s="35" t="s">
        <v>9</v>
      </c>
      <c r="G9" s="35" t="s">
        <v>9</v>
      </c>
      <c r="H9" s="37"/>
    </row>
    <row r="10" spans="1:8" s="34" customFormat="1" ht="12" customHeight="1">
      <c r="A10" s="291" t="s">
        <v>174</v>
      </c>
      <c r="B10" s="291"/>
      <c r="C10" s="291"/>
      <c r="D10" s="292"/>
      <c r="E10" s="189">
        <v>188146152</v>
      </c>
      <c r="F10" s="190">
        <v>187332811</v>
      </c>
      <c r="G10" s="191">
        <v>813341</v>
      </c>
      <c r="H10" s="37"/>
    </row>
    <row r="11" spans="1:8" s="34" customFormat="1" ht="12" customHeight="1">
      <c r="A11" s="291" t="s">
        <v>157</v>
      </c>
      <c r="B11" s="291"/>
      <c r="C11" s="291"/>
      <c r="D11" s="292"/>
      <c r="E11" s="192">
        <v>84648880</v>
      </c>
      <c r="F11" s="191">
        <v>84648880</v>
      </c>
      <c r="G11" s="44" t="s">
        <v>392</v>
      </c>
      <c r="H11" s="37"/>
    </row>
    <row r="12" spans="1:8" s="34" customFormat="1" ht="14.25" customHeight="1">
      <c r="A12" s="291" t="s">
        <v>158</v>
      </c>
      <c r="B12" s="291"/>
      <c r="C12" s="291"/>
      <c r="D12" s="292"/>
      <c r="E12" s="189">
        <v>103497272</v>
      </c>
      <c r="F12" s="190">
        <v>102683931</v>
      </c>
      <c r="G12" s="191">
        <v>813341</v>
      </c>
      <c r="H12" s="37"/>
    </row>
    <row r="13" spans="1:25" s="48" customFormat="1" ht="6" customHeight="1">
      <c r="A13" s="49"/>
      <c r="B13" s="49"/>
      <c r="C13" s="49"/>
      <c r="D13" s="49"/>
      <c r="E13" s="50"/>
      <c r="F13" s="50"/>
      <c r="G13" s="46"/>
      <c r="H13" s="37"/>
      <c r="I13" s="268"/>
      <c r="J13" s="268"/>
      <c r="K13" s="268"/>
      <c r="L13" s="268"/>
      <c r="M13" s="268"/>
      <c r="N13" s="268"/>
      <c r="O13" s="268"/>
      <c r="P13" s="268"/>
      <c r="Q13" s="268"/>
      <c r="R13" s="268"/>
      <c r="S13" s="268"/>
      <c r="T13" s="268"/>
      <c r="U13" s="268"/>
      <c r="V13" s="268"/>
      <c r="W13" s="268"/>
      <c r="X13" s="268"/>
      <c r="Y13" s="268"/>
    </row>
    <row r="14" spans="1:10" s="34" customFormat="1" ht="12" customHeight="1">
      <c r="A14" s="293" t="s">
        <v>149</v>
      </c>
      <c r="B14" s="293"/>
      <c r="C14" s="293"/>
      <c r="D14" s="294"/>
      <c r="E14" s="313" t="s">
        <v>1</v>
      </c>
      <c r="F14" s="312" t="s">
        <v>150</v>
      </c>
      <c r="G14" s="301"/>
      <c r="H14" s="37"/>
      <c r="J14" s="45"/>
    </row>
    <row r="15" spans="1:8" s="34" customFormat="1" ht="7.5" customHeight="1">
      <c r="A15" s="295"/>
      <c r="B15" s="295"/>
      <c r="C15" s="295"/>
      <c r="D15" s="296"/>
      <c r="E15" s="285"/>
      <c r="F15" s="305"/>
      <c r="G15" s="288"/>
      <c r="H15" s="37"/>
    </row>
    <row r="16" spans="1:8" s="140" customFormat="1" ht="15" customHeight="1">
      <c r="A16" s="295" t="s">
        <v>288</v>
      </c>
      <c r="B16" s="295"/>
      <c r="C16" s="295"/>
      <c r="D16" s="296"/>
      <c r="E16" s="285"/>
      <c r="F16" s="282"/>
      <c r="G16" s="283"/>
      <c r="H16" s="139"/>
    </row>
    <row r="17" spans="1:8" s="34" customFormat="1" ht="12" customHeight="1">
      <c r="A17" s="295" t="s">
        <v>177</v>
      </c>
      <c r="B17" s="295"/>
      <c r="C17" s="295"/>
      <c r="D17" s="296"/>
      <c r="E17" s="285"/>
      <c r="F17" s="41" t="s">
        <v>146</v>
      </c>
      <c r="G17" s="36" t="s">
        <v>151</v>
      </c>
      <c r="H17" s="37"/>
    </row>
    <row r="18" spans="1:8" s="34" customFormat="1" ht="12" customHeight="1">
      <c r="A18" s="297"/>
      <c r="B18" s="297"/>
      <c r="C18" s="297"/>
      <c r="D18" s="298"/>
      <c r="E18" s="286"/>
      <c r="F18" s="38" t="s">
        <v>143</v>
      </c>
      <c r="G18" s="42" t="s">
        <v>152</v>
      </c>
      <c r="H18" s="37"/>
    </row>
    <row r="19" spans="1:8" s="34" customFormat="1" ht="4.5" customHeight="1">
      <c r="A19" s="35" t="s">
        <v>9</v>
      </c>
      <c r="B19" s="35" t="s">
        <v>9</v>
      </c>
      <c r="C19" s="35" t="s">
        <v>9</v>
      </c>
      <c r="D19" s="35"/>
      <c r="E19" s="35" t="s">
        <v>9</v>
      </c>
      <c r="F19" s="35" t="s">
        <v>9</v>
      </c>
      <c r="G19" s="35" t="s">
        <v>9</v>
      </c>
      <c r="H19" s="37"/>
    </row>
    <row r="20" spans="1:8" s="34" customFormat="1" ht="9.75" customHeight="1">
      <c r="A20" s="299" t="s">
        <v>41</v>
      </c>
      <c r="B20" s="299"/>
      <c r="C20" s="299"/>
      <c r="D20" s="212"/>
      <c r="E20" s="189">
        <v>120082394</v>
      </c>
      <c r="F20" s="190">
        <v>53323704</v>
      </c>
      <c r="G20" s="191">
        <v>66758690</v>
      </c>
      <c r="H20" s="37"/>
    </row>
    <row r="21" spans="1:8" s="34" customFormat="1" ht="9.75" customHeight="1">
      <c r="A21" s="299" t="s">
        <v>318</v>
      </c>
      <c r="B21" s="299"/>
      <c r="C21" s="299"/>
      <c r="D21" s="212"/>
      <c r="E21" s="192">
        <v>26872694</v>
      </c>
      <c r="F21" s="191">
        <v>13428858</v>
      </c>
      <c r="G21" s="191">
        <v>13443836</v>
      </c>
      <c r="H21" s="37"/>
    </row>
    <row r="22" spans="1:8" s="34" customFormat="1" ht="9.75" customHeight="1">
      <c r="A22" s="299" t="s">
        <v>319</v>
      </c>
      <c r="B22" s="299"/>
      <c r="C22" s="299"/>
      <c r="D22" s="212"/>
      <c r="E22" s="189">
        <v>93209700</v>
      </c>
      <c r="F22" s="190">
        <v>39894846</v>
      </c>
      <c r="G22" s="191">
        <v>53314854</v>
      </c>
      <c r="H22" s="37"/>
    </row>
    <row r="23" spans="1:8" s="34" customFormat="1" ht="9.75" customHeight="1">
      <c r="A23" s="299" t="s">
        <v>43</v>
      </c>
      <c r="B23" s="299"/>
      <c r="C23" s="299"/>
      <c r="D23" s="212"/>
      <c r="E23" s="192">
        <v>35897101</v>
      </c>
      <c r="F23" s="191">
        <v>16551137</v>
      </c>
      <c r="G23" s="191">
        <v>19345964</v>
      </c>
      <c r="H23" s="37"/>
    </row>
    <row r="24" spans="1:8" s="34" customFormat="1" ht="9.75" customHeight="1">
      <c r="A24" s="299" t="s">
        <v>318</v>
      </c>
      <c r="B24" s="299"/>
      <c r="C24" s="299"/>
      <c r="D24" s="212"/>
      <c r="E24" s="192">
        <v>17419968</v>
      </c>
      <c r="F24" s="191">
        <v>13190377</v>
      </c>
      <c r="G24" s="191">
        <v>4229591</v>
      </c>
      <c r="H24" s="37"/>
    </row>
    <row r="25" spans="1:8" s="34" customFormat="1" ht="9.75" customHeight="1">
      <c r="A25" s="299" t="s">
        <v>319</v>
      </c>
      <c r="B25" s="299"/>
      <c r="C25" s="299"/>
      <c r="D25" s="212"/>
      <c r="E25" s="192">
        <v>18477133</v>
      </c>
      <c r="F25" s="191">
        <v>3360760</v>
      </c>
      <c r="G25" s="191">
        <v>15116373</v>
      </c>
      <c r="H25" s="37"/>
    </row>
    <row r="26" spans="1:8" s="34" customFormat="1" ht="9.75" customHeight="1">
      <c r="A26" s="306" t="s">
        <v>153</v>
      </c>
      <c r="B26" s="306"/>
      <c r="C26" s="306"/>
      <c r="D26" s="66"/>
      <c r="E26" s="39"/>
      <c r="F26" s="40"/>
      <c r="G26" s="40"/>
      <c r="H26" s="37"/>
    </row>
    <row r="27" spans="1:8" s="34" customFormat="1" ht="9.75" customHeight="1">
      <c r="A27" s="299" t="s">
        <v>159</v>
      </c>
      <c r="B27" s="299"/>
      <c r="C27" s="299"/>
      <c r="D27" s="212"/>
      <c r="E27" s="192">
        <v>36246695</v>
      </c>
      <c r="F27" s="191">
        <v>29413269</v>
      </c>
      <c r="G27" s="191">
        <v>6833426</v>
      </c>
      <c r="H27" s="37"/>
    </row>
    <row r="28" spans="1:8" s="34" customFormat="1" ht="9.75" customHeight="1">
      <c r="A28" s="299" t="s">
        <v>160</v>
      </c>
      <c r="B28" s="299"/>
      <c r="C28" s="299"/>
      <c r="D28" s="212"/>
      <c r="E28" s="192">
        <v>30105002</v>
      </c>
      <c r="F28" s="191">
        <v>27640402</v>
      </c>
      <c r="G28" s="191">
        <v>2464600</v>
      </c>
      <c r="H28" s="37"/>
    </row>
    <row r="29" spans="1:8" s="34" customFormat="1" ht="9.75" customHeight="1">
      <c r="A29" s="299" t="s">
        <v>161</v>
      </c>
      <c r="B29" s="299"/>
      <c r="C29" s="299"/>
      <c r="D29" s="212"/>
      <c r="E29" s="192">
        <v>6141693</v>
      </c>
      <c r="F29" s="191">
        <v>1772867</v>
      </c>
      <c r="G29" s="191">
        <v>4368826</v>
      </c>
      <c r="H29" s="37"/>
    </row>
    <row r="30" spans="1:8" s="34" customFormat="1" ht="9.75" customHeight="1">
      <c r="A30" s="306" t="s">
        <v>424</v>
      </c>
      <c r="B30" s="306"/>
      <c r="C30" s="306"/>
      <c r="D30" s="66"/>
      <c r="E30" s="39"/>
      <c r="F30" s="40"/>
      <c r="G30" s="40"/>
      <c r="H30" s="37"/>
    </row>
    <row r="31" spans="1:8" s="34" customFormat="1" ht="9.75" customHeight="1">
      <c r="A31" s="299" t="s">
        <v>427</v>
      </c>
      <c r="B31" s="299"/>
      <c r="C31" s="299"/>
      <c r="D31" s="212"/>
      <c r="E31" s="192">
        <v>12737585</v>
      </c>
      <c r="F31" s="191">
        <v>12168975</v>
      </c>
      <c r="G31" s="191">
        <v>568610</v>
      </c>
      <c r="H31" s="37"/>
    </row>
    <row r="32" spans="1:8" s="34" customFormat="1" ht="9.75" customHeight="1">
      <c r="A32" s="299" t="s">
        <v>320</v>
      </c>
      <c r="B32" s="299"/>
      <c r="C32" s="299"/>
      <c r="D32" s="212"/>
      <c r="E32" s="192">
        <v>12280081</v>
      </c>
      <c r="F32" s="191">
        <v>11957876</v>
      </c>
      <c r="G32" s="191">
        <v>322205</v>
      </c>
      <c r="H32" s="37"/>
    </row>
    <row r="33" spans="1:8" s="34" customFormat="1" ht="9.75" customHeight="1">
      <c r="A33" s="299" t="s">
        <v>362</v>
      </c>
      <c r="B33" s="299"/>
      <c r="C33" s="299"/>
      <c r="D33" s="212"/>
      <c r="E33" s="192">
        <v>457504</v>
      </c>
      <c r="F33" s="191">
        <v>211099</v>
      </c>
      <c r="G33" s="191">
        <v>246405</v>
      </c>
      <c r="H33" s="37"/>
    </row>
    <row r="34" spans="1:8" s="34" customFormat="1" ht="9.75" customHeight="1">
      <c r="A34" s="299" t="s">
        <v>162</v>
      </c>
      <c r="B34" s="299"/>
      <c r="C34" s="299"/>
      <c r="D34" s="212"/>
      <c r="E34" s="189">
        <v>856281231</v>
      </c>
      <c r="F34" s="190">
        <v>483612956</v>
      </c>
      <c r="G34" s="190">
        <v>372668275</v>
      </c>
      <c r="H34" s="37"/>
    </row>
    <row r="35" spans="1:8" s="34" customFormat="1" ht="9.75" customHeight="1">
      <c r="A35" s="299" t="s">
        <v>358</v>
      </c>
      <c r="B35" s="299"/>
      <c r="C35" s="299"/>
      <c r="D35" s="212"/>
      <c r="E35" s="189">
        <v>120072360</v>
      </c>
      <c r="F35" s="191">
        <v>96484108</v>
      </c>
      <c r="G35" s="191">
        <v>23588252</v>
      </c>
      <c r="H35" s="37"/>
    </row>
    <row r="36" spans="1:8" s="34" customFormat="1" ht="9.75" customHeight="1">
      <c r="A36" s="299" t="s">
        <v>359</v>
      </c>
      <c r="B36" s="299"/>
      <c r="C36" s="299"/>
      <c r="D36" s="212"/>
      <c r="E36" s="189">
        <v>736208871</v>
      </c>
      <c r="F36" s="190">
        <v>387128848</v>
      </c>
      <c r="G36" s="190">
        <v>349080023</v>
      </c>
      <c r="H36" s="37"/>
    </row>
    <row r="37" spans="1:8" s="34" customFormat="1" ht="9.75" customHeight="1">
      <c r="A37" s="306" t="s">
        <v>360</v>
      </c>
      <c r="B37" s="306"/>
      <c r="C37" s="306"/>
      <c r="D37" s="66"/>
      <c r="E37" s="39"/>
      <c r="F37" s="40"/>
      <c r="G37" s="40"/>
      <c r="H37" s="37"/>
    </row>
    <row r="38" spans="1:8" s="34" customFormat="1" ht="9.75" customHeight="1">
      <c r="A38" s="299" t="s">
        <v>361</v>
      </c>
      <c r="B38" s="299"/>
      <c r="C38" s="299"/>
      <c r="D38" s="212"/>
      <c r="E38" s="189">
        <v>823928776</v>
      </c>
      <c r="F38" s="190">
        <v>453077268</v>
      </c>
      <c r="G38" s="190">
        <v>370851508</v>
      </c>
      <c r="H38" s="37"/>
    </row>
    <row r="39" spans="1:8" s="34" customFormat="1" ht="9.75" customHeight="1">
      <c r="A39" s="299" t="s">
        <v>167</v>
      </c>
      <c r="B39" s="299"/>
      <c r="C39" s="299"/>
      <c r="D39" s="212"/>
      <c r="E39" s="192">
        <v>87719905</v>
      </c>
      <c r="F39" s="191">
        <v>65948420</v>
      </c>
      <c r="G39" s="191">
        <v>21771485</v>
      </c>
      <c r="H39" s="37"/>
    </row>
    <row r="40" spans="1:8" s="34" customFormat="1" ht="9.75" customHeight="1">
      <c r="A40" s="299" t="s">
        <v>168</v>
      </c>
      <c r="B40" s="299"/>
      <c r="C40" s="299"/>
      <c r="D40" s="212"/>
      <c r="E40" s="189">
        <v>736208871</v>
      </c>
      <c r="F40" s="190">
        <v>387128848</v>
      </c>
      <c r="G40" s="190">
        <v>349080023</v>
      </c>
      <c r="H40" s="37"/>
    </row>
    <row r="41" spans="1:8" s="34" customFormat="1" ht="9.75" customHeight="1">
      <c r="A41" s="299" t="s">
        <v>428</v>
      </c>
      <c r="B41" s="299"/>
      <c r="C41" s="299"/>
      <c r="D41" s="212"/>
      <c r="E41" s="189">
        <v>149550749</v>
      </c>
      <c r="F41" s="190">
        <v>127902466</v>
      </c>
      <c r="G41" s="191">
        <v>21648283</v>
      </c>
      <c r="H41" s="37"/>
    </row>
    <row r="42" spans="1:8" s="34" customFormat="1" ht="9.75" customHeight="1">
      <c r="A42" s="299" t="s">
        <v>422</v>
      </c>
      <c r="B42" s="299"/>
      <c r="C42" s="299"/>
      <c r="D42" s="212"/>
      <c r="E42" s="192">
        <v>13000507</v>
      </c>
      <c r="F42" s="191">
        <v>12467499</v>
      </c>
      <c r="G42" s="191">
        <v>533008</v>
      </c>
      <c r="H42" s="37"/>
    </row>
    <row r="43" spans="1:8" s="34" customFormat="1" ht="9.75" customHeight="1">
      <c r="A43" s="299" t="s">
        <v>423</v>
      </c>
      <c r="B43" s="299"/>
      <c r="C43" s="299"/>
      <c r="D43" s="212"/>
      <c r="E43" s="189">
        <v>136550242</v>
      </c>
      <c r="F43" s="190">
        <v>115434967</v>
      </c>
      <c r="G43" s="191">
        <v>21115275</v>
      </c>
      <c r="H43" s="37"/>
    </row>
    <row r="44" spans="1:8" s="34" customFormat="1" ht="9.75" customHeight="1">
      <c r="A44" s="299" t="s">
        <v>321</v>
      </c>
      <c r="B44" s="299"/>
      <c r="C44" s="299"/>
      <c r="D44" s="212"/>
      <c r="E44" s="192">
        <v>32352455</v>
      </c>
      <c r="F44" s="191">
        <v>30535688</v>
      </c>
      <c r="G44" s="191">
        <v>1816767</v>
      </c>
      <c r="H44" s="37"/>
    </row>
    <row r="45" spans="1:8" s="34" customFormat="1" ht="9.75" customHeight="1">
      <c r="A45" s="299" t="s">
        <v>318</v>
      </c>
      <c r="B45" s="299"/>
      <c r="C45" s="299"/>
      <c r="D45" s="212"/>
      <c r="E45" s="192">
        <v>32352455</v>
      </c>
      <c r="F45" s="191">
        <v>30535688</v>
      </c>
      <c r="G45" s="191">
        <v>1816767</v>
      </c>
      <c r="H45" s="37"/>
    </row>
    <row r="46" spans="1:8" s="34" customFormat="1" ht="9.75" customHeight="1">
      <c r="A46" s="306" t="s">
        <v>322</v>
      </c>
      <c r="B46" s="306"/>
      <c r="C46" s="306"/>
      <c r="D46" s="66"/>
      <c r="E46" s="39"/>
      <c r="F46" s="40"/>
      <c r="G46" s="40"/>
      <c r="H46" s="37"/>
    </row>
    <row r="47" spans="1:8" s="34" customFormat="1" ht="9.75" customHeight="1">
      <c r="A47" s="306" t="s">
        <v>323</v>
      </c>
      <c r="B47" s="306"/>
      <c r="C47" s="306"/>
      <c r="D47" s="66"/>
      <c r="E47" s="39"/>
      <c r="F47" s="40"/>
      <c r="G47" s="40"/>
      <c r="H47" s="37"/>
    </row>
    <row r="48" spans="1:8" s="34" customFormat="1" ht="9.75" customHeight="1">
      <c r="A48" s="299" t="s">
        <v>364</v>
      </c>
      <c r="B48" s="299"/>
      <c r="C48" s="299"/>
      <c r="D48" s="212"/>
      <c r="E48" s="189">
        <v>851498735</v>
      </c>
      <c r="F48" s="190">
        <v>840151396</v>
      </c>
      <c r="G48" s="191">
        <v>11347339</v>
      </c>
      <c r="H48" s="37"/>
    </row>
    <row r="49" spans="1:8" s="34" customFormat="1" ht="9.75" customHeight="1">
      <c r="A49" s="299" t="s">
        <v>163</v>
      </c>
      <c r="B49" s="299"/>
      <c r="C49" s="299"/>
      <c r="D49" s="212"/>
      <c r="E49" s="189">
        <v>827989502</v>
      </c>
      <c r="F49" s="190">
        <v>820407005</v>
      </c>
      <c r="G49" s="191">
        <v>7582497</v>
      </c>
      <c r="H49" s="37"/>
    </row>
    <row r="50" spans="1:8" s="34" customFormat="1" ht="9.75" customHeight="1">
      <c r="A50" s="299" t="s">
        <v>164</v>
      </c>
      <c r="B50" s="299"/>
      <c r="C50" s="299"/>
      <c r="D50" s="212"/>
      <c r="E50" s="192">
        <v>23509233</v>
      </c>
      <c r="F50" s="191">
        <v>19744391</v>
      </c>
      <c r="G50" s="191">
        <v>3764842</v>
      </c>
      <c r="H50" s="37"/>
    </row>
    <row r="51" spans="1:8" s="34" customFormat="1" ht="9.75" customHeight="1">
      <c r="A51" s="299" t="s">
        <v>42</v>
      </c>
      <c r="B51" s="299"/>
      <c r="C51" s="299"/>
      <c r="D51" s="212"/>
      <c r="E51" s="192">
        <v>704362</v>
      </c>
      <c r="F51" s="191">
        <v>684409</v>
      </c>
      <c r="G51" s="191">
        <v>19953</v>
      </c>
      <c r="H51" s="37"/>
    </row>
    <row r="52" spans="1:8" s="34" customFormat="1" ht="9.75" customHeight="1">
      <c r="A52" s="299" t="s">
        <v>157</v>
      </c>
      <c r="B52" s="299"/>
      <c r="C52" s="299"/>
      <c r="D52" s="212"/>
      <c r="E52" s="192">
        <v>574459</v>
      </c>
      <c r="F52" s="191">
        <v>574459</v>
      </c>
      <c r="G52" s="193" t="s">
        <v>391</v>
      </c>
      <c r="H52" s="37"/>
    </row>
    <row r="53" spans="1:8" s="34" customFormat="1" ht="9.75" customHeight="1">
      <c r="A53" s="299" t="s">
        <v>158</v>
      </c>
      <c r="B53" s="299"/>
      <c r="C53" s="299"/>
      <c r="D53" s="212"/>
      <c r="E53" s="192">
        <v>129903</v>
      </c>
      <c r="F53" s="191">
        <v>109950</v>
      </c>
      <c r="G53" s="191">
        <v>19953</v>
      </c>
      <c r="H53" s="37"/>
    </row>
    <row r="54" spans="1:8" s="34" customFormat="1" ht="9.75" customHeight="1">
      <c r="A54" s="299" t="s">
        <v>169</v>
      </c>
      <c r="B54" s="299"/>
      <c r="C54" s="299"/>
      <c r="D54" s="212"/>
      <c r="E54" s="192">
        <v>74319663</v>
      </c>
      <c r="F54" s="191">
        <v>36332586</v>
      </c>
      <c r="G54" s="191">
        <v>37987077</v>
      </c>
      <c r="H54" s="37"/>
    </row>
    <row r="55" spans="1:8" s="34" customFormat="1" ht="9.75" customHeight="1">
      <c r="A55" s="299" t="s">
        <v>431</v>
      </c>
      <c r="B55" s="299"/>
      <c r="C55" s="299"/>
      <c r="D55" s="212"/>
      <c r="E55" s="192">
        <v>32029091</v>
      </c>
      <c r="F55" s="191">
        <v>25521837</v>
      </c>
      <c r="G55" s="191">
        <v>6507254</v>
      </c>
      <c r="H55" s="37"/>
    </row>
    <row r="56" spans="1:8" s="34" customFormat="1" ht="9.75" customHeight="1">
      <c r="A56" s="299" t="s">
        <v>432</v>
      </c>
      <c r="B56" s="299"/>
      <c r="C56" s="299"/>
      <c r="D56" s="212"/>
      <c r="E56" s="192">
        <v>42290572</v>
      </c>
      <c r="F56" s="191">
        <v>10810749</v>
      </c>
      <c r="G56" s="191">
        <v>31479823</v>
      </c>
      <c r="H56" s="37"/>
    </row>
    <row r="57" spans="1:8" s="34" customFormat="1" ht="9.75" customHeight="1">
      <c r="A57" s="299" t="s">
        <v>170</v>
      </c>
      <c r="B57" s="299"/>
      <c r="C57" s="299"/>
      <c r="D57" s="212"/>
      <c r="E57" s="189">
        <v>1975030181</v>
      </c>
      <c r="F57" s="190">
        <v>1460069457</v>
      </c>
      <c r="G57" s="190">
        <v>514960724</v>
      </c>
      <c r="H57" s="37"/>
    </row>
    <row r="58" spans="1:8" s="34" customFormat="1" ht="9.75" customHeight="1">
      <c r="A58" s="299" t="s">
        <v>157</v>
      </c>
      <c r="B58" s="299"/>
      <c r="C58" s="299"/>
      <c r="D58" s="212"/>
      <c r="E58" s="189">
        <v>1055063076</v>
      </c>
      <c r="F58" s="190">
        <v>997247046</v>
      </c>
      <c r="G58" s="191">
        <v>57816030</v>
      </c>
      <c r="H58" s="37"/>
    </row>
    <row r="59" spans="1:8" s="34" customFormat="1" ht="9.75" customHeight="1">
      <c r="A59" s="299" t="s">
        <v>158</v>
      </c>
      <c r="B59" s="299"/>
      <c r="C59" s="299"/>
      <c r="D59" s="212"/>
      <c r="E59" s="189">
        <v>919967105</v>
      </c>
      <c r="F59" s="190">
        <v>462822411</v>
      </c>
      <c r="G59" s="190">
        <v>457144694</v>
      </c>
      <c r="H59" s="37"/>
    </row>
    <row r="60" spans="1:8" s="34" customFormat="1" ht="9.75" customHeight="1">
      <c r="A60" s="299" t="s">
        <v>171</v>
      </c>
      <c r="B60" s="299"/>
      <c r="C60" s="299"/>
      <c r="D60" s="212"/>
      <c r="E60" s="192">
        <v>46417403</v>
      </c>
      <c r="F60" s="191">
        <v>46417403</v>
      </c>
      <c r="G60" s="44" t="s">
        <v>392</v>
      </c>
      <c r="H60" s="37"/>
    </row>
    <row r="61" spans="1:8" s="244" customFormat="1" ht="9.75" customHeight="1">
      <c r="A61" s="310" t="s">
        <v>172</v>
      </c>
      <c r="B61" s="310"/>
      <c r="C61" s="310"/>
      <c r="D61" s="141"/>
      <c r="E61" s="197">
        <v>2021447584</v>
      </c>
      <c r="F61" s="73">
        <v>1506486860</v>
      </c>
      <c r="G61" s="73">
        <v>514960724</v>
      </c>
      <c r="H61" s="243"/>
    </row>
    <row r="62" spans="1:8" s="34" customFormat="1" ht="9.75" customHeight="1">
      <c r="A62" s="299" t="s">
        <v>173</v>
      </c>
      <c r="B62" s="299"/>
      <c r="C62" s="299"/>
      <c r="D62" s="212"/>
      <c r="E62" s="189">
        <v>1833301432</v>
      </c>
      <c r="F62" s="190">
        <v>1319154049</v>
      </c>
      <c r="G62" s="190">
        <v>514147383</v>
      </c>
      <c r="H62" s="37"/>
    </row>
    <row r="63" spans="1:8" s="34" customFormat="1" ht="9.75" customHeight="1">
      <c r="A63" s="299" t="s">
        <v>358</v>
      </c>
      <c r="B63" s="299"/>
      <c r="C63" s="299"/>
      <c r="D63" s="212"/>
      <c r="E63" s="189">
        <v>970414196</v>
      </c>
      <c r="F63" s="190">
        <v>912598166</v>
      </c>
      <c r="G63" s="191">
        <v>57816030</v>
      </c>
      <c r="H63" s="37"/>
    </row>
    <row r="64" spans="1:8" s="34" customFormat="1" ht="9.75" customHeight="1">
      <c r="A64" s="299" t="s">
        <v>359</v>
      </c>
      <c r="B64" s="299"/>
      <c r="C64" s="299"/>
      <c r="D64" s="212"/>
      <c r="E64" s="189">
        <v>862887236</v>
      </c>
      <c r="F64" s="157">
        <v>406555883</v>
      </c>
      <c r="G64" s="157">
        <v>456331353</v>
      </c>
      <c r="H64" s="37"/>
    </row>
    <row r="65" spans="1:9" s="34" customFormat="1" ht="8.25" customHeight="1">
      <c r="A65" s="308" t="s">
        <v>44</v>
      </c>
      <c r="B65" s="308"/>
      <c r="C65" s="308"/>
      <c r="D65" s="308"/>
      <c r="E65" s="308"/>
      <c r="F65" s="308"/>
      <c r="G65" s="308"/>
      <c r="H65" s="308"/>
      <c r="I65" s="308"/>
    </row>
    <row r="66" spans="1:8" s="52" customFormat="1" ht="8.25" customHeight="1">
      <c r="A66" s="307" t="s">
        <v>400</v>
      </c>
      <c r="B66" s="307"/>
      <c r="C66" s="307"/>
      <c r="D66" s="307"/>
      <c r="E66" s="307"/>
      <c r="F66" s="307"/>
      <c r="G66" s="307"/>
      <c r="H66" s="51"/>
    </row>
    <row r="67" spans="1:8" s="52" customFormat="1" ht="8.25" customHeight="1">
      <c r="A67" s="307" t="s">
        <v>434</v>
      </c>
      <c r="B67" s="307"/>
      <c r="C67" s="307"/>
      <c r="D67" s="307"/>
      <c r="E67" s="307"/>
      <c r="F67" s="307"/>
      <c r="G67" s="307"/>
      <c r="H67" s="51"/>
    </row>
    <row r="68" spans="1:8" s="52" customFormat="1" ht="8.25" customHeight="1">
      <c r="A68" s="307" t="s">
        <v>435</v>
      </c>
      <c r="B68" s="307"/>
      <c r="C68" s="307"/>
      <c r="D68" s="307"/>
      <c r="E68" s="307"/>
      <c r="F68" s="307"/>
      <c r="G68" s="307"/>
      <c r="H68" s="51"/>
    </row>
    <row r="69" spans="1:8" s="52" customFormat="1" ht="8.25" customHeight="1">
      <c r="A69" s="307" t="s">
        <v>401</v>
      </c>
      <c r="B69" s="307"/>
      <c r="C69" s="307"/>
      <c r="D69" s="307"/>
      <c r="E69" s="307"/>
      <c r="F69" s="307"/>
      <c r="G69" s="307"/>
      <c r="H69" s="51"/>
    </row>
    <row r="70" spans="1:8" s="52" customFormat="1" ht="8.25" customHeight="1">
      <c r="A70" s="307" t="s">
        <v>402</v>
      </c>
      <c r="B70" s="307"/>
      <c r="C70" s="307"/>
      <c r="D70" s="307"/>
      <c r="E70" s="307"/>
      <c r="F70" s="307"/>
      <c r="G70" s="307"/>
      <c r="H70" s="51"/>
    </row>
    <row r="71" spans="1:8" s="52" customFormat="1" ht="8.25" customHeight="1">
      <c r="A71" s="307" t="s">
        <v>436</v>
      </c>
      <c r="B71" s="307"/>
      <c r="C71" s="307"/>
      <c r="D71" s="307"/>
      <c r="E71" s="307"/>
      <c r="F71" s="307"/>
      <c r="G71" s="307"/>
      <c r="H71" s="51"/>
    </row>
    <row r="72" spans="1:8" s="52" customFormat="1" ht="8.25" customHeight="1">
      <c r="A72" s="307" t="s">
        <v>403</v>
      </c>
      <c r="B72" s="307"/>
      <c r="C72" s="307"/>
      <c r="D72" s="307"/>
      <c r="E72" s="307"/>
      <c r="F72" s="307"/>
      <c r="G72" s="307"/>
      <c r="H72" s="51"/>
    </row>
    <row r="73" spans="1:8" s="52" customFormat="1" ht="8.25" customHeight="1">
      <c r="A73" s="307" t="s">
        <v>404</v>
      </c>
      <c r="B73" s="307"/>
      <c r="C73" s="307"/>
      <c r="D73" s="307"/>
      <c r="E73" s="307"/>
      <c r="F73" s="307"/>
      <c r="G73" s="307"/>
      <c r="H73" s="51"/>
    </row>
  </sheetData>
  <sheetProtection/>
  <mergeCells count="69">
    <mergeCell ref="A31:C31"/>
    <mergeCell ref="A26:C26"/>
    <mergeCell ref="A27:C27"/>
    <mergeCell ref="A28:C28"/>
    <mergeCell ref="A29:C29"/>
    <mergeCell ref="A1:G1"/>
    <mergeCell ref="E5:E8"/>
    <mergeCell ref="F5:G6"/>
    <mergeCell ref="A2:G2"/>
    <mergeCell ref="A3:G3"/>
    <mergeCell ref="A4:G4"/>
    <mergeCell ref="A5:D8"/>
    <mergeCell ref="F14:G16"/>
    <mergeCell ref="E14:E18"/>
    <mergeCell ref="A21:C21"/>
    <mergeCell ref="A22:C22"/>
    <mergeCell ref="A14:D15"/>
    <mergeCell ref="A16:D16"/>
    <mergeCell ref="A17:D18"/>
    <mergeCell ref="A37:C37"/>
    <mergeCell ref="A38:C38"/>
    <mergeCell ref="A10:D10"/>
    <mergeCell ref="A24:C24"/>
    <mergeCell ref="A25:C25"/>
    <mergeCell ref="A20:C20"/>
    <mergeCell ref="A11:D11"/>
    <mergeCell ref="A12:D12"/>
    <mergeCell ref="A23:C23"/>
    <mergeCell ref="A30:C30"/>
    <mergeCell ref="A44:C44"/>
    <mergeCell ref="A45:C45"/>
    <mergeCell ref="A46:C46"/>
    <mergeCell ref="A42:C42"/>
    <mergeCell ref="A32:C32"/>
    <mergeCell ref="A33:C33"/>
    <mergeCell ref="A34:C34"/>
    <mergeCell ref="A35:C35"/>
    <mergeCell ref="A36:C36"/>
    <mergeCell ref="A39:C39"/>
    <mergeCell ref="A58:C58"/>
    <mergeCell ref="A60:C60"/>
    <mergeCell ref="A55:C55"/>
    <mergeCell ref="A56:C56"/>
    <mergeCell ref="A40:C40"/>
    <mergeCell ref="A41:C41"/>
    <mergeCell ref="A48:C48"/>
    <mergeCell ref="A49:C49"/>
    <mergeCell ref="A43:C43"/>
    <mergeCell ref="A47:C47"/>
    <mergeCell ref="A50:C50"/>
    <mergeCell ref="A51:C51"/>
    <mergeCell ref="A52:C52"/>
    <mergeCell ref="A53:C53"/>
    <mergeCell ref="A54:C54"/>
    <mergeCell ref="A57:C57"/>
    <mergeCell ref="A73:G73"/>
    <mergeCell ref="A69:G69"/>
    <mergeCell ref="A70:G70"/>
    <mergeCell ref="A71:G71"/>
    <mergeCell ref="A72:G72"/>
    <mergeCell ref="A62:C62"/>
    <mergeCell ref="A63:C63"/>
    <mergeCell ref="A68:G68"/>
    <mergeCell ref="A61:C61"/>
    <mergeCell ref="A67:G67"/>
    <mergeCell ref="A59:C59"/>
    <mergeCell ref="A66:G66"/>
    <mergeCell ref="A65:I65"/>
    <mergeCell ref="A64:C64"/>
  </mergeCells>
  <printOptions/>
  <pageMargins left="0.7874015748031497" right="0.7874015748031497" top="0.98425196850393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67"/>
  <sheetViews>
    <sheetView view="pageLayout" workbookViewId="0" topLeftCell="A1">
      <selection activeCell="L26" sqref="L26"/>
    </sheetView>
  </sheetViews>
  <sheetFormatPr defaultColWidth="13.8515625" defaultRowHeight="12.75"/>
  <cols>
    <col min="1" max="3" width="13.8515625" style="57" customWidth="1"/>
    <col min="4" max="4" width="0.85546875" style="57" customWidth="1"/>
    <col min="5" max="5" width="13.8515625" style="57" customWidth="1"/>
    <col min="6" max="6" width="12.00390625" style="57" customWidth="1"/>
    <col min="7" max="7" width="14.7109375" style="57" customWidth="1"/>
    <col min="8" max="16384" width="13.8515625" style="57" customWidth="1"/>
  </cols>
  <sheetData>
    <row r="1" spans="1:8" ht="15.75" customHeight="1">
      <c r="A1" s="330" t="s">
        <v>194</v>
      </c>
      <c r="B1" s="330"/>
      <c r="C1" s="330"/>
      <c r="D1" s="330"/>
      <c r="E1" s="330"/>
      <c r="F1" s="330"/>
      <c r="G1" s="330"/>
      <c r="H1" s="330"/>
    </row>
    <row r="2" spans="1:8" ht="12" customHeight="1">
      <c r="A2" s="321" t="s">
        <v>178</v>
      </c>
      <c r="B2" s="321"/>
      <c r="C2" s="321"/>
      <c r="D2" s="321"/>
      <c r="E2" s="321"/>
      <c r="F2" s="321"/>
      <c r="G2" s="321"/>
      <c r="H2" s="321"/>
    </row>
    <row r="3" spans="1:8" ht="11.25" customHeight="1">
      <c r="A3" s="321" t="s">
        <v>386</v>
      </c>
      <c r="B3" s="321"/>
      <c r="C3" s="321"/>
      <c r="D3" s="321"/>
      <c r="E3" s="321"/>
      <c r="F3" s="321"/>
      <c r="G3" s="321"/>
      <c r="H3" s="321"/>
    </row>
    <row r="4" spans="1:8" ht="11.25" customHeight="1">
      <c r="A4" s="321" t="s">
        <v>39</v>
      </c>
      <c r="B4" s="322"/>
      <c r="C4" s="322"/>
      <c r="D4" s="322"/>
      <c r="E4" s="322"/>
      <c r="F4" s="322"/>
      <c r="G4" s="322"/>
      <c r="H4" s="322"/>
    </row>
    <row r="5" spans="1:8" ht="11.25" customHeight="1">
      <c r="A5" s="311" t="s">
        <v>304</v>
      </c>
      <c r="B5" s="323"/>
      <c r="C5" s="323"/>
      <c r="D5" s="323"/>
      <c r="E5" s="323"/>
      <c r="F5" s="323"/>
      <c r="G5" s="323"/>
      <c r="H5" s="323"/>
    </row>
    <row r="6" spans="1:8" ht="11.25" customHeight="1">
      <c r="A6" s="281" t="s">
        <v>286</v>
      </c>
      <c r="B6" s="281"/>
      <c r="C6" s="281"/>
      <c r="D6" s="287"/>
      <c r="E6" s="284" t="s">
        <v>1</v>
      </c>
      <c r="F6" s="317" t="s">
        <v>144</v>
      </c>
      <c r="G6" s="318"/>
      <c r="H6" s="318"/>
    </row>
    <row r="7" spans="1:8" ht="14.25" customHeight="1">
      <c r="A7" s="288"/>
      <c r="B7" s="288"/>
      <c r="C7" s="288"/>
      <c r="D7" s="289"/>
      <c r="E7" s="285"/>
      <c r="F7" s="284" t="s">
        <v>352</v>
      </c>
      <c r="G7" s="284" t="s">
        <v>353</v>
      </c>
      <c r="H7" s="280" t="s">
        <v>354</v>
      </c>
    </row>
    <row r="8" spans="1:8" ht="18.75" customHeight="1">
      <c r="A8" s="288"/>
      <c r="B8" s="288"/>
      <c r="C8" s="288"/>
      <c r="D8" s="289"/>
      <c r="E8" s="285"/>
      <c r="F8" s="285"/>
      <c r="G8" s="285"/>
      <c r="H8" s="305"/>
    </row>
    <row r="9" spans="1:8" ht="18" customHeight="1">
      <c r="A9" s="288"/>
      <c r="B9" s="288"/>
      <c r="C9" s="288"/>
      <c r="D9" s="289"/>
      <c r="E9" s="285"/>
      <c r="F9" s="285"/>
      <c r="G9" s="285"/>
      <c r="H9" s="305"/>
    </row>
    <row r="10" spans="1:8" ht="16.5" customHeight="1">
      <c r="A10" s="288"/>
      <c r="B10" s="288"/>
      <c r="C10" s="288"/>
      <c r="D10" s="289"/>
      <c r="E10" s="285"/>
      <c r="F10" s="285"/>
      <c r="G10" s="285"/>
      <c r="H10" s="305"/>
    </row>
    <row r="11" spans="1:8" ht="9" customHeight="1">
      <c r="A11" s="304"/>
      <c r="B11" s="304"/>
      <c r="C11" s="304"/>
      <c r="D11" s="325"/>
      <c r="E11" s="324"/>
      <c r="F11" s="324"/>
      <c r="G11" s="324"/>
      <c r="H11" s="316"/>
    </row>
    <row r="12" spans="1:4" ht="3" customHeight="1">
      <c r="A12" s="291" t="s">
        <v>174</v>
      </c>
      <c r="B12" s="291"/>
      <c r="C12" s="291"/>
      <c r="D12" s="214"/>
    </row>
    <row r="13" spans="1:8" ht="11.25" customHeight="1">
      <c r="A13" s="291"/>
      <c r="B13" s="291"/>
      <c r="C13" s="291"/>
      <c r="D13" s="214"/>
      <c r="E13" s="194">
        <v>85338758</v>
      </c>
      <c r="F13" s="195">
        <v>2851583</v>
      </c>
      <c r="G13" s="195">
        <v>69162473</v>
      </c>
      <c r="H13" s="195">
        <v>13324702</v>
      </c>
    </row>
    <row r="14" spans="1:8" ht="2.25" customHeight="1">
      <c r="A14" s="329"/>
      <c r="B14" s="329"/>
      <c r="C14" s="329"/>
      <c r="D14" s="214"/>
      <c r="E14" s="142"/>
      <c r="F14" s="142"/>
      <c r="G14" s="142"/>
      <c r="H14" s="142"/>
    </row>
    <row r="15" spans="1:8" ht="9.75" customHeight="1">
      <c r="A15" s="288" t="s">
        <v>9</v>
      </c>
      <c r="B15" s="288"/>
      <c r="C15" s="288"/>
      <c r="D15" s="289"/>
      <c r="E15" s="287" t="s">
        <v>1</v>
      </c>
      <c r="F15" s="317" t="s">
        <v>179</v>
      </c>
      <c r="G15" s="318"/>
      <c r="H15" s="318"/>
    </row>
    <row r="16" spans="1:8" ht="9.75" customHeight="1">
      <c r="A16" s="288" t="s">
        <v>149</v>
      </c>
      <c r="B16" s="288"/>
      <c r="C16" s="288"/>
      <c r="D16" s="289"/>
      <c r="E16" s="289"/>
      <c r="F16" s="280" t="s">
        <v>40</v>
      </c>
      <c r="G16" s="287"/>
      <c r="H16" s="280" t="s">
        <v>333</v>
      </c>
    </row>
    <row r="17" spans="1:8" ht="9.75" customHeight="1">
      <c r="A17" s="288" t="s">
        <v>287</v>
      </c>
      <c r="B17" s="288"/>
      <c r="C17" s="288"/>
      <c r="D17" s="289"/>
      <c r="E17" s="289"/>
      <c r="F17" s="282"/>
      <c r="G17" s="290"/>
      <c r="H17" s="305"/>
    </row>
    <row r="18" spans="1:8" ht="9.75" customHeight="1">
      <c r="A18" s="326"/>
      <c r="B18" s="326"/>
      <c r="C18" s="326"/>
      <c r="D18" s="327"/>
      <c r="E18" s="289"/>
      <c r="F18" s="280" t="s">
        <v>181</v>
      </c>
      <c r="G18" s="287"/>
      <c r="H18" s="305"/>
    </row>
    <row r="19" spans="1:8" ht="9.75" customHeight="1">
      <c r="A19" s="288" t="s">
        <v>180</v>
      </c>
      <c r="B19" s="288"/>
      <c r="C19" s="288"/>
      <c r="D19" s="328"/>
      <c r="E19" s="289"/>
      <c r="F19" s="305" t="s">
        <v>182</v>
      </c>
      <c r="G19" s="289"/>
      <c r="H19" s="305"/>
    </row>
    <row r="20" spans="1:8" s="63" customFormat="1" ht="9.75" customHeight="1">
      <c r="A20" s="283" t="s">
        <v>9</v>
      </c>
      <c r="B20" s="283"/>
      <c r="C20" s="283"/>
      <c r="D20" s="290"/>
      <c r="E20" s="290"/>
      <c r="F20" s="319" t="s">
        <v>183</v>
      </c>
      <c r="G20" s="320"/>
      <c r="H20" s="282"/>
    </row>
    <row r="21" spans="1:8" s="63" customFormat="1" ht="9.75" customHeight="1">
      <c r="A21" s="35" t="s">
        <v>9</v>
      </c>
      <c r="B21" s="35" t="s">
        <v>9</v>
      </c>
      <c r="C21" s="35" t="s">
        <v>9</v>
      </c>
      <c r="D21" s="35"/>
      <c r="E21" s="35" t="s">
        <v>9</v>
      </c>
      <c r="F21" s="35" t="s">
        <v>9</v>
      </c>
      <c r="G21" s="35" t="s">
        <v>9</v>
      </c>
      <c r="H21" s="35" t="s">
        <v>9</v>
      </c>
    </row>
    <row r="22" spans="1:8" s="63" customFormat="1" ht="10.5" customHeight="1">
      <c r="A22" s="299" t="s">
        <v>41</v>
      </c>
      <c r="B22" s="299"/>
      <c r="C22" s="299"/>
      <c r="D22" s="212"/>
      <c r="E22" s="192">
        <v>39030122</v>
      </c>
      <c r="F22" s="40" t="s">
        <v>9</v>
      </c>
      <c r="G22" s="191">
        <v>16081644</v>
      </c>
      <c r="H22" s="191">
        <v>22948478</v>
      </c>
    </row>
    <row r="23" spans="1:8" s="63" customFormat="1" ht="10.5" customHeight="1">
      <c r="A23" s="299" t="s">
        <v>43</v>
      </c>
      <c r="B23" s="299"/>
      <c r="C23" s="299"/>
      <c r="D23" s="212"/>
      <c r="E23" s="192">
        <v>18707493</v>
      </c>
      <c r="F23" s="40" t="s">
        <v>9</v>
      </c>
      <c r="G23" s="191">
        <v>14258550</v>
      </c>
      <c r="H23" s="191">
        <v>4448943</v>
      </c>
    </row>
    <row r="24" spans="1:8" s="63" customFormat="1" ht="10.5" customHeight="1">
      <c r="A24" s="306" t="s">
        <v>184</v>
      </c>
      <c r="B24" s="306"/>
      <c r="C24" s="306"/>
      <c r="D24" s="66"/>
      <c r="E24" s="39"/>
      <c r="F24" s="40"/>
      <c r="G24" s="40"/>
      <c r="H24" s="40"/>
    </row>
    <row r="25" spans="1:8" s="63" customFormat="1" ht="10.5" customHeight="1">
      <c r="A25" s="299" t="s">
        <v>289</v>
      </c>
      <c r="B25" s="299"/>
      <c r="C25" s="299"/>
      <c r="D25" s="212"/>
      <c r="E25" s="192">
        <v>32189970</v>
      </c>
      <c r="F25" s="40" t="s">
        <v>9</v>
      </c>
      <c r="G25" s="191">
        <v>28011073</v>
      </c>
      <c r="H25" s="191">
        <v>4178897</v>
      </c>
    </row>
    <row r="26" spans="1:8" s="63" customFormat="1" ht="10.5" customHeight="1">
      <c r="A26" s="306" t="s">
        <v>185</v>
      </c>
      <c r="B26" s="306"/>
      <c r="C26" s="306"/>
      <c r="D26" s="66"/>
      <c r="E26" s="39"/>
      <c r="F26" s="40"/>
      <c r="G26" s="40"/>
      <c r="H26" s="40"/>
    </row>
    <row r="27" spans="1:8" s="63" customFormat="1" ht="10.5" customHeight="1">
      <c r="A27" s="306" t="s">
        <v>186</v>
      </c>
      <c r="B27" s="306"/>
      <c r="C27" s="306"/>
      <c r="D27" s="66"/>
      <c r="E27" s="39"/>
      <c r="F27" s="40"/>
      <c r="G27" s="40"/>
      <c r="H27" s="40"/>
    </row>
    <row r="28" spans="1:8" s="63" customFormat="1" ht="10.5" customHeight="1">
      <c r="A28" s="299" t="s">
        <v>317</v>
      </c>
      <c r="B28" s="299"/>
      <c r="C28" s="299"/>
      <c r="D28" s="212"/>
      <c r="E28" s="192">
        <v>12280081</v>
      </c>
      <c r="F28" s="40" t="s">
        <v>9</v>
      </c>
      <c r="G28" s="191">
        <v>11957876</v>
      </c>
      <c r="H28" s="191">
        <v>322205</v>
      </c>
    </row>
    <row r="29" spans="1:8" s="63" customFormat="1" ht="10.5" customHeight="1">
      <c r="A29" s="306" t="s">
        <v>187</v>
      </c>
      <c r="B29" s="306"/>
      <c r="C29" s="306"/>
      <c r="D29" s="66"/>
      <c r="E29" s="39"/>
      <c r="F29" s="40"/>
      <c r="G29" s="40"/>
      <c r="H29" s="40"/>
    </row>
    <row r="30" spans="1:8" s="63" customFormat="1" ht="10.5" customHeight="1">
      <c r="A30" s="299" t="s">
        <v>291</v>
      </c>
      <c r="B30" s="299"/>
      <c r="C30" s="299"/>
      <c r="D30" s="212"/>
      <c r="E30" s="189">
        <v>121476662</v>
      </c>
      <c r="F30" s="40" t="s">
        <v>9</v>
      </c>
      <c r="G30" s="191">
        <v>97487761</v>
      </c>
      <c r="H30" s="191">
        <v>23988901</v>
      </c>
    </row>
    <row r="31" spans="1:8" s="63" customFormat="1" ht="10.5" customHeight="1">
      <c r="A31" s="299" t="s">
        <v>292</v>
      </c>
      <c r="B31" s="299"/>
      <c r="C31" s="299"/>
      <c r="D31" s="212"/>
      <c r="E31" s="192">
        <v>88592322</v>
      </c>
      <c r="F31" s="40" t="s">
        <v>9</v>
      </c>
      <c r="G31" s="191">
        <v>66562491</v>
      </c>
      <c r="H31" s="191">
        <v>22029831</v>
      </c>
    </row>
    <row r="32" spans="1:8" s="63" customFormat="1" ht="10.5" customHeight="1">
      <c r="A32" s="306" t="s">
        <v>188</v>
      </c>
      <c r="B32" s="306"/>
      <c r="C32" s="306"/>
      <c r="D32" s="66"/>
      <c r="E32" s="39"/>
      <c r="F32" s="40"/>
      <c r="G32" s="40"/>
      <c r="H32" s="40"/>
    </row>
    <row r="33" spans="1:8" s="63" customFormat="1" ht="10.5" customHeight="1">
      <c r="A33" s="299" t="s">
        <v>293</v>
      </c>
      <c r="B33" s="299"/>
      <c r="C33" s="299"/>
      <c r="D33" s="212"/>
      <c r="E33" s="192">
        <v>13276255</v>
      </c>
      <c r="F33" s="40" t="s">
        <v>9</v>
      </c>
      <c r="G33" s="191">
        <v>12699278</v>
      </c>
      <c r="H33" s="191">
        <v>576977</v>
      </c>
    </row>
    <row r="34" spans="1:8" s="63" customFormat="1" ht="10.5" customHeight="1">
      <c r="A34" s="299" t="s">
        <v>315</v>
      </c>
      <c r="B34" s="299"/>
      <c r="C34" s="299"/>
      <c r="D34" s="212"/>
      <c r="E34" s="192">
        <v>32884340</v>
      </c>
      <c r="F34" s="40" t="s">
        <v>9</v>
      </c>
      <c r="G34" s="191">
        <v>30925270</v>
      </c>
      <c r="H34" s="191">
        <v>1959070</v>
      </c>
    </row>
    <row r="35" spans="1:8" s="63" customFormat="1" ht="10.5" customHeight="1">
      <c r="A35" s="299" t="s">
        <v>294</v>
      </c>
      <c r="B35" s="299"/>
      <c r="C35" s="299"/>
      <c r="D35" s="212"/>
      <c r="E35" s="189">
        <v>569462918</v>
      </c>
      <c r="F35" s="40" t="s">
        <v>9</v>
      </c>
      <c r="G35" s="190">
        <v>562021552</v>
      </c>
      <c r="H35" s="191">
        <v>7441366</v>
      </c>
    </row>
    <row r="36" spans="1:8" s="63" customFormat="1" ht="10.5" customHeight="1">
      <c r="A36" s="299" t="s">
        <v>374</v>
      </c>
      <c r="B36" s="299"/>
      <c r="C36" s="299"/>
      <c r="D36" s="212"/>
      <c r="E36" s="192">
        <v>9863864</v>
      </c>
      <c r="F36" s="40" t="s">
        <v>9</v>
      </c>
      <c r="G36" s="191">
        <v>9679426</v>
      </c>
      <c r="H36" s="191">
        <v>184438</v>
      </c>
    </row>
    <row r="37" spans="1:8" s="63" customFormat="1" ht="10.5" customHeight="1">
      <c r="A37" s="299" t="s">
        <v>375</v>
      </c>
      <c r="B37" s="299"/>
      <c r="C37" s="299"/>
      <c r="D37" s="212"/>
      <c r="E37" s="192">
        <v>5609265</v>
      </c>
      <c r="F37" s="40" t="s">
        <v>9</v>
      </c>
      <c r="G37" s="191">
        <v>2256171</v>
      </c>
      <c r="H37" s="191">
        <v>3353094</v>
      </c>
    </row>
    <row r="38" spans="1:8" s="63" customFormat="1" ht="10.5" customHeight="1">
      <c r="A38" s="299" t="s">
        <v>376</v>
      </c>
      <c r="B38" s="299"/>
      <c r="C38" s="299"/>
      <c r="D38" s="212"/>
      <c r="E38" s="192">
        <v>6391318</v>
      </c>
      <c r="F38" s="40" t="s">
        <v>9</v>
      </c>
      <c r="G38" s="191">
        <v>6128820</v>
      </c>
      <c r="H38" s="191">
        <v>262498</v>
      </c>
    </row>
    <row r="39" spans="1:8" s="63" customFormat="1" ht="10.5" customHeight="1">
      <c r="A39" s="299" t="s">
        <v>377</v>
      </c>
      <c r="B39" s="299"/>
      <c r="C39" s="299"/>
      <c r="D39" s="212"/>
      <c r="E39" s="192">
        <v>31069732</v>
      </c>
      <c r="F39" s="40" t="s">
        <v>9</v>
      </c>
      <c r="G39" s="191">
        <v>30312967</v>
      </c>
      <c r="H39" s="191">
        <v>756765</v>
      </c>
    </row>
    <row r="40" spans="1:8" s="63" customFormat="1" ht="10.5" customHeight="1">
      <c r="A40" s="299" t="s">
        <v>378</v>
      </c>
      <c r="B40" s="299"/>
      <c r="C40" s="299"/>
      <c r="D40" s="212"/>
      <c r="E40" s="192">
        <v>75341378</v>
      </c>
      <c r="F40" s="40" t="s">
        <v>9</v>
      </c>
      <c r="G40" s="191">
        <v>72533436</v>
      </c>
      <c r="H40" s="191">
        <v>2807942</v>
      </c>
    </row>
    <row r="41" spans="1:8" s="63" customFormat="1" ht="10.5" customHeight="1">
      <c r="A41" s="299" t="s">
        <v>379</v>
      </c>
      <c r="B41" s="299"/>
      <c r="C41" s="299"/>
      <c r="D41" s="212"/>
      <c r="E41" s="192">
        <v>50870722</v>
      </c>
      <c r="F41" s="40" t="s">
        <v>9</v>
      </c>
      <c r="G41" s="191">
        <v>50870722</v>
      </c>
      <c r="H41" s="193" t="s">
        <v>391</v>
      </c>
    </row>
    <row r="42" spans="1:8" s="63" customFormat="1" ht="10.5" customHeight="1">
      <c r="A42" s="299" t="s">
        <v>380</v>
      </c>
      <c r="B42" s="299"/>
      <c r="C42" s="299"/>
      <c r="D42" s="212"/>
      <c r="E42" s="192">
        <v>89323072</v>
      </c>
      <c r="F42" s="40" t="s">
        <v>9</v>
      </c>
      <c r="G42" s="191">
        <v>89311443</v>
      </c>
      <c r="H42" s="193">
        <v>11629</v>
      </c>
    </row>
    <row r="43" spans="1:8" s="63" customFormat="1" ht="10.5" customHeight="1">
      <c r="A43" s="306" t="s">
        <v>381</v>
      </c>
      <c r="B43" s="306"/>
      <c r="C43" s="306"/>
      <c r="D43" s="66"/>
      <c r="E43" s="39"/>
      <c r="F43" s="40"/>
      <c r="G43" s="40"/>
      <c r="H43" s="40"/>
    </row>
    <row r="44" spans="1:8" s="63" customFormat="1" ht="10.5" customHeight="1">
      <c r="A44" s="299" t="s">
        <v>382</v>
      </c>
      <c r="B44" s="299"/>
      <c r="C44" s="299"/>
      <c r="D44" s="212"/>
      <c r="E44" s="189">
        <v>286645209</v>
      </c>
      <c r="F44" s="40" t="s">
        <v>9</v>
      </c>
      <c r="G44" s="190">
        <v>286645209</v>
      </c>
      <c r="H44" s="193" t="s">
        <v>391</v>
      </c>
    </row>
    <row r="45" spans="1:8" s="63" customFormat="1" ht="10.5" customHeight="1">
      <c r="A45" s="299" t="s">
        <v>439</v>
      </c>
      <c r="B45" s="299"/>
      <c r="C45" s="299"/>
      <c r="D45" s="212"/>
      <c r="E45" s="192">
        <v>14348358</v>
      </c>
      <c r="F45" s="40" t="s">
        <v>9</v>
      </c>
      <c r="G45" s="191">
        <v>14283358</v>
      </c>
      <c r="H45" s="193">
        <v>65000</v>
      </c>
    </row>
    <row r="46" spans="1:8" s="63" customFormat="1" ht="10.5" customHeight="1">
      <c r="A46" s="306" t="s">
        <v>189</v>
      </c>
      <c r="B46" s="306"/>
      <c r="C46" s="306"/>
      <c r="D46" s="66"/>
      <c r="E46" s="39"/>
      <c r="F46" s="40"/>
      <c r="G46" s="40"/>
      <c r="H46" s="40"/>
    </row>
    <row r="47" spans="1:8" s="63" customFormat="1" ht="10.5" customHeight="1">
      <c r="A47" s="299" t="s">
        <v>295</v>
      </c>
      <c r="B47" s="299"/>
      <c r="C47" s="299"/>
      <c r="D47" s="212"/>
      <c r="E47" s="189">
        <v>170407253</v>
      </c>
      <c r="F47" s="40" t="s">
        <v>9</v>
      </c>
      <c r="G47" s="190">
        <v>170372522</v>
      </c>
      <c r="H47" s="193">
        <v>34731</v>
      </c>
    </row>
    <row r="48" spans="1:8" s="63" customFormat="1" ht="10.5" customHeight="1">
      <c r="A48" s="299" t="s">
        <v>245</v>
      </c>
      <c r="B48" s="299"/>
      <c r="C48" s="299"/>
      <c r="D48" s="212"/>
      <c r="E48" s="192">
        <v>73264943</v>
      </c>
      <c r="F48" s="40" t="s">
        <v>9</v>
      </c>
      <c r="G48" s="191">
        <v>73264943</v>
      </c>
      <c r="H48" s="193" t="s">
        <v>391</v>
      </c>
    </row>
    <row r="49" spans="1:8" s="63" customFormat="1" ht="10.5" customHeight="1">
      <c r="A49" s="306" t="s">
        <v>190</v>
      </c>
      <c r="B49" s="306"/>
      <c r="C49" s="306"/>
      <c r="D49" s="66"/>
      <c r="E49" s="39"/>
      <c r="F49" s="40"/>
      <c r="G49" s="40"/>
      <c r="H49" s="40"/>
    </row>
    <row r="50" spans="1:8" s="63" customFormat="1" ht="10.5" customHeight="1">
      <c r="A50" s="299" t="s">
        <v>296</v>
      </c>
      <c r="B50" s="299"/>
      <c r="C50" s="299"/>
      <c r="D50" s="212"/>
      <c r="E50" s="192">
        <v>17407139</v>
      </c>
      <c r="F50" s="40" t="s">
        <v>9</v>
      </c>
      <c r="G50" s="191">
        <v>17300688</v>
      </c>
      <c r="H50" s="191">
        <v>106451</v>
      </c>
    </row>
    <row r="51" spans="1:8" s="63" customFormat="1" ht="10.5" customHeight="1">
      <c r="A51" s="306" t="s">
        <v>191</v>
      </c>
      <c r="B51" s="306"/>
      <c r="C51" s="306"/>
      <c r="D51" s="66"/>
      <c r="E51" s="39"/>
      <c r="F51" s="40"/>
      <c r="G51" s="40"/>
      <c r="H51" s="40"/>
    </row>
    <row r="52" spans="1:8" s="63" customFormat="1" ht="10.5" customHeight="1">
      <c r="A52" s="299" t="s">
        <v>297</v>
      </c>
      <c r="B52" s="299"/>
      <c r="C52" s="299"/>
      <c r="D52" s="212"/>
      <c r="E52" s="192">
        <v>19915164</v>
      </c>
      <c r="F52" s="40" t="s">
        <v>9</v>
      </c>
      <c r="G52" s="191">
        <v>15500542</v>
      </c>
      <c r="H52" s="191">
        <v>4414622</v>
      </c>
    </row>
    <row r="53" spans="1:8" s="63" customFormat="1" ht="10.5" customHeight="1">
      <c r="A53" s="299" t="s">
        <v>42</v>
      </c>
      <c r="B53" s="299"/>
      <c r="C53" s="299"/>
      <c r="D53" s="212"/>
      <c r="E53" s="192">
        <v>814529</v>
      </c>
      <c r="F53" s="40" t="s">
        <v>9</v>
      </c>
      <c r="G53" s="191">
        <v>814529</v>
      </c>
      <c r="H53" s="193" t="s">
        <v>391</v>
      </c>
    </row>
    <row r="54" spans="1:8" s="63" customFormat="1" ht="10.5" customHeight="1">
      <c r="A54" s="306" t="s">
        <v>192</v>
      </c>
      <c r="B54" s="306"/>
      <c r="C54" s="306"/>
      <c r="D54" s="66"/>
      <c r="E54" s="39"/>
      <c r="F54" s="40"/>
      <c r="G54" s="40"/>
      <c r="H54" s="40"/>
    </row>
    <row r="55" spans="1:8" s="63" customFormat="1" ht="10.5" customHeight="1">
      <c r="A55" s="299" t="s">
        <v>298</v>
      </c>
      <c r="B55" s="299"/>
      <c r="C55" s="299"/>
      <c r="D55" s="212"/>
      <c r="E55" s="192">
        <v>13096841</v>
      </c>
      <c r="F55" s="40" t="s">
        <v>9</v>
      </c>
      <c r="G55" s="191">
        <v>10858212</v>
      </c>
      <c r="H55" s="191">
        <v>2238629</v>
      </c>
    </row>
    <row r="56" spans="1:8" s="63" customFormat="1" ht="10.5" customHeight="1">
      <c r="A56" s="299" t="s">
        <v>172</v>
      </c>
      <c r="B56" s="299"/>
      <c r="C56" s="299"/>
      <c r="D56" s="212"/>
      <c r="E56" s="189">
        <v>1075773034</v>
      </c>
      <c r="F56" s="40" t="s">
        <v>9</v>
      </c>
      <c r="G56" s="190">
        <v>1005972016</v>
      </c>
      <c r="H56" s="191">
        <v>69801018</v>
      </c>
    </row>
    <row r="57" spans="1:8" s="63" customFormat="1" ht="10.5" customHeight="1">
      <c r="A57" s="299" t="s">
        <v>299</v>
      </c>
      <c r="B57" s="299"/>
      <c r="C57" s="299"/>
      <c r="D57" s="212"/>
      <c r="E57" s="189">
        <v>990434276</v>
      </c>
      <c r="F57" s="66" t="s">
        <v>9</v>
      </c>
      <c r="G57" s="196" t="s">
        <v>392</v>
      </c>
      <c r="H57" s="196" t="s">
        <v>392</v>
      </c>
    </row>
    <row r="58" spans="1:8" s="63" customFormat="1" ht="10.5" customHeight="1">
      <c r="A58" s="212"/>
      <c r="B58" s="212"/>
      <c r="C58" s="212"/>
      <c r="D58" s="212"/>
      <c r="E58" s="157"/>
      <c r="F58" s="66"/>
      <c r="G58" s="196"/>
      <c r="H58" s="196"/>
    </row>
    <row r="59" spans="1:8" s="63" customFormat="1" ht="10.5" customHeight="1">
      <c r="A59" s="212"/>
      <c r="B59" s="212"/>
      <c r="C59" s="212"/>
      <c r="D59" s="212"/>
      <c r="E59" s="157"/>
      <c r="F59" s="66"/>
      <c r="G59" s="196"/>
      <c r="H59" s="196"/>
    </row>
    <row r="60" spans="1:8" s="63" customFormat="1" ht="10.5" customHeight="1">
      <c r="A60" s="212"/>
      <c r="B60" s="212"/>
      <c r="C60" s="212"/>
      <c r="D60" s="212"/>
      <c r="E60" s="157"/>
      <c r="F60" s="66"/>
      <c r="G60" s="196"/>
      <c r="H60" s="196"/>
    </row>
    <row r="61" spans="1:8" s="63" customFormat="1" ht="9.75" customHeight="1">
      <c r="A61" s="308" t="s">
        <v>44</v>
      </c>
      <c r="B61" s="308"/>
      <c r="C61" s="308"/>
      <c r="D61" s="308"/>
      <c r="E61" s="308"/>
      <c r="F61" s="308"/>
      <c r="G61" s="308"/>
      <c r="H61" s="308"/>
    </row>
    <row r="62" spans="1:8" s="267" customFormat="1" ht="9.75" customHeight="1">
      <c r="A62" s="307" t="s">
        <v>399</v>
      </c>
      <c r="B62" s="307"/>
      <c r="C62" s="307"/>
      <c r="D62" s="307"/>
      <c r="E62" s="307"/>
      <c r="F62" s="307"/>
      <c r="G62" s="307"/>
      <c r="H62" s="307"/>
    </row>
    <row r="63" spans="1:8" s="267" customFormat="1" ht="9.75" customHeight="1">
      <c r="A63" s="307" t="s">
        <v>440</v>
      </c>
      <c r="B63" s="307"/>
      <c r="C63" s="307"/>
      <c r="D63" s="307"/>
      <c r="E63" s="307"/>
      <c r="F63" s="307"/>
      <c r="G63" s="307"/>
      <c r="H63" s="307"/>
    </row>
    <row r="64" spans="1:8" s="267" customFormat="1" ht="9.75" customHeight="1">
      <c r="A64" s="307" t="s">
        <v>441</v>
      </c>
      <c r="B64" s="307"/>
      <c r="C64" s="307"/>
      <c r="D64" s="307"/>
      <c r="E64" s="307"/>
      <c r="F64" s="307"/>
      <c r="G64" s="307"/>
      <c r="H64" s="307"/>
    </row>
    <row r="65" spans="1:8" s="267" customFormat="1" ht="9.75" customHeight="1">
      <c r="A65" s="307" t="s">
        <v>397</v>
      </c>
      <c r="B65" s="307"/>
      <c r="C65" s="307"/>
      <c r="D65" s="307"/>
      <c r="E65" s="307"/>
      <c r="F65" s="307"/>
      <c r="G65" s="307"/>
      <c r="H65" s="307"/>
    </row>
    <row r="66" spans="1:8" s="267" customFormat="1" ht="11.25" customHeight="1">
      <c r="A66" s="307" t="s">
        <v>398</v>
      </c>
      <c r="B66" s="307"/>
      <c r="C66" s="307"/>
      <c r="D66" s="307"/>
      <c r="E66" s="307"/>
      <c r="F66" s="307"/>
      <c r="G66" s="307"/>
      <c r="H66" s="307"/>
    </row>
    <row r="67" spans="1:8" s="267" customFormat="1" ht="9" customHeight="1">
      <c r="A67" s="307" t="s">
        <v>433</v>
      </c>
      <c r="B67" s="307"/>
      <c r="C67" s="307"/>
      <c r="D67" s="307"/>
      <c r="E67" s="307"/>
      <c r="F67" s="307"/>
      <c r="G67" s="307"/>
      <c r="H67" s="307"/>
    </row>
    <row r="68" s="64" customFormat="1" ht="9" customHeight="1"/>
    <row r="69" ht="9.75" customHeight="1"/>
    <row r="70" ht="9.75" customHeight="1"/>
    <row r="75" ht="15" customHeight="1"/>
  </sheetData>
  <sheetProtection/>
  <mergeCells count="68">
    <mergeCell ref="A61:H61"/>
    <mergeCell ref="A52:C52"/>
    <mergeCell ref="A53:C53"/>
    <mergeCell ref="A46:C46"/>
    <mergeCell ref="A47:C47"/>
    <mergeCell ref="A48:C48"/>
    <mergeCell ref="A50:C50"/>
    <mergeCell ref="A51:C51"/>
    <mergeCell ref="A49:C49"/>
    <mergeCell ref="A55:C55"/>
    <mergeCell ref="A1:H1"/>
    <mergeCell ref="A43:C43"/>
    <mergeCell ref="A34:C34"/>
    <mergeCell ref="A29:C29"/>
    <mergeCell ref="A30:C30"/>
    <mergeCell ref="A31:C31"/>
    <mergeCell ref="A35:C35"/>
    <mergeCell ref="A28:C28"/>
    <mergeCell ref="A2:H2"/>
    <mergeCell ref="A3:H3"/>
    <mergeCell ref="A20:D20"/>
    <mergeCell ref="A6:D11"/>
    <mergeCell ref="A15:D15"/>
    <mergeCell ref="A16:D16"/>
    <mergeCell ref="A17:D17"/>
    <mergeCell ref="A18:D18"/>
    <mergeCell ref="A19:D19"/>
    <mergeCell ref="A12:C14"/>
    <mergeCell ref="A62:H62"/>
    <mergeCell ref="A22:C22"/>
    <mergeCell ref="A23:C23"/>
    <mergeCell ref="A36:C36"/>
    <mergeCell ref="A41:C41"/>
    <mergeCell ref="A42:C42"/>
    <mergeCell ref="A33:C33"/>
    <mergeCell ref="A27:C27"/>
    <mergeCell ref="A44:C44"/>
    <mergeCell ref="A37:C37"/>
    <mergeCell ref="A54:C54"/>
    <mergeCell ref="A45:C45"/>
    <mergeCell ref="A67:H67"/>
    <mergeCell ref="A63:H63"/>
    <mergeCell ref="A64:H64"/>
    <mergeCell ref="A38:C38"/>
    <mergeCell ref="A39:C39"/>
    <mergeCell ref="A40:C40"/>
    <mergeCell ref="A56:C56"/>
    <mergeCell ref="A57:C57"/>
    <mergeCell ref="E15:E20"/>
    <mergeCell ref="H16:H20"/>
    <mergeCell ref="F7:F11"/>
    <mergeCell ref="G7:G11"/>
    <mergeCell ref="A24:C24"/>
    <mergeCell ref="A66:H66"/>
    <mergeCell ref="A65:H65"/>
    <mergeCell ref="A32:C32"/>
    <mergeCell ref="A25:C25"/>
    <mergeCell ref="A26:C26"/>
    <mergeCell ref="H7:H11"/>
    <mergeCell ref="F15:H15"/>
    <mergeCell ref="F18:G18"/>
    <mergeCell ref="F19:G19"/>
    <mergeCell ref="F20:G20"/>
    <mergeCell ref="A4:H4"/>
    <mergeCell ref="A5:H5"/>
    <mergeCell ref="F6:H6"/>
    <mergeCell ref="E6:E11"/>
    <mergeCell ref="F16:G17"/>
  </mergeCells>
  <printOptions horizontalCentered="1"/>
  <pageMargins left="0.3937007874015748" right="0.3937007874015748" top="0.3937007874015748" bottom="0.2362204724409449" header="0" footer="0"/>
  <pageSetup horizontalDpi="300" verticalDpi="300" orientation="portrait" scale="95" r:id="rId1"/>
</worksheet>
</file>

<file path=xl/worksheets/sheet4.xml><?xml version="1.0" encoding="utf-8"?>
<worksheet xmlns="http://schemas.openxmlformats.org/spreadsheetml/2006/main" xmlns:r="http://schemas.openxmlformats.org/officeDocument/2006/relationships">
  <dimension ref="A1:I65"/>
  <sheetViews>
    <sheetView view="pageLayout" workbookViewId="0" topLeftCell="A1">
      <selection activeCell="J18" sqref="J18"/>
    </sheetView>
  </sheetViews>
  <sheetFormatPr defaultColWidth="9.140625" defaultRowHeight="12.75"/>
  <cols>
    <col min="1" max="1" width="27.57421875" style="57" customWidth="1"/>
    <col min="2" max="2" width="0.85546875" style="57" customWidth="1"/>
    <col min="3" max="3" width="12.00390625" style="57" customWidth="1"/>
    <col min="4" max="4" width="0.85546875" style="57" customWidth="1"/>
    <col min="5" max="6" width="12.00390625" style="57" customWidth="1"/>
    <col min="7" max="7" width="17.57421875" style="57" customWidth="1"/>
    <col min="8" max="8" width="14.00390625" style="57" customWidth="1"/>
    <col min="9" max="16384" width="9.140625" style="57" customWidth="1"/>
  </cols>
  <sheetData>
    <row r="1" spans="1:8" s="69" customFormat="1" ht="15.75" customHeight="1">
      <c r="A1" s="330" t="s">
        <v>195</v>
      </c>
      <c r="B1" s="330"/>
      <c r="C1" s="330"/>
      <c r="D1" s="330"/>
      <c r="E1" s="330"/>
      <c r="F1" s="330"/>
      <c r="G1" s="330"/>
      <c r="H1" s="330"/>
    </row>
    <row r="2" spans="1:8" s="69" customFormat="1" ht="12" customHeight="1">
      <c r="A2" s="321" t="s">
        <v>178</v>
      </c>
      <c r="B2" s="321"/>
      <c r="C2" s="321"/>
      <c r="D2" s="321"/>
      <c r="E2" s="321"/>
      <c r="F2" s="321"/>
      <c r="G2" s="321"/>
      <c r="H2" s="321"/>
    </row>
    <row r="3" spans="1:8" s="69" customFormat="1" ht="11.25" customHeight="1">
      <c r="A3" s="321" t="s">
        <v>387</v>
      </c>
      <c r="B3" s="321"/>
      <c r="C3" s="321"/>
      <c r="D3" s="321"/>
      <c r="E3" s="321"/>
      <c r="F3" s="321"/>
      <c r="G3" s="321"/>
      <c r="H3" s="321"/>
    </row>
    <row r="4" spans="1:8" s="69" customFormat="1" ht="11.25" customHeight="1">
      <c r="A4" s="321" t="s">
        <v>45</v>
      </c>
      <c r="B4" s="321"/>
      <c r="C4" s="321"/>
      <c r="D4" s="321"/>
      <c r="E4" s="321"/>
      <c r="F4" s="321"/>
      <c r="G4" s="321"/>
      <c r="H4" s="321"/>
    </row>
    <row r="5" spans="1:8" s="69" customFormat="1" ht="11.25" customHeight="1">
      <c r="A5" s="334" t="s">
        <v>304</v>
      </c>
      <c r="B5" s="334"/>
      <c r="C5" s="334"/>
      <c r="D5" s="334"/>
      <c r="E5" s="334"/>
      <c r="F5" s="334"/>
      <c r="G5" s="334"/>
      <c r="H5" s="334"/>
    </row>
    <row r="6" spans="1:9" ht="17.25" customHeight="1">
      <c r="A6" s="288" t="s">
        <v>286</v>
      </c>
      <c r="B6" s="288"/>
      <c r="C6" s="288"/>
      <c r="D6" s="288"/>
      <c r="E6" s="332" t="s">
        <v>1</v>
      </c>
      <c r="F6" s="289" t="s">
        <v>352</v>
      </c>
      <c r="G6" s="285" t="s">
        <v>353</v>
      </c>
      <c r="H6" s="305" t="s">
        <v>354</v>
      </c>
      <c r="I6" s="61"/>
    </row>
    <row r="7" spans="1:8" ht="21" customHeight="1">
      <c r="A7" s="288"/>
      <c r="B7" s="288"/>
      <c r="C7" s="288"/>
      <c r="D7" s="288"/>
      <c r="E7" s="332"/>
      <c r="F7" s="289"/>
      <c r="G7" s="285"/>
      <c r="H7" s="305"/>
    </row>
    <row r="8" spans="1:8" ht="20.25" customHeight="1">
      <c r="A8" s="288"/>
      <c r="B8" s="288"/>
      <c r="C8" s="288"/>
      <c r="D8" s="288"/>
      <c r="E8" s="332"/>
      <c r="F8" s="289"/>
      <c r="G8" s="285"/>
      <c r="H8" s="305"/>
    </row>
    <row r="9" spans="1:8" ht="22.5" customHeight="1">
      <c r="A9" s="288"/>
      <c r="B9" s="288"/>
      <c r="C9" s="288"/>
      <c r="D9" s="288"/>
      <c r="E9" s="332"/>
      <c r="F9" s="289"/>
      <c r="G9" s="285"/>
      <c r="H9" s="305"/>
    </row>
    <row r="10" spans="1:8" ht="9.75" customHeight="1">
      <c r="A10" s="288"/>
      <c r="B10" s="288"/>
      <c r="C10" s="288"/>
      <c r="D10" s="288"/>
      <c r="E10" s="333"/>
      <c r="F10" s="325"/>
      <c r="G10" s="324"/>
      <c r="H10" s="316"/>
    </row>
    <row r="11" spans="1:4" ht="6" customHeight="1">
      <c r="A11" s="335" t="s">
        <v>174</v>
      </c>
      <c r="B11" s="335"/>
      <c r="C11" s="335"/>
      <c r="D11" s="276"/>
    </row>
    <row r="12" spans="1:8" ht="9.75" customHeight="1">
      <c r="A12" s="291"/>
      <c r="B12" s="291"/>
      <c r="C12" s="291"/>
      <c r="D12" s="214"/>
      <c r="E12" s="194">
        <v>84648880</v>
      </c>
      <c r="F12" s="195">
        <v>2573513</v>
      </c>
      <c r="G12" s="195">
        <v>69065628</v>
      </c>
      <c r="H12" s="195">
        <v>13009739</v>
      </c>
    </row>
    <row r="13" spans="1:8" ht="6" customHeight="1">
      <c r="A13" s="329"/>
      <c r="B13" s="329"/>
      <c r="C13" s="329"/>
      <c r="D13" s="215"/>
      <c r="E13" s="175"/>
      <c r="F13" s="176"/>
      <c r="G13" s="176"/>
      <c r="H13" s="176"/>
    </row>
    <row r="14" spans="1:8" ht="9.75" customHeight="1">
      <c r="A14" s="66" t="s">
        <v>9</v>
      </c>
      <c r="B14" s="66" t="s">
        <v>9</v>
      </c>
      <c r="C14" s="217" t="s">
        <v>9</v>
      </c>
      <c r="D14" s="217"/>
      <c r="E14" s="331" t="s">
        <v>1</v>
      </c>
      <c r="F14" s="318" t="s">
        <v>179</v>
      </c>
      <c r="G14" s="318"/>
      <c r="H14" s="318"/>
    </row>
    <row r="15" spans="1:8" ht="9.75" customHeight="1">
      <c r="A15" s="288" t="s">
        <v>149</v>
      </c>
      <c r="B15" s="288"/>
      <c r="C15" s="288"/>
      <c r="D15" s="328"/>
      <c r="E15" s="332"/>
      <c r="F15" s="281" t="s">
        <v>40</v>
      </c>
      <c r="G15" s="287"/>
      <c r="H15" s="280" t="s">
        <v>355</v>
      </c>
    </row>
    <row r="16" spans="1:8" ht="9.75" customHeight="1">
      <c r="A16" s="288" t="s">
        <v>288</v>
      </c>
      <c r="B16" s="288"/>
      <c r="C16" s="288"/>
      <c r="D16" s="82"/>
      <c r="E16" s="332"/>
      <c r="F16" s="283"/>
      <c r="G16" s="290"/>
      <c r="H16" s="305"/>
    </row>
    <row r="17" spans="1:8" ht="9.75" customHeight="1">
      <c r="A17" s="288" t="s">
        <v>180</v>
      </c>
      <c r="B17" s="288"/>
      <c r="C17" s="288"/>
      <c r="D17" s="82"/>
      <c r="E17" s="332"/>
      <c r="F17" s="281" t="s">
        <v>181</v>
      </c>
      <c r="G17" s="287"/>
      <c r="H17" s="305"/>
    </row>
    <row r="18" spans="1:8" ht="9.75" customHeight="1">
      <c r="A18" s="87"/>
      <c r="B18" s="87"/>
      <c r="C18" s="87"/>
      <c r="D18" s="82"/>
      <c r="E18" s="332"/>
      <c r="F18" s="288" t="s">
        <v>182</v>
      </c>
      <c r="G18" s="289"/>
      <c r="H18" s="305"/>
    </row>
    <row r="19" spans="1:8" s="63" customFormat="1" ht="9.75" customHeight="1">
      <c r="A19" s="221"/>
      <c r="B19" s="221"/>
      <c r="C19" s="220"/>
      <c r="D19" s="213"/>
      <c r="E19" s="333"/>
      <c r="F19" s="283" t="s">
        <v>183</v>
      </c>
      <c r="G19" s="290"/>
      <c r="H19" s="282"/>
    </row>
    <row r="20" spans="1:8" s="63" customFormat="1" ht="9.75" customHeight="1">
      <c r="A20" s="35" t="s">
        <v>9</v>
      </c>
      <c r="B20" s="35" t="s">
        <v>9</v>
      </c>
      <c r="C20" s="66" t="s">
        <v>9</v>
      </c>
      <c r="D20" s="66"/>
      <c r="E20" s="66" t="s">
        <v>9</v>
      </c>
      <c r="F20" s="35" t="s">
        <v>9</v>
      </c>
      <c r="G20" s="35" t="s">
        <v>9</v>
      </c>
      <c r="H20" s="35" t="s">
        <v>9</v>
      </c>
    </row>
    <row r="21" spans="1:8" s="63" customFormat="1" ht="10.5" customHeight="1">
      <c r="A21" s="291" t="s">
        <v>41</v>
      </c>
      <c r="B21" s="291"/>
      <c r="C21" s="291"/>
      <c r="D21" s="214"/>
      <c r="E21" s="158">
        <v>26872694</v>
      </c>
      <c r="F21" s="40" t="s">
        <v>9</v>
      </c>
      <c r="G21" s="191">
        <v>13428858</v>
      </c>
      <c r="H21" s="191">
        <v>13443836</v>
      </c>
    </row>
    <row r="22" spans="1:8" s="63" customFormat="1" ht="10.5" customHeight="1">
      <c r="A22" s="291" t="s">
        <v>43</v>
      </c>
      <c r="B22" s="291"/>
      <c r="C22" s="291"/>
      <c r="D22" s="214"/>
      <c r="E22" s="192">
        <v>17419968</v>
      </c>
      <c r="F22" s="40" t="s">
        <v>9</v>
      </c>
      <c r="G22" s="191">
        <v>13190377</v>
      </c>
      <c r="H22" s="191">
        <v>4229591</v>
      </c>
    </row>
    <row r="23" spans="1:8" s="63" customFormat="1" ht="10.5" customHeight="1">
      <c r="A23" s="306" t="s">
        <v>184</v>
      </c>
      <c r="B23" s="306"/>
      <c r="C23" s="306"/>
      <c r="D23" s="66"/>
      <c r="E23" s="39"/>
      <c r="F23" s="40"/>
      <c r="G23" s="40"/>
      <c r="H23" s="40"/>
    </row>
    <row r="24" spans="1:8" s="63" customFormat="1" ht="10.5" customHeight="1">
      <c r="A24" s="291" t="s">
        <v>289</v>
      </c>
      <c r="B24" s="291"/>
      <c r="C24" s="291"/>
      <c r="D24" s="214"/>
      <c r="E24" s="192">
        <v>30105002</v>
      </c>
      <c r="F24" s="40" t="s">
        <v>9</v>
      </c>
      <c r="G24" s="191">
        <v>27640402</v>
      </c>
      <c r="H24" s="191">
        <v>2464600</v>
      </c>
    </row>
    <row r="25" spans="1:8" s="63" customFormat="1" ht="10.5" customHeight="1">
      <c r="A25" s="306" t="s">
        <v>185</v>
      </c>
      <c r="B25" s="306"/>
      <c r="C25" s="306"/>
      <c r="D25" s="66"/>
      <c r="E25" s="39"/>
      <c r="F25" s="40"/>
      <c r="G25" s="40"/>
      <c r="H25" s="40"/>
    </row>
    <row r="26" spans="1:8" s="63" customFormat="1" ht="10.5" customHeight="1">
      <c r="A26" s="306" t="s">
        <v>325</v>
      </c>
      <c r="B26" s="306"/>
      <c r="C26" s="306"/>
      <c r="D26" s="66"/>
      <c r="E26" s="39"/>
      <c r="F26" s="40"/>
      <c r="G26" s="40"/>
      <c r="H26" s="40"/>
    </row>
    <row r="27" spans="1:8" s="63" customFormat="1" ht="10.5" customHeight="1">
      <c r="A27" s="291" t="s">
        <v>290</v>
      </c>
      <c r="B27" s="291"/>
      <c r="C27" s="291"/>
      <c r="D27" s="214"/>
      <c r="E27" s="192">
        <v>12280081</v>
      </c>
      <c r="F27" s="40" t="s">
        <v>9</v>
      </c>
      <c r="G27" s="191">
        <v>11957876</v>
      </c>
      <c r="H27" s="191">
        <v>322205</v>
      </c>
    </row>
    <row r="28" spans="1:8" s="63" customFormat="1" ht="10.5" customHeight="1">
      <c r="A28" s="306" t="s">
        <v>187</v>
      </c>
      <c r="B28" s="306"/>
      <c r="C28" s="306"/>
      <c r="D28" s="66"/>
      <c r="E28" s="39"/>
      <c r="F28" s="40"/>
      <c r="G28" s="40"/>
      <c r="H28" s="40"/>
    </row>
    <row r="29" spans="1:8" s="63" customFormat="1" ht="10.5" customHeight="1">
      <c r="A29" s="291" t="s">
        <v>291</v>
      </c>
      <c r="B29" s="291"/>
      <c r="C29" s="291"/>
      <c r="D29" s="214"/>
      <c r="E29" s="189">
        <v>120072360</v>
      </c>
      <c r="F29" s="40" t="s">
        <v>9</v>
      </c>
      <c r="G29" s="191">
        <v>96484108</v>
      </c>
      <c r="H29" s="191">
        <v>23588252</v>
      </c>
    </row>
    <row r="30" spans="1:8" s="63" customFormat="1" ht="10.5" customHeight="1">
      <c r="A30" s="291" t="s">
        <v>292</v>
      </c>
      <c r="B30" s="291"/>
      <c r="C30" s="291"/>
      <c r="D30" s="214"/>
      <c r="E30" s="192">
        <v>87719905</v>
      </c>
      <c r="F30" s="40" t="s">
        <v>9</v>
      </c>
      <c r="G30" s="191">
        <v>65948420</v>
      </c>
      <c r="H30" s="191">
        <v>21771485</v>
      </c>
    </row>
    <row r="31" spans="1:8" s="63" customFormat="1" ht="10.5" customHeight="1">
      <c r="A31" s="306" t="s">
        <v>188</v>
      </c>
      <c r="B31" s="306"/>
      <c r="C31" s="306"/>
      <c r="D31" s="66"/>
      <c r="E31" s="39"/>
      <c r="F31" s="40"/>
      <c r="G31" s="40"/>
      <c r="H31" s="40"/>
    </row>
    <row r="32" spans="1:8" s="63" customFormat="1" ht="10.5" customHeight="1">
      <c r="A32" s="291" t="s">
        <v>293</v>
      </c>
      <c r="B32" s="291"/>
      <c r="C32" s="291"/>
      <c r="D32" s="214"/>
      <c r="E32" s="192">
        <v>13000507</v>
      </c>
      <c r="F32" s="40" t="s">
        <v>9</v>
      </c>
      <c r="G32" s="191">
        <v>12467499</v>
      </c>
      <c r="H32" s="191">
        <v>533008</v>
      </c>
    </row>
    <row r="33" spans="1:8" s="63" customFormat="1" ht="10.5" customHeight="1">
      <c r="A33" s="291" t="s">
        <v>314</v>
      </c>
      <c r="B33" s="291"/>
      <c r="C33" s="291"/>
      <c r="D33" s="214"/>
      <c r="E33" s="192">
        <v>32352455</v>
      </c>
      <c r="F33" s="40" t="s">
        <v>9</v>
      </c>
      <c r="G33" s="191">
        <v>30535688</v>
      </c>
      <c r="H33" s="191">
        <v>1816767</v>
      </c>
    </row>
    <row r="34" spans="1:8" s="63" customFormat="1" ht="10.5" customHeight="1">
      <c r="A34" s="291" t="s">
        <v>294</v>
      </c>
      <c r="B34" s="291"/>
      <c r="C34" s="291"/>
      <c r="D34" s="214"/>
      <c r="E34" s="189">
        <v>569345151</v>
      </c>
      <c r="F34" s="40" t="s">
        <v>9</v>
      </c>
      <c r="G34" s="190">
        <v>561903785</v>
      </c>
      <c r="H34" s="191">
        <v>7441366</v>
      </c>
    </row>
    <row r="35" spans="1:8" s="63" customFormat="1" ht="10.5" customHeight="1">
      <c r="A35" s="291" t="s">
        <v>374</v>
      </c>
      <c r="B35" s="291"/>
      <c r="C35" s="291"/>
      <c r="D35" s="214"/>
      <c r="E35" s="192">
        <v>9863864</v>
      </c>
      <c r="F35" s="40" t="s">
        <v>9</v>
      </c>
      <c r="G35" s="191">
        <v>9679426</v>
      </c>
      <c r="H35" s="191">
        <v>184438</v>
      </c>
    </row>
    <row r="36" spans="1:8" s="63" customFormat="1" ht="10.5" customHeight="1">
      <c r="A36" s="291" t="s">
        <v>375</v>
      </c>
      <c r="B36" s="291"/>
      <c r="C36" s="291"/>
      <c r="D36" s="214"/>
      <c r="E36" s="192">
        <v>5609265</v>
      </c>
      <c r="F36" s="40" t="s">
        <v>9</v>
      </c>
      <c r="G36" s="191">
        <v>2256171</v>
      </c>
      <c r="H36" s="191">
        <v>3353094</v>
      </c>
    </row>
    <row r="37" spans="1:8" s="63" customFormat="1" ht="10.5" customHeight="1">
      <c r="A37" s="291" t="s">
        <v>376</v>
      </c>
      <c r="B37" s="291"/>
      <c r="C37" s="291"/>
      <c r="D37" s="214"/>
      <c r="E37" s="192">
        <v>6391318</v>
      </c>
      <c r="F37" s="40" t="s">
        <v>9</v>
      </c>
      <c r="G37" s="191">
        <v>6128820</v>
      </c>
      <c r="H37" s="191">
        <v>262498</v>
      </c>
    </row>
    <row r="38" spans="1:8" s="63" customFormat="1" ht="10.5" customHeight="1">
      <c r="A38" s="291" t="s">
        <v>377</v>
      </c>
      <c r="B38" s="291"/>
      <c r="C38" s="291"/>
      <c r="D38" s="214"/>
      <c r="E38" s="192">
        <v>31069432</v>
      </c>
      <c r="F38" s="40" t="s">
        <v>9</v>
      </c>
      <c r="G38" s="191">
        <v>30312667</v>
      </c>
      <c r="H38" s="191">
        <v>756765</v>
      </c>
    </row>
    <row r="39" spans="1:8" s="63" customFormat="1" ht="10.5" customHeight="1">
      <c r="A39" s="291" t="s">
        <v>378</v>
      </c>
      <c r="B39" s="291"/>
      <c r="C39" s="291"/>
      <c r="D39" s="214"/>
      <c r="E39" s="192">
        <v>75341178</v>
      </c>
      <c r="F39" s="40" t="s">
        <v>9</v>
      </c>
      <c r="G39" s="191">
        <v>72533236</v>
      </c>
      <c r="H39" s="191">
        <v>2807942</v>
      </c>
    </row>
    <row r="40" spans="1:8" s="63" customFormat="1" ht="10.5" customHeight="1">
      <c r="A40" s="291" t="s">
        <v>379</v>
      </c>
      <c r="B40" s="291"/>
      <c r="C40" s="291"/>
      <c r="D40" s="214"/>
      <c r="E40" s="192">
        <v>50753455</v>
      </c>
      <c r="F40" s="40" t="s">
        <v>9</v>
      </c>
      <c r="G40" s="191">
        <v>50753455</v>
      </c>
      <c r="H40" s="193" t="s">
        <v>391</v>
      </c>
    </row>
    <row r="41" spans="1:8" s="63" customFormat="1" ht="10.5" customHeight="1">
      <c r="A41" s="291" t="s">
        <v>380</v>
      </c>
      <c r="B41" s="291"/>
      <c r="C41" s="291"/>
      <c r="D41" s="214"/>
      <c r="E41" s="192">
        <v>89323072</v>
      </c>
      <c r="F41" s="40" t="s">
        <v>9</v>
      </c>
      <c r="G41" s="191">
        <v>89311443</v>
      </c>
      <c r="H41" s="193">
        <v>11629</v>
      </c>
    </row>
    <row r="42" spans="1:8" s="63" customFormat="1" ht="10.5" customHeight="1">
      <c r="A42" s="306" t="s">
        <v>381</v>
      </c>
      <c r="B42" s="306"/>
      <c r="C42" s="306"/>
      <c r="D42" s="66"/>
      <c r="E42" s="39"/>
      <c r="F42" s="40"/>
      <c r="G42" s="40"/>
      <c r="H42" s="40"/>
    </row>
    <row r="43" spans="1:8" s="63" customFormat="1" ht="10.5" customHeight="1">
      <c r="A43" s="291" t="s">
        <v>382</v>
      </c>
      <c r="B43" s="291"/>
      <c r="C43" s="291"/>
      <c r="D43" s="214"/>
      <c r="E43" s="189">
        <v>286645209</v>
      </c>
      <c r="F43" s="40" t="s">
        <v>9</v>
      </c>
      <c r="G43" s="190">
        <v>286645209</v>
      </c>
      <c r="H43" s="193" t="s">
        <v>391</v>
      </c>
    </row>
    <row r="44" spans="1:8" s="63" customFormat="1" ht="10.5" customHeight="1">
      <c r="A44" s="291" t="s">
        <v>383</v>
      </c>
      <c r="B44" s="291"/>
      <c r="C44" s="291"/>
      <c r="D44" s="214"/>
      <c r="E44" s="192">
        <v>14348358</v>
      </c>
      <c r="F44" s="40" t="s">
        <v>9</v>
      </c>
      <c r="G44" s="191">
        <v>14283358</v>
      </c>
      <c r="H44" s="193">
        <v>65000</v>
      </c>
    </row>
    <row r="45" spans="1:8" s="63" customFormat="1" ht="10.5" customHeight="1">
      <c r="A45" s="306" t="s">
        <v>189</v>
      </c>
      <c r="B45" s="306"/>
      <c r="C45" s="306"/>
      <c r="D45" s="66"/>
      <c r="E45" s="39"/>
      <c r="F45" s="40"/>
      <c r="G45" s="40"/>
      <c r="H45" s="40"/>
    </row>
    <row r="46" spans="1:8" s="63" customFormat="1" ht="10.5" customHeight="1">
      <c r="A46" s="291" t="s">
        <v>295</v>
      </c>
      <c r="B46" s="291"/>
      <c r="C46" s="291"/>
      <c r="D46" s="214"/>
      <c r="E46" s="189">
        <v>167972320</v>
      </c>
      <c r="F46" s="40" t="s">
        <v>9</v>
      </c>
      <c r="G46" s="190">
        <v>167937589</v>
      </c>
      <c r="H46" s="193">
        <v>34731</v>
      </c>
    </row>
    <row r="47" spans="1:8" s="63" customFormat="1" ht="10.5" customHeight="1">
      <c r="A47" s="291" t="s">
        <v>245</v>
      </c>
      <c r="B47" s="291"/>
      <c r="C47" s="291"/>
      <c r="D47" s="214"/>
      <c r="E47" s="192">
        <v>73264943</v>
      </c>
      <c r="F47" s="40" t="s">
        <v>9</v>
      </c>
      <c r="G47" s="191">
        <v>73264943</v>
      </c>
      <c r="H47" s="193" t="s">
        <v>391</v>
      </c>
    </row>
    <row r="48" spans="1:8" s="63" customFormat="1" ht="10.5" customHeight="1">
      <c r="A48" s="306" t="s">
        <v>190</v>
      </c>
      <c r="B48" s="306"/>
      <c r="C48" s="306"/>
      <c r="D48" s="66"/>
      <c r="E48" s="39"/>
      <c r="F48" s="40"/>
      <c r="G48" s="40"/>
      <c r="H48" s="40"/>
    </row>
    <row r="49" spans="1:8" s="63" customFormat="1" ht="10.5" customHeight="1">
      <c r="A49" s="291" t="s">
        <v>316</v>
      </c>
      <c r="B49" s="291"/>
      <c r="C49" s="291"/>
      <c r="D49" s="214"/>
      <c r="E49" s="192">
        <v>17407088</v>
      </c>
      <c r="F49" s="40" t="s">
        <v>9</v>
      </c>
      <c r="G49" s="191">
        <v>17300688</v>
      </c>
      <c r="H49" s="191">
        <v>106400</v>
      </c>
    </row>
    <row r="50" spans="1:8" s="63" customFormat="1" ht="10.5" customHeight="1">
      <c r="A50" s="306" t="s">
        <v>191</v>
      </c>
      <c r="B50" s="306"/>
      <c r="C50" s="306"/>
      <c r="D50" s="66"/>
      <c r="E50" s="39"/>
      <c r="F50" s="40"/>
      <c r="G50" s="40"/>
      <c r="H50" s="40"/>
    </row>
    <row r="51" spans="1:8" s="63" customFormat="1" ht="10.5" customHeight="1">
      <c r="A51" s="291" t="s">
        <v>297</v>
      </c>
      <c r="B51" s="291"/>
      <c r="C51" s="291"/>
      <c r="D51" s="214"/>
      <c r="E51" s="192">
        <v>19889983</v>
      </c>
      <c r="F51" s="40" t="s">
        <v>9</v>
      </c>
      <c r="G51" s="191">
        <v>15475361</v>
      </c>
      <c r="H51" s="191">
        <v>4414622</v>
      </c>
    </row>
    <row r="52" spans="1:8" s="63" customFormat="1" ht="10.5" customHeight="1">
      <c r="A52" s="291" t="s">
        <v>42</v>
      </c>
      <c r="B52" s="291"/>
      <c r="C52" s="291"/>
      <c r="D52" s="214"/>
      <c r="E52" s="192">
        <v>574459</v>
      </c>
      <c r="F52" s="40" t="s">
        <v>9</v>
      </c>
      <c r="G52" s="191">
        <v>574459</v>
      </c>
      <c r="H52" s="193" t="s">
        <v>391</v>
      </c>
    </row>
    <row r="53" spans="1:8" s="63" customFormat="1" ht="10.5" customHeight="1">
      <c r="A53" s="306" t="s">
        <v>192</v>
      </c>
      <c r="B53" s="306"/>
      <c r="C53" s="306"/>
      <c r="D53" s="66"/>
      <c r="E53" s="39"/>
      <c r="F53" s="40"/>
      <c r="G53" s="40"/>
      <c r="H53" s="40"/>
    </row>
    <row r="54" spans="1:8" s="63" customFormat="1" ht="10.5" customHeight="1">
      <c r="A54" s="291" t="s">
        <v>298</v>
      </c>
      <c r="B54" s="291"/>
      <c r="C54" s="291"/>
      <c r="D54" s="214"/>
      <c r="E54" s="192">
        <v>12139108</v>
      </c>
      <c r="F54" s="40" t="s">
        <v>9</v>
      </c>
      <c r="G54" s="191">
        <v>10046476</v>
      </c>
      <c r="H54" s="191">
        <v>2092632</v>
      </c>
    </row>
    <row r="55" spans="1:8" s="63" customFormat="1" ht="10.5" customHeight="1">
      <c r="A55" s="291" t="s">
        <v>172</v>
      </c>
      <c r="B55" s="291"/>
      <c r="C55" s="291"/>
      <c r="D55" s="214"/>
      <c r="E55" s="189">
        <v>1055063076</v>
      </c>
      <c r="F55" s="40" t="s">
        <v>9</v>
      </c>
      <c r="G55" s="190">
        <v>997247046</v>
      </c>
      <c r="H55" s="191">
        <v>57816030</v>
      </c>
    </row>
    <row r="56" spans="1:8" s="63" customFormat="1" ht="10.5" customHeight="1">
      <c r="A56" s="291" t="s">
        <v>299</v>
      </c>
      <c r="B56" s="291"/>
      <c r="C56" s="291"/>
      <c r="D56" s="214"/>
      <c r="E56" s="189">
        <v>970414196</v>
      </c>
      <c r="F56" s="66" t="s">
        <v>9</v>
      </c>
      <c r="G56" s="196" t="s">
        <v>392</v>
      </c>
      <c r="H56" s="196" t="s">
        <v>392</v>
      </c>
    </row>
    <row r="57" spans="1:8" s="63" customFormat="1" ht="10.5" customHeight="1">
      <c r="A57" s="214"/>
      <c r="B57" s="214"/>
      <c r="C57" s="214"/>
      <c r="D57" s="214"/>
      <c r="E57" s="157"/>
      <c r="F57" s="66"/>
      <c r="G57" s="196"/>
      <c r="H57" s="196"/>
    </row>
    <row r="58" spans="1:8" s="63" customFormat="1" ht="10.5" customHeight="1">
      <c r="A58" s="214"/>
      <c r="B58" s="214"/>
      <c r="C58" s="214"/>
      <c r="D58" s="214"/>
      <c r="E58" s="157"/>
      <c r="F58" s="66"/>
      <c r="G58" s="196"/>
      <c r="H58" s="196"/>
    </row>
    <row r="59" spans="1:9" ht="12.75" customHeight="1">
      <c r="A59" s="9" t="s">
        <v>44</v>
      </c>
      <c r="B59" s="9"/>
      <c r="C59" s="9"/>
      <c r="D59" s="9"/>
      <c r="E59" s="9"/>
      <c r="F59" s="9"/>
      <c r="G59" s="9"/>
      <c r="H59" s="9"/>
      <c r="I59" s="9"/>
    </row>
    <row r="60" spans="1:8" s="270" customFormat="1" ht="7.5">
      <c r="A60" s="307" t="s">
        <v>461</v>
      </c>
      <c r="B60" s="307"/>
      <c r="C60" s="307"/>
      <c r="D60" s="307"/>
      <c r="E60" s="307"/>
      <c r="F60" s="307"/>
      <c r="G60" s="307"/>
      <c r="H60" s="307"/>
    </row>
    <row r="61" spans="1:8" s="270" customFormat="1" ht="7.5">
      <c r="A61" s="309" t="s">
        <v>462</v>
      </c>
      <c r="B61" s="309"/>
      <c r="C61" s="309"/>
      <c r="D61" s="309"/>
      <c r="E61" s="309"/>
      <c r="F61" s="309"/>
      <c r="G61" s="309"/>
      <c r="H61" s="309"/>
    </row>
    <row r="62" spans="1:8" s="270" customFormat="1" ht="7.5">
      <c r="A62" s="309" t="s">
        <v>463</v>
      </c>
      <c r="B62" s="309"/>
      <c r="C62" s="309"/>
      <c r="D62" s="309"/>
      <c r="E62" s="309"/>
      <c r="F62" s="309"/>
      <c r="G62" s="309"/>
      <c r="H62" s="309"/>
    </row>
    <row r="63" spans="1:8" s="270" customFormat="1" ht="7.5">
      <c r="A63" s="309" t="s">
        <v>193</v>
      </c>
      <c r="B63" s="309"/>
      <c r="C63" s="309"/>
      <c r="D63" s="309"/>
      <c r="E63" s="309"/>
      <c r="F63" s="309"/>
      <c r="G63" s="309"/>
      <c r="H63" s="309"/>
    </row>
    <row r="64" spans="1:8" s="270" customFormat="1" ht="7.5">
      <c r="A64" s="309" t="s">
        <v>305</v>
      </c>
      <c r="B64" s="309"/>
      <c r="C64" s="309"/>
      <c r="D64" s="309"/>
      <c r="E64" s="309"/>
      <c r="F64" s="309"/>
      <c r="G64" s="309"/>
      <c r="H64" s="309"/>
    </row>
    <row r="65" spans="1:8" s="270" customFormat="1" ht="7.5">
      <c r="A65" s="309" t="s">
        <v>442</v>
      </c>
      <c r="B65" s="309"/>
      <c r="C65" s="309"/>
      <c r="D65" s="309"/>
      <c r="E65" s="309"/>
      <c r="F65" s="309"/>
      <c r="G65" s="309"/>
      <c r="H65" s="309"/>
    </row>
  </sheetData>
  <sheetProtection/>
  <mergeCells count="63">
    <mergeCell ref="A47:C47"/>
    <mergeCell ref="A64:H64"/>
    <mergeCell ref="A52:C52"/>
    <mergeCell ref="A53:C53"/>
    <mergeCell ref="A48:C48"/>
    <mergeCell ref="A49:C49"/>
    <mergeCell ref="A50:C50"/>
    <mergeCell ref="A51:C51"/>
    <mergeCell ref="A36:C36"/>
    <mergeCell ref="A65:H65"/>
    <mergeCell ref="A62:H62"/>
    <mergeCell ref="A55:C55"/>
    <mergeCell ref="A56:C56"/>
    <mergeCell ref="A60:H60"/>
    <mergeCell ref="A61:H61"/>
    <mergeCell ref="A63:H63"/>
    <mergeCell ref="A54:C54"/>
    <mergeCell ref="A44:C44"/>
    <mergeCell ref="A28:C28"/>
    <mergeCell ref="A29:C29"/>
    <mergeCell ref="A30:C30"/>
    <mergeCell ref="A33:C33"/>
    <mergeCell ref="A34:C34"/>
    <mergeCell ref="A35:C35"/>
    <mergeCell ref="A31:C31"/>
    <mergeCell ref="A32:C32"/>
    <mergeCell ref="A26:C26"/>
    <mergeCell ref="A27:C27"/>
    <mergeCell ref="A11:C13"/>
    <mergeCell ref="F17:G17"/>
    <mergeCell ref="F14:H14"/>
    <mergeCell ref="A21:C21"/>
    <mergeCell ref="A22:C22"/>
    <mergeCell ref="A23:C23"/>
    <mergeCell ref="A17:C17"/>
    <mergeCell ref="A1:H1"/>
    <mergeCell ref="A2:H2"/>
    <mergeCell ref="A5:H5"/>
    <mergeCell ref="A25:C25"/>
    <mergeCell ref="A24:C24"/>
    <mergeCell ref="A3:H3"/>
    <mergeCell ref="A4:H4"/>
    <mergeCell ref="E6:E10"/>
    <mergeCell ref="G6:G10"/>
    <mergeCell ref="A6:D10"/>
    <mergeCell ref="A37:C37"/>
    <mergeCell ref="A38:C38"/>
    <mergeCell ref="A46:C46"/>
    <mergeCell ref="A39:C39"/>
    <mergeCell ref="A40:C40"/>
    <mergeCell ref="A41:C41"/>
    <mergeCell ref="A42:C42"/>
    <mergeCell ref="A43:C43"/>
    <mergeCell ref="A45:C45"/>
    <mergeCell ref="H6:H10"/>
    <mergeCell ref="F6:F10"/>
    <mergeCell ref="A16:C16"/>
    <mergeCell ref="F15:G16"/>
    <mergeCell ref="A15:D15"/>
    <mergeCell ref="H15:H19"/>
    <mergeCell ref="E14:E19"/>
    <mergeCell ref="F18:G18"/>
    <mergeCell ref="F19:G19"/>
  </mergeCells>
  <printOptions horizontalCentered="1"/>
  <pageMargins left="0.3937007874015748" right="0.3937007874015748" top="0.3937007874015748" bottom="0.2362204724409449" header="0" footer="0"/>
  <pageSetup horizontalDpi="300" verticalDpi="300" orientation="portrait" scale="95" r:id="rId1"/>
</worksheet>
</file>

<file path=xl/worksheets/sheet5.xml><?xml version="1.0" encoding="utf-8"?>
<worksheet xmlns="http://schemas.openxmlformats.org/spreadsheetml/2006/main" xmlns:r="http://schemas.openxmlformats.org/officeDocument/2006/relationships">
  <dimension ref="A1:R56"/>
  <sheetViews>
    <sheetView view="pageLayout" workbookViewId="0" topLeftCell="A1">
      <selection activeCell="A56" sqref="A56:K56"/>
    </sheetView>
  </sheetViews>
  <sheetFormatPr defaultColWidth="9.140625" defaultRowHeight="12.75"/>
  <cols>
    <col min="1" max="1" width="3.7109375" style="57" customWidth="1"/>
    <col min="2" max="2" width="31.140625" style="57" customWidth="1"/>
    <col min="3" max="3" width="0.85546875" style="57" customWidth="1"/>
    <col min="4" max="8" width="12.7109375" style="57" customWidth="1"/>
    <col min="9" max="16" width="11.8515625" style="57" customWidth="1"/>
    <col min="17" max="17" width="3.140625" style="169" customWidth="1"/>
    <col min="18" max="16384" width="9.140625" style="57" customWidth="1"/>
  </cols>
  <sheetData>
    <row r="1" spans="1:17" s="69" customFormat="1" ht="12" customHeight="1">
      <c r="A1" s="314" t="s">
        <v>46</v>
      </c>
      <c r="B1" s="314"/>
      <c r="C1" s="314"/>
      <c r="D1" s="314"/>
      <c r="E1" s="314"/>
      <c r="F1" s="314"/>
      <c r="G1" s="314"/>
      <c r="H1" s="314"/>
      <c r="I1" s="314" t="s">
        <v>47</v>
      </c>
      <c r="J1" s="314"/>
      <c r="K1" s="314"/>
      <c r="L1" s="314"/>
      <c r="M1" s="314"/>
      <c r="N1" s="314"/>
      <c r="O1" s="314"/>
      <c r="P1" s="314"/>
      <c r="Q1" s="314"/>
    </row>
    <row r="2" spans="1:17" s="71" customFormat="1" ht="12" customHeight="1">
      <c r="A2" s="336" t="s">
        <v>216</v>
      </c>
      <c r="B2" s="336"/>
      <c r="C2" s="336"/>
      <c r="D2" s="336"/>
      <c r="E2" s="336"/>
      <c r="F2" s="336"/>
      <c r="G2" s="336"/>
      <c r="H2" s="336"/>
      <c r="I2" s="337" t="s">
        <v>196</v>
      </c>
      <c r="J2" s="337"/>
      <c r="K2" s="337"/>
      <c r="L2" s="337"/>
      <c r="M2" s="337"/>
      <c r="N2" s="337"/>
      <c r="O2" s="337"/>
      <c r="P2" s="337"/>
      <c r="Q2" s="219"/>
    </row>
    <row r="3" spans="1:17" s="71" customFormat="1" ht="12" customHeight="1">
      <c r="A3" s="336" t="s">
        <v>302</v>
      </c>
      <c r="B3" s="336"/>
      <c r="C3" s="336"/>
      <c r="D3" s="336"/>
      <c r="E3" s="336"/>
      <c r="F3" s="336"/>
      <c r="G3" s="336"/>
      <c r="H3" s="336"/>
      <c r="I3" s="337" t="s">
        <v>388</v>
      </c>
      <c r="J3" s="337"/>
      <c r="K3" s="337"/>
      <c r="L3" s="337"/>
      <c r="M3" s="337"/>
      <c r="N3" s="337"/>
      <c r="O3" s="337"/>
      <c r="P3" s="337"/>
      <c r="Q3" s="337"/>
    </row>
    <row r="4" spans="1:18" s="71" customFormat="1" ht="12" customHeight="1">
      <c r="A4" s="67" t="s">
        <v>9</v>
      </c>
      <c r="B4" s="67" t="s">
        <v>9</v>
      </c>
      <c r="C4" s="67"/>
      <c r="D4" s="67" t="s">
        <v>9</v>
      </c>
      <c r="E4" s="67" t="s">
        <v>9</v>
      </c>
      <c r="F4" s="67" t="s">
        <v>9</v>
      </c>
      <c r="G4" s="67" t="s">
        <v>9</v>
      </c>
      <c r="H4" s="77" t="s">
        <v>3</v>
      </c>
      <c r="I4" s="88" t="s">
        <v>48</v>
      </c>
      <c r="J4" s="88" t="s">
        <v>9</v>
      </c>
      <c r="L4" s="67" t="s">
        <v>9</v>
      </c>
      <c r="M4" s="67" t="s">
        <v>9</v>
      </c>
      <c r="N4" s="67" t="s">
        <v>9</v>
      </c>
      <c r="O4" s="67" t="s">
        <v>9</v>
      </c>
      <c r="P4" s="67" t="s">
        <v>9</v>
      </c>
      <c r="Q4" s="77" t="s">
        <v>9</v>
      </c>
      <c r="R4" s="72"/>
    </row>
    <row r="5" spans="1:18" ht="12" customHeight="1">
      <c r="A5" s="35" t="s">
        <v>9</v>
      </c>
      <c r="B5" s="300" t="s">
        <v>396</v>
      </c>
      <c r="C5" s="350"/>
      <c r="D5" s="58" t="s">
        <v>9</v>
      </c>
      <c r="E5" s="280" t="s">
        <v>369</v>
      </c>
      <c r="F5" s="281"/>
      <c r="G5" s="348"/>
      <c r="H5" s="345" t="s">
        <v>337</v>
      </c>
      <c r="I5" s="340" t="s">
        <v>336</v>
      </c>
      <c r="J5" s="341"/>
      <c r="K5" s="83" t="s">
        <v>9</v>
      </c>
      <c r="L5" s="338" t="s">
        <v>335</v>
      </c>
      <c r="M5" s="281"/>
      <c r="N5" s="287"/>
      <c r="O5" s="59" t="s">
        <v>9</v>
      </c>
      <c r="P5" s="59" t="s">
        <v>9</v>
      </c>
      <c r="Q5" s="222" t="s">
        <v>9</v>
      </c>
      <c r="R5" s="70"/>
    </row>
    <row r="6" spans="1:18" ht="12" customHeight="1">
      <c r="A6" s="66" t="s">
        <v>9</v>
      </c>
      <c r="B6" s="302"/>
      <c r="C6" s="328"/>
      <c r="D6" s="53" t="s">
        <v>9</v>
      </c>
      <c r="E6" s="305"/>
      <c r="F6" s="288"/>
      <c r="G6" s="328"/>
      <c r="H6" s="346"/>
      <c r="I6" s="306"/>
      <c r="J6" s="342"/>
      <c r="K6" s="84" t="s">
        <v>9</v>
      </c>
      <c r="L6" s="302"/>
      <c r="M6" s="288"/>
      <c r="N6" s="289"/>
      <c r="O6" s="38" t="s">
        <v>198</v>
      </c>
      <c r="P6" s="60" t="s">
        <v>9</v>
      </c>
      <c r="Q6" s="223" t="s">
        <v>9</v>
      </c>
      <c r="R6" s="70"/>
    </row>
    <row r="7" spans="1:18" ht="12" customHeight="1">
      <c r="A7" s="66" t="s">
        <v>9</v>
      </c>
      <c r="B7" s="302"/>
      <c r="C7" s="328"/>
      <c r="D7" s="53" t="s">
        <v>9</v>
      </c>
      <c r="E7" s="282"/>
      <c r="F7" s="283"/>
      <c r="G7" s="349"/>
      <c r="H7" s="347"/>
      <c r="I7" s="343"/>
      <c r="J7" s="344"/>
      <c r="K7" s="84" t="s">
        <v>9</v>
      </c>
      <c r="L7" s="339"/>
      <c r="M7" s="283"/>
      <c r="N7" s="290"/>
      <c r="O7" s="38" t="s">
        <v>199</v>
      </c>
      <c r="P7" s="60" t="s">
        <v>9</v>
      </c>
      <c r="Q7" s="223" t="s">
        <v>9</v>
      </c>
      <c r="R7" s="70"/>
    </row>
    <row r="8" spans="1:18" ht="14.25" customHeight="1">
      <c r="A8" s="66" t="s">
        <v>9</v>
      </c>
      <c r="B8" s="302"/>
      <c r="C8" s="328"/>
      <c r="E8" s="59" t="s">
        <v>9</v>
      </c>
      <c r="F8" s="280" t="s">
        <v>201</v>
      </c>
      <c r="G8" s="281"/>
      <c r="H8" s="81" t="s">
        <v>9</v>
      </c>
      <c r="I8" s="301" t="s">
        <v>201</v>
      </c>
      <c r="J8" s="350"/>
      <c r="K8" s="137"/>
      <c r="L8" s="58" t="s">
        <v>9</v>
      </c>
      <c r="M8" s="280" t="s">
        <v>201</v>
      </c>
      <c r="N8" s="287"/>
      <c r="O8" s="38" t="s">
        <v>148</v>
      </c>
      <c r="P8" s="38" t="s">
        <v>202</v>
      </c>
      <c r="Q8" s="223" t="s">
        <v>9</v>
      </c>
      <c r="R8" s="70"/>
    </row>
    <row r="9" spans="1:18" ht="18" customHeight="1">
      <c r="A9" s="82" t="s">
        <v>203</v>
      </c>
      <c r="B9" s="302"/>
      <c r="C9" s="328"/>
      <c r="D9" s="62" t="s">
        <v>200</v>
      </c>
      <c r="E9" s="60" t="s">
        <v>9</v>
      </c>
      <c r="F9" s="282"/>
      <c r="G9" s="283"/>
      <c r="H9" s="89" t="s">
        <v>9</v>
      </c>
      <c r="I9" s="304"/>
      <c r="J9" s="351"/>
      <c r="K9" s="85" t="s">
        <v>198</v>
      </c>
      <c r="L9" s="53" t="s">
        <v>9</v>
      </c>
      <c r="M9" s="282"/>
      <c r="N9" s="290"/>
      <c r="O9" s="38" t="s">
        <v>206</v>
      </c>
      <c r="P9" s="38" t="s">
        <v>200</v>
      </c>
      <c r="Q9" s="223" t="s">
        <v>203</v>
      </c>
      <c r="R9" s="70"/>
    </row>
    <row r="10" spans="1:18" ht="14.25" customHeight="1">
      <c r="A10" s="82" t="s">
        <v>207</v>
      </c>
      <c r="B10" s="302"/>
      <c r="C10" s="328"/>
      <c r="D10" s="62" t="s">
        <v>204</v>
      </c>
      <c r="E10" s="60" t="s">
        <v>9</v>
      </c>
      <c r="F10" s="284" t="s">
        <v>340</v>
      </c>
      <c r="G10" s="353" t="s">
        <v>371</v>
      </c>
      <c r="H10" s="89" t="s">
        <v>9</v>
      </c>
      <c r="I10" s="350" t="s">
        <v>328</v>
      </c>
      <c r="J10" s="331" t="s">
        <v>334</v>
      </c>
      <c r="K10" s="85" t="s">
        <v>205</v>
      </c>
      <c r="L10" s="53" t="s">
        <v>9</v>
      </c>
      <c r="M10" s="284" t="s">
        <v>338</v>
      </c>
      <c r="N10" s="284" t="s">
        <v>339</v>
      </c>
      <c r="O10" s="38" t="s">
        <v>208</v>
      </c>
      <c r="P10" s="38" t="s">
        <v>204</v>
      </c>
      <c r="Q10" s="223" t="s">
        <v>207</v>
      </c>
      <c r="R10" s="70"/>
    </row>
    <row r="11" spans="1:17" ht="15" customHeight="1">
      <c r="A11" s="66" t="s">
        <v>9</v>
      </c>
      <c r="B11" s="302"/>
      <c r="C11" s="328"/>
      <c r="D11" s="62" t="s">
        <v>6</v>
      </c>
      <c r="E11" s="38" t="s">
        <v>5</v>
      </c>
      <c r="F11" s="285"/>
      <c r="G11" s="354"/>
      <c r="H11" s="90" t="s">
        <v>5</v>
      </c>
      <c r="I11" s="328"/>
      <c r="J11" s="332"/>
      <c r="K11" s="85" t="s">
        <v>6</v>
      </c>
      <c r="L11" s="62" t="s">
        <v>5</v>
      </c>
      <c r="M11" s="285"/>
      <c r="N11" s="285"/>
      <c r="O11" s="38" t="s">
        <v>209</v>
      </c>
      <c r="P11" s="38" t="s">
        <v>6</v>
      </c>
      <c r="Q11" s="223" t="s">
        <v>9</v>
      </c>
    </row>
    <row r="12" spans="1:17" ht="13.5" customHeight="1">
      <c r="A12" s="66" t="s">
        <v>9</v>
      </c>
      <c r="B12" s="302"/>
      <c r="C12" s="328"/>
      <c r="D12" s="53" t="s">
        <v>9</v>
      </c>
      <c r="E12" s="60" t="s">
        <v>9</v>
      </c>
      <c r="F12" s="285"/>
      <c r="G12" s="354"/>
      <c r="H12" s="89" t="s">
        <v>9</v>
      </c>
      <c r="I12" s="328"/>
      <c r="J12" s="332"/>
      <c r="K12" s="84" t="s">
        <v>9</v>
      </c>
      <c r="L12" s="53" t="s">
        <v>9</v>
      </c>
      <c r="M12" s="285"/>
      <c r="N12" s="285"/>
      <c r="O12" s="38" t="s">
        <v>210</v>
      </c>
      <c r="P12" s="60" t="s">
        <v>9</v>
      </c>
      <c r="Q12" s="223" t="s">
        <v>9</v>
      </c>
    </row>
    <row r="13" spans="1:17" ht="18.75" customHeight="1">
      <c r="A13" s="66" t="s">
        <v>9</v>
      </c>
      <c r="B13" s="302"/>
      <c r="C13" s="328"/>
      <c r="D13" s="53" t="s">
        <v>9</v>
      </c>
      <c r="E13" s="60" t="s">
        <v>9</v>
      </c>
      <c r="F13" s="285"/>
      <c r="G13" s="354"/>
      <c r="H13" s="89" t="s">
        <v>9</v>
      </c>
      <c r="I13" s="328"/>
      <c r="J13" s="332"/>
      <c r="K13" s="84" t="s">
        <v>9</v>
      </c>
      <c r="L13" s="53" t="s">
        <v>9</v>
      </c>
      <c r="M13" s="285"/>
      <c r="N13" s="285"/>
      <c r="O13" s="38" t="s">
        <v>211</v>
      </c>
      <c r="P13" s="60" t="s">
        <v>9</v>
      </c>
      <c r="Q13" s="223" t="s">
        <v>9</v>
      </c>
    </row>
    <row r="14" spans="1:17" ht="16.5" customHeight="1">
      <c r="A14" s="66" t="s">
        <v>9</v>
      </c>
      <c r="B14" s="303"/>
      <c r="C14" s="351"/>
      <c r="D14" s="53" t="s">
        <v>9</v>
      </c>
      <c r="E14" s="60" t="s">
        <v>9</v>
      </c>
      <c r="F14" s="286"/>
      <c r="G14" s="355"/>
      <c r="H14" s="91" t="s">
        <v>9</v>
      </c>
      <c r="I14" s="351"/>
      <c r="J14" s="333"/>
      <c r="K14" s="86" t="s">
        <v>9</v>
      </c>
      <c r="L14" s="53" t="s">
        <v>9</v>
      </c>
      <c r="M14" s="286"/>
      <c r="N14" s="286"/>
      <c r="O14" s="60" t="s">
        <v>9</v>
      </c>
      <c r="P14" s="60" t="s">
        <v>9</v>
      </c>
      <c r="Q14" s="223" t="s">
        <v>9</v>
      </c>
    </row>
    <row r="15" spans="1:17" ht="12" customHeight="1">
      <c r="A15" s="43" t="s">
        <v>9</v>
      </c>
      <c r="B15" s="66" t="s">
        <v>9</v>
      </c>
      <c r="C15" s="66"/>
      <c r="D15" s="35" t="s">
        <v>9</v>
      </c>
      <c r="E15" s="35" t="s">
        <v>9</v>
      </c>
      <c r="F15" s="35" t="s">
        <v>9</v>
      </c>
      <c r="G15" s="35" t="s">
        <v>9</v>
      </c>
      <c r="H15" s="66" t="s">
        <v>9</v>
      </c>
      <c r="I15" s="66" t="s">
        <v>9</v>
      </c>
      <c r="J15" s="66" t="s">
        <v>9</v>
      </c>
      <c r="K15" s="82" t="s">
        <v>9</v>
      </c>
      <c r="L15" s="35" t="s">
        <v>9</v>
      </c>
      <c r="M15" s="35" t="s">
        <v>9</v>
      </c>
      <c r="N15" s="35" t="s">
        <v>9</v>
      </c>
      <c r="O15" s="35" t="s">
        <v>9</v>
      </c>
      <c r="P15" s="35" t="s">
        <v>9</v>
      </c>
      <c r="Q15" s="224" t="s">
        <v>9</v>
      </c>
    </row>
    <row r="16" spans="1:17" ht="12" customHeight="1">
      <c r="A16" s="82"/>
      <c r="B16" s="66"/>
      <c r="C16" s="66"/>
      <c r="D16" s="66"/>
      <c r="E16" s="66"/>
      <c r="F16" s="66"/>
      <c r="G16" s="66"/>
      <c r="H16" s="77" t="s">
        <v>49</v>
      </c>
      <c r="I16" s="68" t="s">
        <v>197</v>
      </c>
      <c r="J16" s="66"/>
      <c r="K16" s="82"/>
      <c r="L16" s="66"/>
      <c r="M16" s="66"/>
      <c r="N16" s="66"/>
      <c r="O16" s="66"/>
      <c r="P16" s="66"/>
      <c r="Q16" s="196"/>
    </row>
    <row r="17" spans="1:17" ht="12" customHeight="1">
      <c r="A17" s="82"/>
      <c r="B17" s="66"/>
      <c r="C17" s="66"/>
      <c r="D17" s="66"/>
      <c r="E17" s="66"/>
      <c r="F17" s="66"/>
      <c r="G17" s="66"/>
      <c r="H17" s="66"/>
      <c r="I17" s="66"/>
      <c r="J17" s="66"/>
      <c r="K17" s="82"/>
      <c r="L17" s="66"/>
      <c r="M17" s="66"/>
      <c r="N17" s="66"/>
      <c r="O17" s="66"/>
      <c r="P17" s="66"/>
      <c r="Q17" s="196"/>
    </row>
    <row r="18" spans="1:17" ht="12.75" customHeight="1">
      <c r="A18" s="44" t="s">
        <v>50</v>
      </c>
      <c r="B18" s="212" t="s">
        <v>307</v>
      </c>
      <c r="C18" s="212"/>
      <c r="D18" s="189">
        <v>172948999</v>
      </c>
      <c r="E18" s="190">
        <v>102917174</v>
      </c>
      <c r="F18" s="191">
        <v>77010101</v>
      </c>
      <c r="G18" s="191">
        <v>25907073</v>
      </c>
      <c r="H18" s="191">
        <v>70031825</v>
      </c>
      <c r="I18" s="191">
        <v>65435499</v>
      </c>
      <c r="J18" s="191">
        <v>4596326</v>
      </c>
      <c r="K18" s="191">
        <v>8711061</v>
      </c>
      <c r="L18" s="191">
        <v>8250743</v>
      </c>
      <c r="M18" s="191">
        <v>3695235</v>
      </c>
      <c r="N18" s="191">
        <v>4555508</v>
      </c>
      <c r="O18" s="191">
        <v>460318</v>
      </c>
      <c r="P18" s="190">
        <v>164237938</v>
      </c>
      <c r="Q18" s="44" t="s">
        <v>50</v>
      </c>
    </row>
    <row r="19" spans="1:17" ht="12" customHeight="1">
      <c r="A19" s="44" t="s">
        <v>51</v>
      </c>
      <c r="B19" s="212" t="s">
        <v>306</v>
      </c>
      <c r="C19" s="212"/>
      <c r="D19" s="192">
        <v>18780678</v>
      </c>
      <c r="E19" s="191">
        <v>3645808</v>
      </c>
      <c r="F19" s="191">
        <v>3280755</v>
      </c>
      <c r="G19" s="191">
        <v>365053</v>
      </c>
      <c r="H19" s="191">
        <v>15134870</v>
      </c>
      <c r="I19" s="191">
        <v>15116697</v>
      </c>
      <c r="J19" s="193">
        <v>18173</v>
      </c>
      <c r="K19" s="191">
        <v>1040432</v>
      </c>
      <c r="L19" s="191">
        <v>1038339</v>
      </c>
      <c r="M19" s="193">
        <v>4482</v>
      </c>
      <c r="N19" s="191">
        <v>1033857</v>
      </c>
      <c r="O19" s="193">
        <v>2093</v>
      </c>
      <c r="P19" s="191">
        <v>17740246</v>
      </c>
      <c r="Q19" s="44" t="s">
        <v>51</v>
      </c>
    </row>
    <row r="20" spans="1:17" ht="14.25" customHeight="1">
      <c r="A20" s="44" t="s">
        <v>52</v>
      </c>
      <c r="B20" s="212" t="s">
        <v>300</v>
      </c>
      <c r="C20" s="212"/>
      <c r="D20" s="192">
        <v>8672583</v>
      </c>
      <c r="E20" s="191">
        <v>2028566</v>
      </c>
      <c r="F20" s="191">
        <v>2026411</v>
      </c>
      <c r="G20" s="191">
        <v>2155</v>
      </c>
      <c r="H20" s="191">
        <v>6644017</v>
      </c>
      <c r="I20" s="191">
        <v>6619017</v>
      </c>
      <c r="J20" s="191">
        <v>25000</v>
      </c>
      <c r="K20" s="193">
        <v>125136</v>
      </c>
      <c r="L20" s="193">
        <v>104960</v>
      </c>
      <c r="M20" s="193">
        <v>47562</v>
      </c>
      <c r="N20" s="193">
        <v>57398</v>
      </c>
      <c r="O20" s="193">
        <v>20176</v>
      </c>
      <c r="P20" s="191">
        <v>8547447</v>
      </c>
      <c r="Q20" s="44" t="s">
        <v>52</v>
      </c>
    </row>
    <row r="21" spans="1:17" ht="12" customHeight="1">
      <c r="A21" s="40" t="s">
        <v>9</v>
      </c>
      <c r="B21" s="66" t="s">
        <v>356</v>
      </c>
      <c r="C21" s="66"/>
      <c r="D21" s="39"/>
      <c r="E21" s="40"/>
      <c r="F21" s="40"/>
      <c r="G21" s="40"/>
      <c r="H21" s="40"/>
      <c r="I21" s="40"/>
      <c r="J21" s="40"/>
      <c r="K21" s="40"/>
      <c r="L21" s="40"/>
      <c r="M21" s="40"/>
      <c r="N21" s="40"/>
      <c r="O21" s="40"/>
      <c r="P21" s="40"/>
      <c r="Q21" s="44" t="s">
        <v>9</v>
      </c>
    </row>
    <row r="22" spans="1:17" ht="12" customHeight="1">
      <c r="A22" s="44" t="s">
        <v>53</v>
      </c>
      <c r="B22" s="212" t="s">
        <v>312</v>
      </c>
      <c r="C22" s="212"/>
      <c r="D22" s="192">
        <v>625963</v>
      </c>
      <c r="E22" s="191">
        <v>372683</v>
      </c>
      <c r="F22" s="191">
        <v>276075</v>
      </c>
      <c r="G22" s="191">
        <v>96608</v>
      </c>
      <c r="H22" s="191">
        <v>253280</v>
      </c>
      <c r="I22" s="191">
        <v>253280</v>
      </c>
      <c r="J22" s="193" t="s">
        <v>391</v>
      </c>
      <c r="K22" s="191">
        <v>211686</v>
      </c>
      <c r="L22" s="191">
        <v>211686</v>
      </c>
      <c r="M22" s="193">
        <v>5865</v>
      </c>
      <c r="N22" s="191">
        <v>205821</v>
      </c>
      <c r="O22" s="193" t="s">
        <v>391</v>
      </c>
      <c r="P22" s="191">
        <v>414277</v>
      </c>
      <c r="Q22" s="44" t="s">
        <v>53</v>
      </c>
    </row>
    <row r="23" spans="1:17" ht="12" customHeight="1">
      <c r="A23" s="44" t="s">
        <v>54</v>
      </c>
      <c r="B23" s="212" t="s">
        <v>308</v>
      </c>
      <c r="C23" s="212"/>
      <c r="D23" s="189">
        <v>2431985800</v>
      </c>
      <c r="E23" s="190">
        <v>1074116971</v>
      </c>
      <c r="F23" s="190">
        <v>816991683</v>
      </c>
      <c r="G23" s="190">
        <v>257125288</v>
      </c>
      <c r="H23" s="190">
        <v>1357868829</v>
      </c>
      <c r="I23" s="190">
        <v>1282908517</v>
      </c>
      <c r="J23" s="191">
        <v>74960312</v>
      </c>
      <c r="K23" s="190">
        <v>191724683</v>
      </c>
      <c r="L23" s="190">
        <v>188270416</v>
      </c>
      <c r="M23" s="190">
        <v>157498291</v>
      </c>
      <c r="N23" s="191">
        <v>30772125</v>
      </c>
      <c r="O23" s="191">
        <v>3454267</v>
      </c>
      <c r="P23" s="190">
        <v>2240261117</v>
      </c>
      <c r="Q23" s="44" t="s">
        <v>54</v>
      </c>
    </row>
    <row r="24" spans="1:17" ht="12" customHeight="1">
      <c r="A24" s="40" t="s">
        <v>9</v>
      </c>
      <c r="B24" s="66" t="s">
        <v>365</v>
      </c>
      <c r="C24" s="66"/>
      <c r="D24" s="39"/>
      <c r="E24" s="40"/>
      <c r="F24" s="40"/>
      <c r="G24" s="40"/>
      <c r="H24" s="40"/>
      <c r="I24" s="40"/>
      <c r="J24" s="40"/>
      <c r="K24" s="40"/>
      <c r="L24" s="40"/>
      <c r="M24" s="40"/>
      <c r="N24" s="40"/>
      <c r="O24" s="40"/>
      <c r="P24" s="40"/>
      <c r="Q24" s="44" t="s">
        <v>9</v>
      </c>
    </row>
    <row r="25" spans="1:17" ht="12" customHeight="1">
      <c r="A25" s="44" t="s">
        <v>55</v>
      </c>
      <c r="B25" s="212" t="s">
        <v>368</v>
      </c>
      <c r="C25" s="212"/>
      <c r="D25" s="189">
        <v>226900775</v>
      </c>
      <c r="E25" s="190">
        <v>149279952</v>
      </c>
      <c r="F25" s="190">
        <v>133181144</v>
      </c>
      <c r="G25" s="191">
        <v>16098808</v>
      </c>
      <c r="H25" s="191">
        <v>77620823</v>
      </c>
      <c r="I25" s="191">
        <v>76775250</v>
      </c>
      <c r="J25" s="191">
        <v>845573</v>
      </c>
      <c r="K25" s="191">
        <v>33117507</v>
      </c>
      <c r="L25" s="191">
        <v>33057313</v>
      </c>
      <c r="M25" s="191">
        <v>28298004</v>
      </c>
      <c r="N25" s="191">
        <v>4759309</v>
      </c>
      <c r="O25" s="193">
        <v>60194</v>
      </c>
      <c r="P25" s="190">
        <v>193783268</v>
      </c>
      <c r="Q25" s="44" t="s">
        <v>55</v>
      </c>
    </row>
    <row r="26" spans="1:17" ht="12" customHeight="1">
      <c r="A26" s="44" t="s">
        <v>56</v>
      </c>
      <c r="B26" s="66" t="s">
        <v>214</v>
      </c>
      <c r="C26" s="66"/>
      <c r="D26" s="192">
        <v>43262645</v>
      </c>
      <c r="E26" s="191">
        <v>7757498</v>
      </c>
      <c r="F26" s="191">
        <v>7314362</v>
      </c>
      <c r="G26" s="193">
        <v>443136</v>
      </c>
      <c r="H26" s="191">
        <v>35505147</v>
      </c>
      <c r="I26" s="191">
        <v>35061147</v>
      </c>
      <c r="J26" s="193">
        <v>444000</v>
      </c>
      <c r="K26" s="191">
        <v>1609674</v>
      </c>
      <c r="L26" s="191">
        <v>1564602</v>
      </c>
      <c r="M26" s="193">
        <v>5612</v>
      </c>
      <c r="N26" s="191">
        <v>1558990</v>
      </c>
      <c r="O26" s="193">
        <v>45072</v>
      </c>
      <c r="P26" s="191">
        <v>41652971</v>
      </c>
      <c r="Q26" s="44" t="s">
        <v>56</v>
      </c>
    </row>
    <row r="27" spans="2:16" ht="14.25" customHeight="1">
      <c r="B27" s="66" t="s">
        <v>215</v>
      </c>
      <c r="C27" s="66"/>
      <c r="D27" s="39"/>
      <c r="E27" s="40"/>
      <c r="F27" s="40"/>
      <c r="G27" s="40"/>
      <c r="H27" s="40"/>
      <c r="I27" s="40"/>
      <c r="J27" s="40"/>
      <c r="K27" s="40"/>
      <c r="L27" s="40"/>
      <c r="M27" s="40"/>
      <c r="N27" s="40"/>
      <c r="O27" s="40"/>
      <c r="P27" s="40"/>
    </row>
    <row r="28" spans="1:17" ht="12" customHeight="1">
      <c r="A28" s="44" t="s">
        <v>57</v>
      </c>
      <c r="B28" s="212" t="s">
        <v>313</v>
      </c>
      <c r="C28" s="212"/>
      <c r="D28" s="192">
        <v>24415140</v>
      </c>
      <c r="E28" s="191">
        <v>19751433</v>
      </c>
      <c r="F28" s="191">
        <v>16663472</v>
      </c>
      <c r="G28" s="191">
        <v>3087961</v>
      </c>
      <c r="H28" s="191">
        <v>4663707</v>
      </c>
      <c r="I28" s="191">
        <v>3765517</v>
      </c>
      <c r="J28" s="191">
        <v>898190</v>
      </c>
      <c r="K28" s="191">
        <v>14883851</v>
      </c>
      <c r="L28" s="191">
        <v>14883774</v>
      </c>
      <c r="M28" s="191">
        <v>13644673</v>
      </c>
      <c r="N28" s="191">
        <v>1239101</v>
      </c>
      <c r="O28" s="193">
        <v>77</v>
      </c>
      <c r="P28" s="191">
        <v>9531289</v>
      </c>
      <c r="Q28" s="44" t="s">
        <v>57</v>
      </c>
    </row>
    <row r="29" spans="1:17" ht="12" customHeight="1">
      <c r="A29" s="44" t="s">
        <v>58</v>
      </c>
      <c r="B29" s="212" t="s">
        <v>309</v>
      </c>
      <c r="C29" s="212"/>
      <c r="D29" s="192">
        <v>2383357</v>
      </c>
      <c r="E29" s="191">
        <v>112011</v>
      </c>
      <c r="F29" s="191">
        <v>111142</v>
      </c>
      <c r="G29" s="193">
        <v>869</v>
      </c>
      <c r="H29" s="191">
        <v>2271346</v>
      </c>
      <c r="I29" s="191">
        <v>2271346</v>
      </c>
      <c r="J29" s="193" t="s">
        <v>391</v>
      </c>
      <c r="K29" s="193">
        <v>65</v>
      </c>
      <c r="L29" s="193">
        <v>65</v>
      </c>
      <c r="M29" s="193" t="s">
        <v>391</v>
      </c>
      <c r="N29" s="193">
        <v>65</v>
      </c>
      <c r="O29" s="193" t="s">
        <v>391</v>
      </c>
      <c r="P29" s="191">
        <v>2383292</v>
      </c>
      <c r="Q29" s="44" t="s">
        <v>58</v>
      </c>
    </row>
    <row r="30" spans="1:17" ht="12" customHeight="1">
      <c r="A30" s="44" t="s">
        <v>59</v>
      </c>
      <c r="B30" s="212" t="s">
        <v>310</v>
      </c>
      <c r="C30" s="212"/>
      <c r="D30" s="192">
        <v>8244810</v>
      </c>
      <c r="E30" s="191">
        <v>4353420</v>
      </c>
      <c r="F30" s="191">
        <v>3252947</v>
      </c>
      <c r="G30" s="191">
        <v>1100473</v>
      </c>
      <c r="H30" s="191">
        <v>3891390</v>
      </c>
      <c r="I30" s="191">
        <v>3782090</v>
      </c>
      <c r="J30" s="191">
        <v>109300</v>
      </c>
      <c r="K30" s="191">
        <v>602396</v>
      </c>
      <c r="L30" s="191">
        <v>588949</v>
      </c>
      <c r="M30" s="191">
        <v>86033</v>
      </c>
      <c r="N30" s="191">
        <v>502916</v>
      </c>
      <c r="O30" s="193">
        <v>13447</v>
      </c>
      <c r="P30" s="191">
        <v>7642414</v>
      </c>
      <c r="Q30" s="44" t="s">
        <v>59</v>
      </c>
    </row>
    <row r="31" spans="1:17" s="76" customFormat="1" ht="12" customHeight="1">
      <c r="A31" s="75" t="s">
        <v>60</v>
      </c>
      <c r="B31" s="141" t="s">
        <v>301</v>
      </c>
      <c r="C31" s="141"/>
      <c r="D31" s="197">
        <v>2711319975</v>
      </c>
      <c r="E31" s="73">
        <v>1215055564</v>
      </c>
      <c r="F31" s="73">
        <v>926926948</v>
      </c>
      <c r="G31" s="73">
        <v>288128616</v>
      </c>
      <c r="H31" s="73">
        <v>1496264411</v>
      </c>
      <c r="I31" s="73">
        <v>1415213110</v>
      </c>
      <c r="J31" s="74">
        <v>81051301</v>
      </c>
      <c r="K31" s="73">
        <v>218908984</v>
      </c>
      <c r="L31" s="73">
        <v>214913534</v>
      </c>
      <c r="M31" s="73">
        <v>174987753</v>
      </c>
      <c r="N31" s="74">
        <v>39925781</v>
      </c>
      <c r="O31" s="74">
        <v>3995450</v>
      </c>
      <c r="P31" s="73">
        <v>2492410991</v>
      </c>
      <c r="Q31" s="75" t="s">
        <v>60</v>
      </c>
    </row>
    <row r="32" spans="1:17" ht="15" customHeight="1">
      <c r="A32" s="44" t="s">
        <v>61</v>
      </c>
      <c r="B32" s="212" t="s">
        <v>311</v>
      </c>
      <c r="C32" s="212"/>
      <c r="D32" s="192">
        <v>46792090</v>
      </c>
      <c r="E32" s="191">
        <v>46792090</v>
      </c>
      <c r="F32" s="191">
        <v>46792090</v>
      </c>
      <c r="G32" s="193" t="s">
        <v>391</v>
      </c>
      <c r="H32" s="193" t="s">
        <v>391</v>
      </c>
      <c r="I32" s="193" t="s">
        <v>391</v>
      </c>
      <c r="J32" s="193" t="s">
        <v>391</v>
      </c>
      <c r="K32" s="193" t="s">
        <v>391</v>
      </c>
      <c r="L32" s="193" t="s">
        <v>391</v>
      </c>
      <c r="M32" s="193" t="s">
        <v>391</v>
      </c>
      <c r="N32" s="193" t="s">
        <v>391</v>
      </c>
      <c r="O32" s="193" t="s">
        <v>391</v>
      </c>
      <c r="P32" s="191">
        <v>46792090</v>
      </c>
      <c r="Q32" s="44" t="s">
        <v>61</v>
      </c>
    </row>
    <row r="33" spans="1:17" s="76" customFormat="1" ht="12" customHeight="1">
      <c r="A33" s="75" t="s">
        <v>212</v>
      </c>
      <c r="B33" s="141" t="s">
        <v>1</v>
      </c>
      <c r="C33" s="141"/>
      <c r="D33" s="197">
        <v>2758112065</v>
      </c>
      <c r="E33" s="73">
        <v>1261847654</v>
      </c>
      <c r="F33" s="73">
        <v>973719038</v>
      </c>
      <c r="G33" s="73">
        <v>288128616</v>
      </c>
      <c r="H33" s="73">
        <v>1496264411</v>
      </c>
      <c r="I33" s="73">
        <v>1415213110</v>
      </c>
      <c r="J33" s="74">
        <v>81051301</v>
      </c>
      <c r="K33" s="73">
        <v>218908984</v>
      </c>
      <c r="L33" s="73">
        <v>214913534</v>
      </c>
      <c r="M33" s="73">
        <v>174987753</v>
      </c>
      <c r="N33" s="74">
        <v>39925781</v>
      </c>
      <c r="O33" s="74">
        <v>3995450</v>
      </c>
      <c r="P33" s="73">
        <v>2539203081</v>
      </c>
      <c r="Q33" s="75" t="s">
        <v>212</v>
      </c>
    </row>
    <row r="34" spans="1:17" s="76" customFormat="1" ht="12" customHeight="1">
      <c r="A34" s="75"/>
      <c r="B34" s="79"/>
      <c r="C34" s="79"/>
      <c r="D34" s="80"/>
      <c r="E34" s="73"/>
      <c r="F34" s="73"/>
      <c r="G34" s="73"/>
      <c r="H34" s="73"/>
      <c r="I34" s="73"/>
      <c r="J34" s="74"/>
      <c r="K34" s="73"/>
      <c r="L34" s="73"/>
      <c r="M34" s="73"/>
      <c r="N34" s="74"/>
      <c r="O34" s="74"/>
      <c r="P34" s="73"/>
      <c r="Q34" s="75"/>
    </row>
    <row r="35" ht="12" customHeight="1">
      <c r="B35" s="70"/>
    </row>
    <row r="36" spans="2:11" ht="12" customHeight="1">
      <c r="B36" s="70"/>
      <c r="D36" s="336" t="s">
        <v>217</v>
      </c>
      <c r="E36" s="336"/>
      <c r="F36" s="336"/>
      <c r="G36" s="336"/>
      <c r="H36" s="336"/>
      <c r="I36" s="68" t="s">
        <v>2</v>
      </c>
      <c r="J36" s="68"/>
      <c r="K36" s="68"/>
    </row>
    <row r="37" spans="2:11" ht="12" customHeight="1">
      <c r="B37" s="70"/>
      <c r="H37" s="67" t="s">
        <v>9</v>
      </c>
      <c r="I37" s="67"/>
      <c r="J37" s="67"/>
      <c r="K37" s="67" t="s">
        <v>9</v>
      </c>
    </row>
    <row r="38" spans="1:17" ht="12.75" customHeight="1">
      <c r="A38" s="44" t="s">
        <v>50</v>
      </c>
      <c r="B38" s="212" t="s">
        <v>307</v>
      </c>
      <c r="C38" s="212"/>
      <c r="D38" s="192">
        <v>93209700</v>
      </c>
      <c r="E38" s="191">
        <v>39894846</v>
      </c>
      <c r="F38" s="191">
        <v>28988403</v>
      </c>
      <c r="G38" s="191">
        <v>10906443</v>
      </c>
      <c r="H38" s="191">
        <v>53314854</v>
      </c>
      <c r="I38" s="191">
        <v>52225794</v>
      </c>
      <c r="J38" s="191">
        <v>1089060</v>
      </c>
      <c r="K38" s="191">
        <v>4643163</v>
      </c>
      <c r="L38" s="191">
        <v>4432980</v>
      </c>
      <c r="M38" s="191">
        <v>2601917</v>
      </c>
      <c r="N38" s="191">
        <v>1831063</v>
      </c>
      <c r="O38" s="191">
        <v>210183</v>
      </c>
      <c r="P38" s="191">
        <v>88566537</v>
      </c>
      <c r="Q38" s="44" t="s">
        <v>50</v>
      </c>
    </row>
    <row r="39" spans="1:17" ht="12" customHeight="1">
      <c r="A39" s="44" t="s">
        <v>51</v>
      </c>
      <c r="B39" s="212" t="s">
        <v>306</v>
      </c>
      <c r="C39" s="212"/>
      <c r="D39" s="192">
        <v>18477133</v>
      </c>
      <c r="E39" s="191">
        <v>3360760</v>
      </c>
      <c r="F39" s="191">
        <v>2996507</v>
      </c>
      <c r="G39" s="191">
        <v>364253</v>
      </c>
      <c r="H39" s="191">
        <v>15116373</v>
      </c>
      <c r="I39" s="191">
        <v>15098200</v>
      </c>
      <c r="J39" s="193">
        <v>18173</v>
      </c>
      <c r="K39" s="191">
        <v>999624</v>
      </c>
      <c r="L39" s="191">
        <v>997531</v>
      </c>
      <c r="M39" s="193">
        <v>2627</v>
      </c>
      <c r="N39" s="191">
        <v>994904</v>
      </c>
      <c r="O39" s="193">
        <v>2093</v>
      </c>
      <c r="P39" s="191">
        <v>17477509</v>
      </c>
      <c r="Q39" s="44" t="s">
        <v>51</v>
      </c>
    </row>
    <row r="40" spans="1:17" ht="14.25" customHeight="1">
      <c r="A40" s="44" t="s">
        <v>52</v>
      </c>
      <c r="B40" s="212" t="s">
        <v>300</v>
      </c>
      <c r="C40" s="212"/>
      <c r="D40" s="192">
        <v>5684189</v>
      </c>
      <c r="E40" s="191">
        <v>1561768</v>
      </c>
      <c r="F40" s="191">
        <v>1559613</v>
      </c>
      <c r="G40" s="193">
        <v>2155</v>
      </c>
      <c r="H40" s="191">
        <v>4122421</v>
      </c>
      <c r="I40" s="191">
        <v>4122421</v>
      </c>
      <c r="J40" s="193" t="s">
        <v>391</v>
      </c>
      <c r="K40" s="193">
        <v>23300</v>
      </c>
      <c r="L40" s="193">
        <v>17015</v>
      </c>
      <c r="M40" s="193" t="s">
        <v>391</v>
      </c>
      <c r="N40" s="193">
        <v>17015</v>
      </c>
      <c r="O40" s="193">
        <v>6285</v>
      </c>
      <c r="P40" s="191">
        <v>5660889</v>
      </c>
      <c r="Q40" s="44" t="s">
        <v>52</v>
      </c>
    </row>
    <row r="41" spans="1:17" ht="12" customHeight="1">
      <c r="A41" s="40" t="s">
        <v>9</v>
      </c>
      <c r="B41" s="66" t="s">
        <v>356</v>
      </c>
      <c r="C41" s="66"/>
      <c r="D41" s="39"/>
      <c r="E41" s="40"/>
      <c r="F41" s="40"/>
      <c r="G41" s="40"/>
      <c r="H41" s="40"/>
      <c r="I41" s="40"/>
      <c r="J41" s="40"/>
      <c r="K41" s="40"/>
      <c r="L41" s="40"/>
      <c r="M41" s="40"/>
      <c r="N41" s="40"/>
      <c r="O41" s="40"/>
      <c r="P41" s="40"/>
      <c r="Q41" s="44" t="s">
        <v>9</v>
      </c>
    </row>
    <row r="42" spans="1:17" ht="12" customHeight="1">
      <c r="A42" s="44" t="s">
        <v>53</v>
      </c>
      <c r="B42" s="212" t="s">
        <v>312</v>
      </c>
      <c r="C42" s="212"/>
      <c r="D42" s="192">
        <v>457504</v>
      </c>
      <c r="E42" s="191">
        <v>211099</v>
      </c>
      <c r="F42" s="191">
        <v>210511</v>
      </c>
      <c r="G42" s="193">
        <v>588</v>
      </c>
      <c r="H42" s="191">
        <v>246405</v>
      </c>
      <c r="I42" s="191">
        <v>246405</v>
      </c>
      <c r="J42" s="193" t="s">
        <v>391</v>
      </c>
      <c r="K42" s="191">
        <v>157490</v>
      </c>
      <c r="L42" s="191">
        <v>157490</v>
      </c>
      <c r="M42" s="193" t="s">
        <v>391</v>
      </c>
      <c r="N42" s="191">
        <v>157490</v>
      </c>
      <c r="O42" s="193" t="s">
        <v>391</v>
      </c>
      <c r="P42" s="191">
        <v>300014</v>
      </c>
      <c r="Q42" s="44" t="s">
        <v>53</v>
      </c>
    </row>
    <row r="43" spans="1:17" ht="12" customHeight="1">
      <c r="A43" s="44" t="s">
        <v>54</v>
      </c>
      <c r="B43" s="212" t="s">
        <v>308</v>
      </c>
      <c r="C43" s="212"/>
      <c r="D43" s="189">
        <v>736208871</v>
      </c>
      <c r="E43" s="190">
        <v>387128848</v>
      </c>
      <c r="F43" s="190">
        <v>342445912</v>
      </c>
      <c r="G43" s="191">
        <v>44682936</v>
      </c>
      <c r="H43" s="190">
        <v>349080023</v>
      </c>
      <c r="I43" s="190">
        <v>314779832</v>
      </c>
      <c r="J43" s="191">
        <v>34300191</v>
      </c>
      <c r="K43" s="191">
        <v>80696786</v>
      </c>
      <c r="L43" s="191">
        <v>80147155</v>
      </c>
      <c r="M43" s="191">
        <v>63508955</v>
      </c>
      <c r="N43" s="191">
        <v>16638200</v>
      </c>
      <c r="O43" s="191">
        <v>549631</v>
      </c>
      <c r="P43" s="190">
        <v>655512085</v>
      </c>
      <c r="Q43" s="44" t="s">
        <v>54</v>
      </c>
    </row>
    <row r="44" spans="1:17" ht="12" customHeight="1">
      <c r="A44" s="40" t="s">
        <v>9</v>
      </c>
      <c r="B44" s="66" t="s">
        <v>367</v>
      </c>
      <c r="C44" s="66"/>
      <c r="D44" s="39"/>
      <c r="E44" s="40"/>
      <c r="F44" s="40"/>
      <c r="G44" s="40"/>
      <c r="H44" s="40"/>
      <c r="I44" s="40"/>
      <c r="J44" s="40"/>
      <c r="K44" s="40"/>
      <c r="L44" s="40"/>
      <c r="M44" s="40"/>
      <c r="N44" s="40"/>
      <c r="O44" s="40"/>
      <c r="P44" s="40"/>
      <c r="Q44" s="44" t="s">
        <v>9</v>
      </c>
    </row>
    <row r="45" spans="1:17" ht="12" customHeight="1">
      <c r="A45" s="44" t="s">
        <v>55</v>
      </c>
      <c r="B45" s="212" t="s">
        <v>368</v>
      </c>
      <c r="C45" s="212"/>
      <c r="D45" s="189">
        <v>136550242</v>
      </c>
      <c r="E45" s="191">
        <v>115434967</v>
      </c>
      <c r="F45" s="191">
        <v>108473400</v>
      </c>
      <c r="G45" s="191">
        <v>6961567</v>
      </c>
      <c r="H45" s="191">
        <v>21115275</v>
      </c>
      <c r="I45" s="191">
        <v>21089297</v>
      </c>
      <c r="J45" s="193">
        <v>25978</v>
      </c>
      <c r="K45" s="191">
        <v>25803854</v>
      </c>
      <c r="L45" s="191">
        <v>25787109</v>
      </c>
      <c r="M45" s="191">
        <v>22237992</v>
      </c>
      <c r="N45" s="191">
        <v>3549117</v>
      </c>
      <c r="O45" s="193">
        <v>16745</v>
      </c>
      <c r="P45" s="191">
        <v>110746388</v>
      </c>
      <c r="Q45" s="44" t="s">
        <v>55</v>
      </c>
    </row>
    <row r="46" spans="1:17" ht="12" customHeight="1">
      <c r="A46" s="44" t="s">
        <v>56</v>
      </c>
      <c r="B46" s="66" t="s">
        <v>214</v>
      </c>
      <c r="C46" s="66"/>
      <c r="D46" s="192">
        <v>35307325</v>
      </c>
      <c r="E46" s="191">
        <v>7279546</v>
      </c>
      <c r="F46" s="191">
        <v>6866803</v>
      </c>
      <c r="G46" s="193">
        <v>412743</v>
      </c>
      <c r="H46" s="191">
        <v>28027779</v>
      </c>
      <c r="I46" s="191">
        <v>27583779</v>
      </c>
      <c r="J46" s="193">
        <v>444000</v>
      </c>
      <c r="K46" s="191">
        <v>1594781</v>
      </c>
      <c r="L46" s="191">
        <v>1549709</v>
      </c>
      <c r="M46" s="193">
        <v>5527</v>
      </c>
      <c r="N46" s="191">
        <v>1544182</v>
      </c>
      <c r="O46" s="193">
        <v>45072</v>
      </c>
      <c r="P46" s="191">
        <v>33712544</v>
      </c>
      <c r="Q46" s="44" t="s">
        <v>56</v>
      </c>
    </row>
    <row r="47" spans="2:16" ht="14.25" customHeight="1">
      <c r="B47" s="66" t="s">
        <v>215</v>
      </c>
      <c r="C47" s="66"/>
      <c r="D47" s="39"/>
      <c r="E47" s="40"/>
      <c r="F47" s="40"/>
      <c r="G47" s="40"/>
      <c r="H47" s="40"/>
      <c r="I47" s="40"/>
      <c r="J47" s="40"/>
      <c r="K47" s="40"/>
      <c r="L47" s="40"/>
      <c r="M47" s="40"/>
      <c r="N47" s="40"/>
      <c r="O47" s="40"/>
      <c r="P47" s="40"/>
    </row>
    <row r="48" spans="1:17" ht="12" customHeight="1">
      <c r="A48" s="44" t="s">
        <v>57</v>
      </c>
      <c r="B48" s="212" t="s">
        <v>313</v>
      </c>
      <c r="C48" s="212"/>
      <c r="D48" s="192">
        <v>23509233</v>
      </c>
      <c r="E48" s="191">
        <v>19744391</v>
      </c>
      <c r="F48" s="191">
        <v>16656430</v>
      </c>
      <c r="G48" s="191">
        <v>3087961</v>
      </c>
      <c r="H48" s="191">
        <v>3764842</v>
      </c>
      <c r="I48" s="191">
        <v>3764842</v>
      </c>
      <c r="J48" s="193" t="s">
        <v>391</v>
      </c>
      <c r="K48" s="191">
        <v>14882651</v>
      </c>
      <c r="L48" s="191">
        <v>14882574</v>
      </c>
      <c r="M48" s="191">
        <v>13643473</v>
      </c>
      <c r="N48" s="191">
        <v>1239101</v>
      </c>
      <c r="O48" s="193">
        <v>77</v>
      </c>
      <c r="P48" s="191">
        <v>8626582</v>
      </c>
      <c r="Q48" s="44" t="s">
        <v>57</v>
      </c>
    </row>
    <row r="49" spans="1:17" ht="12" customHeight="1">
      <c r="A49" s="44" t="s">
        <v>58</v>
      </c>
      <c r="B49" s="212" t="s">
        <v>213</v>
      </c>
      <c r="C49" s="212"/>
      <c r="D49" s="198">
        <v>129903</v>
      </c>
      <c r="E49" s="193">
        <v>109950</v>
      </c>
      <c r="F49" s="193">
        <v>109081</v>
      </c>
      <c r="G49" s="193">
        <v>869</v>
      </c>
      <c r="H49" s="193">
        <v>19953</v>
      </c>
      <c r="I49" s="193">
        <v>19953</v>
      </c>
      <c r="J49" s="193" t="s">
        <v>391</v>
      </c>
      <c r="K49" s="193">
        <v>65</v>
      </c>
      <c r="L49" s="193">
        <v>65</v>
      </c>
      <c r="M49" s="193" t="s">
        <v>391</v>
      </c>
      <c r="N49" s="193">
        <v>65</v>
      </c>
      <c r="O49" s="193" t="s">
        <v>391</v>
      </c>
      <c r="P49" s="193">
        <v>129838</v>
      </c>
      <c r="Q49" s="44" t="s">
        <v>58</v>
      </c>
    </row>
    <row r="50" spans="1:17" ht="12" customHeight="1">
      <c r="A50" s="44" t="s">
        <v>59</v>
      </c>
      <c r="B50" s="212" t="s">
        <v>310</v>
      </c>
      <c r="C50" s="212"/>
      <c r="D50" s="192">
        <v>6983247</v>
      </c>
      <c r="E50" s="191">
        <v>3531203</v>
      </c>
      <c r="F50" s="191">
        <v>2805165</v>
      </c>
      <c r="G50" s="191">
        <v>726038</v>
      </c>
      <c r="H50" s="191">
        <v>3452044</v>
      </c>
      <c r="I50" s="191">
        <v>3345744</v>
      </c>
      <c r="J50" s="191">
        <v>106300</v>
      </c>
      <c r="K50" s="191">
        <v>499412</v>
      </c>
      <c r="L50" s="191">
        <v>499412</v>
      </c>
      <c r="M50" s="193">
        <v>16591</v>
      </c>
      <c r="N50" s="191">
        <v>482821</v>
      </c>
      <c r="O50" s="193" t="s">
        <v>391</v>
      </c>
      <c r="P50" s="191">
        <v>6483835</v>
      </c>
      <c r="Q50" s="44" t="s">
        <v>59</v>
      </c>
    </row>
    <row r="51" spans="1:17" s="76" customFormat="1" ht="12" customHeight="1">
      <c r="A51" s="75" t="s">
        <v>60</v>
      </c>
      <c r="B51" s="141" t="s">
        <v>301</v>
      </c>
      <c r="C51" s="141"/>
      <c r="D51" s="197">
        <v>919967105</v>
      </c>
      <c r="E51" s="73">
        <v>462822411</v>
      </c>
      <c r="F51" s="73">
        <v>402638425</v>
      </c>
      <c r="G51" s="74">
        <v>60183986</v>
      </c>
      <c r="H51" s="73">
        <v>457144694</v>
      </c>
      <c r="I51" s="73">
        <v>421186970</v>
      </c>
      <c r="J51" s="74">
        <v>35957724</v>
      </c>
      <c r="K51" s="73">
        <v>103497272</v>
      </c>
      <c r="L51" s="73">
        <v>102683931</v>
      </c>
      <c r="M51" s="74">
        <v>79779090</v>
      </c>
      <c r="N51" s="74">
        <v>22904841</v>
      </c>
      <c r="O51" s="74">
        <v>813341</v>
      </c>
      <c r="P51" s="73">
        <v>816469833</v>
      </c>
      <c r="Q51" s="75" t="s">
        <v>60</v>
      </c>
    </row>
    <row r="52" spans="1:17" ht="14.25" customHeight="1">
      <c r="A52" s="44" t="s">
        <v>61</v>
      </c>
      <c r="B52" s="212" t="s">
        <v>311</v>
      </c>
      <c r="C52" s="212"/>
      <c r="D52" s="192">
        <v>46417403</v>
      </c>
      <c r="E52" s="191">
        <v>46417403</v>
      </c>
      <c r="F52" s="191">
        <v>46417403</v>
      </c>
      <c r="G52" s="193" t="s">
        <v>391</v>
      </c>
      <c r="H52" s="193" t="s">
        <v>391</v>
      </c>
      <c r="I52" s="193" t="s">
        <v>391</v>
      </c>
      <c r="J52" s="193" t="s">
        <v>391</v>
      </c>
      <c r="K52" s="193" t="s">
        <v>391</v>
      </c>
      <c r="L52" s="193" t="s">
        <v>391</v>
      </c>
      <c r="M52" s="193" t="s">
        <v>391</v>
      </c>
      <c r="N52" s="193" t="s">
        <v>391</v>
      </c>
      <c r="O52" s="193" t="s">
        <v>391</v>
      </c>
      <c r="P52" s="191">
        <v>46417403</v>
      </c>
      <c r="Q52" s="44" t="s">
        <v>61</v>
      </c>
    </row>
    <row r="53" spans="1:17" s="76" customFormat="1" ht="12" customHeight="1">
      <c r="A53" s="78" t="s">
        <v>212</v>
      </c>
      <c r="B53" s="141" t="s">
        <v>1</v>
      </c>
      <c r="C53" s="141"/>
      <c r="D53" s="197">
        <v>966384508</v>
      </c>
      <c r="E53" s="80">
        <v>509239814</v>
      </c>
      <c r="F53" s="80">
        <v>449055828</v>
      </c>
      <c r="G53" s="199">
        <v>60183986</v>
      </c>
      <c r="H53" s="80">
        <v>457144694</v>
      </c>
      <c r="I53" s="80">
        <v>421186970</v>
      </c>
      <c r="J53" s="199">
        <v>35957724</v>
      </c>
      <c r="K53" s="80">
        <v>103497272</v>
      </c>
      <c r="L53" s="73">
        <v>102683931</v>
      </c>
      <c r="M53" s="74">
        <v>79779090</v>
      </c>
      <c r="N53" s="74">
        <v>22904841</v>
      </c>
      <c r="O53" s="74">
        <v>813341</v>
      </c>
      <c r="P53" s="73">
        <v>862887236</v>
      </c>
      <c r="Q53" s="75" t="s">
        <v>212</v>
      </c>
    </row>
    <row r="54" spans="1:11" ht="8.25">
      <c r="A54" s="70"/>
      <c r="B54" s="70"/>
      <c r="C54" s="70"/>
      <c r="D54" s="70"/>
      <c r="E54" s="70"/>
      <c r="F54" s="70"/>
      <c r="G54" s="70"/>
      <c r="H54" s="70"/>
      <c r="I54" s="70"/>
      <c r="J54" s="70"/>
      <c r="K54" s="70"/>
    </row>
    <row r="55" spans="1:11" ht="8.25">
      <c r="A55" s="352" t="s">
        <v>44</v>
      </c>
      <c r="B55" s="352"/>
      <c r="C55" s="216"/>
      <c r="D55" s="70"/>
      <c r="E55" s="70"/>
      <c r="F55" s="70"/>
      <c r="G55" s="70"/>
      <c r="H55" s="70"/>
      <c r="I55" s="70"/>
      <c r="J55" s="70"/>
      <c r="K55" s="70"/>
    </row>
    <row r="56" spans="1:11" ht="12.75" customHeight="1">
      <c r="A56" s="307" t="s">
        <v>218</v>
      </c>
      <c r="B56" s="307"/>
      <c r="C56" s="307"/>
      <c r="D56" s="307"/>
      <c r="E56" s="307"/>
      <c r="F56" s="307"/>
      <c r="G56" s="307"/>
      <c r="H56" s="307"/>
      <c r="I56" s="307"/>
      <c r="J56" s="307"/>
      <c r="K56" s="307"/>
    </row>
  </sheetData>
  <sheetProtection/>
  <mergeCells count="23">
    <mergeCell ref="A56:K56"/>
    <mergeCell ref="A55:B55"/>
    <mergeCell ref="I8:J9"/>
    <mergeCell ref="F8:G9"/>
    <mergeCell ref="D36:H36"/>
    <mergeCell ref="G10:G14"/>
    <mergeCell ref="B5:C14"/>
    <mergeCell ref="L5:N7"/>
    <mergeCell ref="I5:J7"/>
    <mergeCell ref="H5:H7"/>
    <mergeCell ref="F10:F14"/>
    <mergeCell ref="E5:G7"/>
    <mergeCell ref="M10:M14"/>
    <mergeCell ref="N10:N14"/>
    <mergeCell ref="M8:N9"/>
    <mergeCell ref="I10:I14"/>
    <mergeCell ref="J10:J14"/>
    <mergeCell ref="A3:H3"/>
    <mergeCell ref="A1:H1"/>
    <mergeCell ref="I1:Q1"/>
    <mergeCell ref="A2:H2"/>
    <mergeCell ref="I2:P2"/>
    <mergeCell ref="I3:Q3"/>
  </mergeCells>
  <printOptions horizontalCentered="1"/>
  <pageMargins left="0.3937007874015748" right="0.3937007874015748" top="0.3937007874015748" bottom="0.3937007874015748" header="0.5118110236220472" footer="0.5118110236220472"/>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R66"/>
  <sheetViews>
    <sheetView view="pageLayout" workbookViewId="0" topLeftCell="A1">
      <selection activeCell="B51" sqref="B51"/>
    </sheetView>
  </sheetViews>
  <sheetFormatPr defaultColWidth="9.140625" defaultRowHeight="12.75"/>
  <cols>
    <col min="1" max="1" width="3.7109375" style="57" customWidth="1"/>
    <col min="2" max="2" width="31.140625" style="57" customWidth="1"/>
    <col min="3" max="3" width="0.85546875" style="57" customWidth="1"/>
    <col min="4" max="4" width="12.57421875" style="57" customWidth="1"/>
    <col min="5" max="5" width="11.57421875" style="57" customWidth="1"/>
    <col min="6" max="6" width="11.28125" style="57" customWidth="1"/>
    <col min="7" max="7" width="11.57421875" style="57" customWidth="1"/>
    <col min="8" max="8" width="13.421875" style="57" customWidth="1"/>
    <col min="9" max="9" width="11.57421875" style="57" customWidth="1"/>
    <col min="10" max="10" width="13.28125" style="57" customWidth="1"/>
    <col min="11" max="11" width="12.57421875" style="57" customWidth="1"/>
    <col min="12" max="14" width="10.7109375" style="57" customWidth="1"/>
    <col min="15" max="15" width="12.421875" style="57" customWidth="1"/>
    <col min="16" max="16" width="12.140625" style="57" customWidth="1"/>
    <col min="17" max="17" width="3.140625" style="169" customWidth="1"/>
    <col min="18" max="16384" width="9.140625" style="57" customWidth="1"/>
  </cols>
  <sheetData>
    <row r="1" spans="1:17" s="69" customFormat="1" ht="12" customHeight="1">
      <c r="A1" s="314" t="s">
        <v>62</v>
      </c>
      <c r="B1" s="314"/>
      <c r="C1" s="314"/>
      <c r="D1" s="314"/>
      <c r="E1" s="314"/>
      <c r="F1" s="314"/>
      <c r="G1" s="314"/>
      <c r="H1" s="314"/>
      <c r="I1" s="314" t="s">
        <v>63</v>
      </c>
      <c r="J1" s="314"/>
      <c r="K1" s="314" t="s">
        <v>63</v>
      </c>
      <c r="L1" s="314"/>
      <c r="M1" s="314"/>
      <c r="N1" s="314"/>
      <c r="O1" s="314"/>
      <c r="P1" s="314"/>
      <c r="Q1" s="314"/>
    </row>
    <row r="2" spans="1:17" s="71" customFormat="1" ht="12" customHeight="1">
      <c r="A2" s="336" t="s">
        <v>216</v>
      </c>
      <c r="B2" s="336"/>
      <c r="C2" s="336"/>
      <c r="D2" s="336"/>
      <c r="E2" s="336"/>
      <c r="F2" s="336"/>
      <c r="G2" s="336"/>
      <c r="H2" s="336"/>
      <c r="I2" s="337" t="s">
        <v>196</v>
      </c>
      <c r="J2" s="337"/>
      <c r="K2" s="337"/>
      <c r="L2" s="337"/>
      <c r="M2" s="337"/>
      <c r="N2" s="337"/>
      <c r="O2" s="337"/>
      <c r="P2" s="337"/>
      <c r="Q2" s="219"/>
    </row>
    <row r="3" spans="1:17" s="71" customFormat="1" ht="12" customHeight="1">
      <c r="A3" s="336" t="s">
        <v>303</v>
      </c>
      <c r="B3" s="336"/>
      <c r="C3" s="336"/>
      <c r="D3" s="336"/>
      <c r="E3" s="336"/>
      <c r="F3" s="336"/>
      <c r="G3" s="336"/>
      <c r="H3" s="336"/>
      <c r="I3" s="337" t="s">
        <v>388</v>
      </c>
      <c r="J3" s="337"/>
      <c r="K3" s="337"/>
      <c r="L3" s="337"/>
      <c r="M3" s="337"/>
      <c r="N3" s="337"/>
      <c r="O3" s="337"/>
      <c r="P3" s="337"/>
      <c r="Q3" s="337"/>
    </row>
    <row r="4" spans="1:17" s="71" customFormat="1" ht="12" customHeight="1">
      <c r="A4" s="67" t="s">
        <v>9</v>
      </c>
      <c r="B4" s="67" t="s">
        <v>9</v>
      </c>
      <c r="C4" s="67"/>
      <c r="D4" s="67" t="s">
        <v>9</v>
      </c>
      <c r="E4" s="336"/>
      <c r="F4" s="336"/>
      <c r="G4" s="336"/>
      <c r="H4" s="336"/>
      <c r="N4" s="67" t="s">
        <v>9</v>
      </c>
      <c r="O4" s="67" t="s">
        <v>9</v>
      </c>
      <c r="P4" s="67" t="s">
        <v>9</v>
      </c>
      <c r="Q4" s="77" t="s">
        <v>9</v>
      </c>
    </row>
    <row r="5" spans="1:18" s="71" customFormat="1" ht="12" customHeight="1">
      <c r="A5" s="67" t="s">
        <v>9</v>
      </c>
      <c r="B5" s="67" t="s">
        <v>9</v>
      </c>
      <c r="C5" s="67"/>
      <c r="D5" s="67" t="s">
        <v>9</v>
      </c>
      <c r="E5" s="67" t="s">
        <v>9</v>
      </c>
      <c r="F5" s="67" t="s">
        <v>9</v>
      </c>
      <c r="G5" s="67" t="s">
        <v>9</v>
      </c>
      <c r="H5" s="77" t="s">
        <v>3</v>
      </c>
      <c r="I5" s="88" t="s">
        <v>48</v>
      </c>
      <c r="J5" s="88" t="s">
        <v>9</v>
      </c>
      <c r="L5" s="67" t="s">
        <v>9</v>
      </c>
      <c r="M5" s="67" t="s">
        <v>9</v>
      </c>
      <c r="N5" s="67" t="s">
        <v>9</v>
      </c>
      <c r="O5" s="67" t="s">
        <v>9</v>
      </c>
      <c r="P5" s="67" t="s">
        <v>9</v>
      </c>
      <c r="Q5" s="77" t="s">
        <v>9</v>
      </c>
      <c r="R5" s="72"/>
    </row>
    <row r="6" spans="1:18" ht="12" customHeight="1">
      <c r="A6" s="35" t="s">
        <v>9</v>
      </c>
      <c r="B6" s="300" t="s">
        <v>396</v>
      </c>
      <c r="C6" s="350"/>
      <c r="D6" s="58" t="s">
        <v>9</v>
      </c>
      <c r="E6" s="280" t="s">
        <v>327</v>
      </c>
      <c r="F6" s="281"/>
      <c r="G6" s="281"/>
      <c r="H6" s="345" t="s">
        <v>330</v>
      </c>
      <c r="I6" s="340" t="s">
        <v>329</v>
      </c>
      <c r="J6" s="341"/>
      <c r="K6" s="83" t="s">
        <v>9</v>
      </c>
      <c r="L6" s="338" t="s">
        <v>326</v>
      </c>
      <c r="M6" s="281"/>
      <c r="N6" s="287"/>
      <c r="O6" s="59" t="s">
        <v>9</v>
      </c>
      <c r="P6" s="59" t="s">
        <v>9</v>
      </c>
      <c r="Q6" s="222" t="s">
        <v>9</v>
      </c>
      <c r="R6" s="70"/>
    </row>
    <row r="7" spans="1:18" ht="12" customHeight="1">
      <c r="A7" s="66" t="s">
        <v>9</v>
      </c>
      <c r="B7" s="302"/>
      <c r="C7" s="328"/>
      <c r="D7" s="53" t="s">
        <v>9</v>
      </c>
      <c r="E7" s="305"/>
      <c r="F7" s="288"/>
      <c r="G7" s="288"/>
      <c r="H7" s="346"/>
      <c r="I7" s="306"/>
      <c r="J7" s="342"/>
      <c r="K7" s="84" t="s">
        <v>9</v>
      </c>
      <c r="L7" s="302"/>
      <c r="M7" s="288"/>
      <c r="N7" s="289"/>
      <c r="O7" s="38" t="s">
        <v>198</v>
      </c>
      <c r="P7" s="60" t="s">
        <v>9</v>
      </c>
      <c r="Q7" s="223" t="s">
        <v>9</v>
      </c>
      <c r="R7" s="70"/>
    </row>
    <row r="8" spans="1:18" ht="12" customHeight="1">
      <c r="A8" s="66" t="s">
        <v>9</v>
      </c>
      <c r="B8" s="302"/>
      <c r="C8" s="328"/>
      <c r="D8" s="53" t="s">
        <v>9</v>
      </c>
      <c r="E8" s="282"/>
      <c r="F8" s="283"/>
      <c r="G8" s="283"/>
      <c r="H8" s="347"/>
      <c r="I8" s="343"/>
      <c r="J8" s="344"/>
      <c r="K8" s="84" t="s">
        <v>9</v>
      </c>
      <c r="L8" s="339"/>
      <c r="M8" s="283"/>
      <c r="N8" s="290"/>
      <c r="O8" s="38" t="s">
        <v>199</v>
      </c>
      <c r="P8" s="60" t="s">
        <v>9</v>
      </c>
      <c r="Q8" s="223" t="s">
        <v>9</v>
      </c>
      <c r="R8" s="70"/>
    </row>
    <row r="9" spans="1:18" ht="14.25" customHeight="1">
      <c r="A9" s="66" t="s">
        <v>9</v>
      </c>
      <c r="B9" s="302"/>
      <c r="C9" s="328"/>
      <c r="E9" s="59" t="s">
        <v>9</v>
      </c>
      <c r="F9" s="280" t="s">
        <v>201</v>
      </c>
      <c r="G9" s="281"/>
      <c r="H9" s="338" t="s">
        <v>5</v>
      </c>
      <c r="I9" s="301" t="s">
        <v>201</v>
      </c>
      <c r="J9" s="350"/>
      <c r="L9" s="138" t="s">
        <v>9</v>
      </c>
      <c r="M9" s="280" t="s">
        <v>201</v>
      </c>
      <c r="N9" s="287"/>
      <c r="O9" s="38" t="s">
        <v>148</v>
      </c>
      <c r="P9" s="38" t="s">
        <v>202</v>
      </c>
      <c r="Q9" s="223" t="s">
        <v>9</v>
      </c>
      <c r="R9" s="70"/>
    </row>
    <row r="10" spans="1:18" ht="18" customHeight="1">
      <c r="A10" s="82" t="s">
        <v>203</v>
      </c>
      <c r="B10" s="302"/>
      <c r="C10" s="328"/>
      <c r="D10" s="62" t="s">
        <v>200</v>
      </c>
      <c r="E10" s="60" t="s">
        <v>9</v>
      </c>
      <c r="F10" s="282"/>
      <c r="G10" s="283"/>
      <c r="H10" s="302"/>
      <c r="I10" s="304"/>
      <c r="J10" s="351"/>
      <c r="K10" s="85" t="s">
        <v>198</v>
      </c>
      <c r="L10" s="53" t="s">
        <v>9</v>
      </c>
      <c r="M10" s="282"/>
      <c r="N10" s="290"/>
      <c r="O10" s="38" t="s">
        <v>206</v>
      </c>
      <c r="P10" s="38" t="s">
        <v>200</v>
      </c>
      <c r="Q10" s="223" t="s">
        <v>203</v>
      </c>
      <c r="R10" s="70"/>
    </row>
    <row r="11" spans="1:18" ht="14.25" customHeight="1">
      <c r="A11" s="82" t="s">
        <v>207</v>
      </c>
      <c r="B11" s="302"/>
      <c r="C11" s="328"/>
      <c r="D11" s="62" t="s">
        <v>204</v>
      </c>
      <c r="E11" s="60" t="s">
        <v>9</v>
      </c>
      <c r="F11" s="284" t="s">
        <v>341</v>
      </c>
      <c r="G11" s="353" t="s">
        <v>371</v>
      </c>
      <c r="H11" s="302"/>
      <c r="I11" s="350" t="s">
        <v>328</v>
      </c>
      <c r="J11" s="331" t="s">
        <v>373</v>
      </c>
      <c r="K11" s="85" t="s">
        <v>205</v>
      </c>
      <c r="L11" s="53" t="s">
        <v>9</v>
      </c>
      <c r="M11" s="284" t="s">
        <v>331</v>
      </c>
      <c r="N11" s="284" t="s">
        <v>332</v>
      </c>
      <c r="O11" s="38" t="s">
        <v>208</v>
      </c>
      <c r="P11" s="38" t="s">
        <v>204</v>
      </c>
      <c r="Q11" s="223" t="s">
        <v>207</v>
      </c>
      <c r="R11" s="70"/>
    </row>
    <row r="12" spans="1:17" ht="15" customHeight="1">
      <c r="A12" s="66" t="s">
        <v>9</v>
      </c>
      <c r="B12" s="302"/>
      <c r="C12" s="328"/>
      <c r="D12" s="62" t="s">
        <v>6</v>
      </c>
      <c r="E12" s="38" t="s">
        <v>5</v>
      </c>
      <c r="F12" s="285"/>
      <c r="G12" s="354"/>
      <c r="H12" s="302"/>
      <c r="I12" s="328"/>
      <c r="J12" s="332"/>
      <c r="K12" s="85" t="s">
        <v>6</v>
      </c>
      <c r="L12" s="62" t="s">
        <v>5</v>
      </c>
      <c r="M12" s="285"/>
      <c r="N12" s="285"/>
      <c r="O12" s="38" t="s">
        <v>209</v>
      </c>
      <c r="P12" s="38" t="s">
        <v>6</v>
      </c>
      <c r="Q12" s="223" t="s">
        <v>9</v>
      </c>
    </row>
    <row r="13" spans="1:17" ht="13.5" customHeight="1">
      <c r="A13" s="66" t="s">
        <v>9</v>
      </c>
      <c r="B13" s="302"/>
      <c r="C13" s="328"/>
      <c r="D13" s="53" t="s">
        <v>9</v>
      </c>
      <c r="E13" s="60" t="s">
        <v>9</v>
      </c>
      <c r="F13" s="285"/>
      <c r="G13" s="354"/>
      <c r="H13" s="302"/>
      <c r="I13" s="328"/>
      <c r="J13" s="332"/>
      <c r="K13" s="84" t="s">
        <v>9</v>
      </c>
      <c r="L13" s="53" t="s">
        <v>9</v>
      </c>
      <c r="M13" s="285"/>
      <c r="N13" s="285"/>
      <c r="O13" s="38" t="s">
        <v>210</v>
      </c>
      <c r="P13" s="60" t="s">
        <v>9</v>
      </c>
      <c r="Q13" s="223" t="s">
        <v>9</v>
      </c>
    </row>
    <row r="14" spans="1:17" ht="18.75" customHeight="1">
      <c r="A14" s="66" t="s">
        <v>9</v>
      </c>
      <c r="B14" s="302"/>
      <c r="C14" s="328"/>
      <c r="D14" s="53" t="s">
        <v>9</v>
      </c>
      <c r="E14" s="60" t="s">
        <v>9</v>
      </c>
      <c r="F14" s="285"/>
      <c r="G14" s="354"/>
      <c r="H14" s="302"/>
      <c r="I14" s="328"/>
      <c r="J14" s="332"/>
      <c r="K14" s="84" t="s">
        <v>9</v>
      </c>
      <c r="L14" s="53" t="s">
        <v>9</v>
      </c>
      <c r="M14" s="285"/>
      <c r="N14" s="285"/>
      <c r="O14" s="38" t="s">
        <v>211</v>
      </c>
      <c r="P14" s="60" t="s">
        <v>9</v>
      </c>
      <c r="Q14" s="223" t="s">
        <v>9</v>
      </c>
    </row>
    <row r="15" spans="1:17" ht="16.5" customHeight="1">
      <c r="A15" s="66" t="s">
        <v>9</v>
      </c>
      <c r="B15" s="303"/>
      <c r="C15" s="351"/>
      <c r="D15" s="53" t="s">
        <v>9</v>
      </c>
      <c r="E15" s="60" t="s">
        <v>9</v>
      </c>
      <c r="F15" s="286"/>
      <c r="G15" s="355"/>
      <c r="H15" s="303"/>
      <c r="I15" s="351"/>
      <c r="J15" s="333"/>
      <c r="K15" s="86" t="s">
        <v>9</v>
      </c>
      <c r="L15" s="53" t="s">
        <v>9</v>
      </c>
      <c r="M15" s="286"/>
      <c r="N15" s="286"/>
      <c r="O15" s="60" t="s">
        <v>9</v>
      </c>
      <c r="P15" s="60" t="s">
        <v>9</v>
      </c>
      <c r="Q15" s="223" t="s">
        <v>9</v>
      </c>
    </row>
    <row r="16" spans="1:17" ht="12" customHeight="1">
      <c r="A16" s="43" t="s">
        <v>9</v>
      </c>
      <c r="B16" s="66" t="s">
        <v>9</v>
      </c>
      <c r="C16" s="66"/>
      <c r="D16" s="35" t="s">
        <v>9</v>
      </c>
      <c r="E16" s="35" t="s">
        <v>9</v>
      </c>
      <c r="F16" s="35" t="s">
        <v>9</v>
      </c>
      <c r="G16" s="35" t="s">
        <v>9</v>
      </c>
      <c r="H16" s="66" t="s">
        <v>9</v>
      </c>
      <c r="I16" s="66" t="s">
        <v>9</v>
      </c>
      <c r="J16" s="66" t="s">
        <v>9</v>
      </c>
      <c r="K16" s="82" t="s">
        <v>9</v>
      </c>
      <c r="L16" s="35" t="s">
        <v>9</v>
      </c>
      <c r="M16" s="35" t="s">
        <v>9</v>
      </c>
      <c r="N16" s="35" t="s">
        <v>9</v>
      </c>
      <c r="O16" s="35" t="s">
        <v>9</v>
      </c>
      <c r="P16" s="35" t="s">
        <v>9</v>
      </c>
      <c r="Q16" s="224" t="s">
        <v>9</v>
      </c>
    </row>
    <row r="17" spans="6:17" s="87" customFormat="1" ht="12" customHeight="1">
      <c r="F17" s="336" t="s">
        <v>64</v>
      </c>
      <c r="G17" s="336"/>
      <c r="H17" s="336"/>
      <c r="I17" s="337" t="s">
        <v>220</v>
      </c>
      <c r="J17" s="337"/>
      <c r="K17" s="337"/>
      <c r="L17" s="337"/>
      <c r="M17" s="337"/>
      <c r="Q17" s="196"/>
    </row>
    <row r="18" spans="1:17" ht="12" customHeight="1">
      <c r="A18" s="82"/>
      <c r="B18" s="66"/>
      <c r="C18" s="66"/>
      <c r="D18" s="66"/>
      <c r="E18" s="66"/>
      <c r="F18" s="66"/>
      <c r="G18" s="66"/>
      <c r="H18" s="66"/>
      <c r="I18" s="66"/>
      <c r="J18" s="66"/>
      <c r="K18" s="82"/>
      <c r="L18" s="66"/>
      <c r="M18" s="66"/>
      <c r="N18" s="66"/>
      <c r="O18" s="66"/>
      <c r="P18" s="66"/>
      <c r="Q18" s="196"/>
    </row>
    <row r="19" spans="1:17" ht="13.5" customHeight="1">
      <c r="A19" s="44" t="s">
        <v>50</v>
      </c>
      <c r="B19" s="212" t="s">
        <v>307</v>
      </c>
      <c r="C19" s="212"/>
      <c r="D19" s="192">
        <v>68516733</v>
      </c>
      <c r="E19" s="191">
        <v>62955559</v>
      </c>
      <c r="F19" s="191">
        <v>47954929</v>
      </c>
      <c r="G19" s="191">
        <v>15000630</v>
      </c>
      <c r="H19" s="191">
        <v>5561174</v>
      </c>
      <c r="I19" s="191">
        <v>5077628</v>
      </c>
      <c r="J19" s="191">
        <v>483546</v>
      </c>
      <c r="K19" s="191">
        <v>4067898</v>
      </c>
      <c r="L19" s="191">
        <v>3817763</v>
      </c>
      <c r="M19" s="191">
        <v>1093318</v>
      </c>
      <c r="N19" s="191">
        <v>2724445</v>
      </c>
      <c r="O19" s="191">
        <v>250135</v>
      </c>
      <c r="P19" s="191">
        <v>64448835</v>
      </c>
      <c r="Q19" s="44" t="s">
        <v>50</v>
      </c>
    </row>
    <row r="20" spans="1:17" ht="12" customHeight="1">
      <c r="A20" s="44" t="s">
        <v>51</v>
      </c>
      <c r="B20" s="212" t="s">
        <v>306</v>
      </c>
      <c r="C20" s="212"/>
      <c r="D20" s="192">
        <v>303545</v>
      </c>
      <c r="E20" s="191">
        <v>285048</v>
      </c>
      <c r="F20" s="191">
        <v>284248</v>
      </c>
      <c r="G20" s="193">
        <v>800</v>
      </c>
      <c r="H20" s="193">
        <v>18497</v>
      </c>
      <c r="I20" s="193">
        <v>18497</v>
      </c>
      <c r="J20" s="193" t="s">
        <v>391</v>
      </c>
      <c r="K20" s="193">
        <v>40808</v>
      </c>
      <c r="L20" s="193">
        <v>40808</v>
      </c>
      <c r="M20" s="193">
        <v>1855</v>
      </c>
      <c r="N20" s="193">
        <v>38953</v>
      </c>
      <c r="O20" s="193" t="s">
        <v>391</v>
      </c>
      <c r="P20" s="193">
        <v>262737</v>
      </c>
      <c r="Q20" s="44" t="s">
        <v>51</v>
      </c>
    </row>
    <row r="21" spans="1:17" ht="14.25" customHeight="1">
      <c r="A21" s="44" t="s">
        <v>52</v>
      </c>
      <c r="B21" s="212" t="s">
        <v>300</v>
      </c>
      <c r="C21" s="212"/>
      <c r="D21" s="192">
        <v>618014</v>
      </c>
      <c r="E21" s="191">
        <v>466798</v>
      </c>
      <c r="F21" s="191">
        <v>466798</v>
      </c>
      <c r="G21" s="191" t="s">
        <v>391</v>
      </c>
      <c r="H21" s="193">
        <v>151216</v>
      </c>
      <c r="I21" s="193">
        <v>126216</v>
      </c>
      <c r="J21" s="193">
        <v>25000</v>
      </c>
      <c r="K21" s="193">
        <v>101836</v>
      </c>
      <c r="L21" s="193">
        <v>87945</v>
      </c>
      <c r="M21" s="193">
        <v>47562</v>
      </c>
      <c r="N21" s="193">
        <v>40383</v>
      </c>
      <c r="O21" s="193">
        <v>13891</v>
      </c>
      <c r="P21" s="191">
        <v>516178</v>
      </c>
      <c r="Q21" s="44" t="s">
        <v>52</v>
      </c>
    </row>
    <row r="22" spans="1:17" ht="12" customHeight="1">
      <c r="A22" s="44" t="s">
        <v>9</v>
      </c>
      <c r="B22" s="66" t="s">
        <v>356</v>
      </c>
      <c r="C22" s="66"/>
      <c r="D22" s="39"/>
      <c r="E22" s="40"/>
      <c r="F22" s="40"/>
      <c r="G22" s="40"/>
      <c r="H22" s="40"/>
      <c r="I22" s="40"/>
      <c r="J22" s="40"/>
      <c r="K22" s="40"/>
      <c r="L22" s="40"/>
      <c r="M22" s="40"/>
      <c r="N22" s="40"/>
      <c r="O22" s="40"/>
      <c r="P22" s="40"/>
      <c r="Q22" s="44" t="s">
        <v>9</v>
      </c>
    </row>
    <row r="23" spans="1:17" ht="12" customHeight="1">
      <c r="A23" s="44" t="s">
        <v>53</v>
      </c>
      <c r="B23" s="212" t="s">
        <v>312</v>
      </c>
      <c r="C23" s="212"/>
      <c r="D23" s="192">
        <v>168459</v>
      </c>
      <c r="E23" s="191">
        <v>161584</v>
      </c>
      <c r="F23" s="193">
        <v>65564</v>
      </c>
      <c r="G23" s="191">
        <v>96020</v>
      </c>
      <c r="H23" s="193">
        <v>6875</v>
      </c>
      <c r="I23" s="193">
        <v>6875</v>
      </c>
      <c r="J23" s="193" t="s">
        <v>391</v>
      </c>
      <c r="K23" s="193">
        <v>54196</v>
      </c>
      <c r="L23" s="193">
        <v>54196</v>
      </c>
      <c r="M23" s="193">
        <v>5865</v>
      </c>
      <c r="N23" s="193">
        <v>48331</v>
      </c>
      <c r="O23" s="193" t="s">
        <v>391</v>
      </c>
      <c r="P23" s="191">
        <v>114263</v>
      </c>
      <c r="Q23" s="44" t="s">
        <v>53</v>
      </c>
    </row>
    <row r="24" spans="1:17" ht="12" customHeight="1">
      <c r="A24" s="44" t="s">
        <v>54</v>
      </c>
      <c r="B24" s="212" t="s">
        <v>308</v>
      </c>
      <c r="C24" s="212"/>
      <c r="D24" s="189">
        <v>1135976249</v>
      </c>
      <c r="E24" s="190">
        <v>684220472</v>
      </c>
      <c r="F24" s="190">
        <v>472038545</v>
      </c>
      <c r="G24" s="190">
        <v>212181927</v>
      </c>
      <c r="H24" s="190">
        <v>451755777</v>
      </c>
      <c r="I24" s="190">
        <v>411095656</v>
      </c>
      <c r="J24" s="191">
        <v>40660121</v>
      </c>
      <c r="K24" s="190">
        <v>108298782</v>
      </c>
      <c r="L24" s="190">
        <v>105394146</v>
      </c>
      <c r="M24" s="191">
        <v>91288289</v>
      </c>
      <c r="N24" s="191">
        <v>14105857</v>
      </c>
      <c r="O24" s="191">
        <v>2904636</v>
      </c>
      <c r="P24" s="190">
        <v>1027677467</v>
      </c>
      <c r="Q24" s="44" t="s">
        <v>54</v>
      </c>
    </row>
    <row r="25" spans="1:17" ht="12" customHeight="1">
      <c r="A25" s="44" t="s">
        <v>9</v>
      </c>
      <c r="B25" s="66" t="s">
        <v>367</v>
      </c>
      <c r="C25" s="66"/>
      <c r="D25" s="39"/>
      <c r="E25" s="40"/>
      <c r="F25" s="40"/>
      <c r="G25" s="40"/>
      <c r="H25" s="40"/>
      <c r="I25" s="40"/>
      <c r="J25" s="40"/>
      <c r="K25" s="40"/>
      <c r="L25" s="40"/>
      <c r="M25" s="40"/>
      <c r="N25" s="40"/>
      <c r="O25" s="40"/>
      <c r="P25" s="40"/>
      <c r="Q25" s="44" t="s">
        <v>9</v>
      </c>
    </row>
    <row r="26" spans="1:17" ht="12" customHeight="1">
      <c r="A26" s="44" t="s">
        <v>55</v>
      </c>
      <c r="B26" s="212" t="s">
        <v>366</v>
      </c>
      <c r="C26" s="212"/>
      <c r="D26" s="192">
        <v>51962908</v>
      </c>
      <c r="E26" s="191">
        <v>33844985</v>
      </c>
      <c r="F26" s="191">
        <v>24707744</v>
      </c>
      <c r="G26" s="191">
        <v>9137241</v>
      </c>
      <c r="H26" s="191">
        <v>18117923</v>
      </c>
      <c r="I26" s="191">
        <v>17298328</v>
      </c>
      <c r="J26" s="191">
        <v>819595</v>
      </c>
      <c r="K26" s="191">
        <v>7313653</v>
      </c>
      <c r="L26" s="191">
        <v>7270204</v>
      </c>
      <c r="M26" s="191">
        <v>6060012</v>
      </c>
      <c r="N26" s="191">
        <v>1210192</v>
      </c>
      <c r="O26" s="193">
        <v>43449</v>
      </c>
      <c r="P26" s="191">
        <v>44649255</v>
      </c>
      <c r="Q26" s="44" t="s">
        <v>55</v>
      </c>
    </row>
    <row r="27" spans="1:17" ht="12" customHeight="1">
      <c r="A27" s="44" t="s">
        <v>56</v>
      </c>
      <c r="B27" s="66" t="s">
        <v>214</v>
      </c>
      <c r="C27" s="66"/>
      <c r="D27" s="192">
        <v>535341</v>
      </c>
      <c r="E27" s="191">
        <v>477952</v>
      </c>
      <c r="F27" s="191">
        <v>447559</v>
      </c>
      <c r="G27" s="193">
        <v>30393</v>
      </c>
      <c r="H27" s="193">
        <v>57389</v>
      </c>
      <c r="I27" s="193">
        <v>57389</v>
      </c>
      <c r="J27" s="193" t="s">
        <v>391</v>
      </c>
      <c r="K27" s="193">
        <v>14893</v>
      </c>
      <c r="L27" s="193">
        <v>14893</v>
      </c>
      <c r="M27" s="193">
        <v>85</v>
      </c>
      <c r="N27" s="193">
        <v>14808</v>
      </c>
      <c r="O27" s="193" t="s">
        <v>391</v>
      </c>
      <c r="P27" s="191">
        <v>520448</v>
      </c>
      <c r="Q27" s="44" t="s">
        <v>56</v>
      </c>
    </row>
    <row r="28" spans="1:16" ht="14.25" customHeight="1">
      <c r="A28" s="169"/>
      <c r="B28" s="66" t="s">
        <v>215</v>
      </c>
      <c r="C28" s="66"/>
      <c r="D28" s="39"/>
      <c r="E28" s="40"/>
      <c r="F28" s="40"/>
      <c r="G28" s="40"/>
      <c r="H28" s="40"/>
      <c r="I28" s="40"/>
      <c r="J28" s="40"/>
      <c r="K28" s="40"/>
      <c r="L28" s="40"/>
      <c r="M28" s="40"/>
      <c r="N28" s="40"/>
      <c r="O28" s="40"/>
      <c r="P28" s="40"/>
    </row>
    <row r="29" spans="1:17" ht="12" customHeight="1">
      <c r="A29" s="44" t="s">
        <v>57</v>
      </c>
      <c r="B29" s="212" t="s">
        <v>313</v>
      </c>
      <c r="C29" s="212"/>
      <c r="D29" s="198">
        <v>7717</v>
      </c>
      <c r="E29" s="193">
        <v>7042</v>
      </c>
      <c r="F29" s="193">
        <v>7042</v>
      </c>
      <c r="G29" s="193" t="s">
        <v>391</v>
      </c>
      <c r="H29" s="193">
        <v>675</v>
      </c>
      <c r="I29" s="193">
        <v>675</v>
      </c>
      <c r="J29" s="193" t="s">
        <v>391</v>
      </c>
      <c r="K29" s="193">
        <v>1200</v>
      </c>
      <c r="L29" s="193">
        <v>1200</v>
      </c>
      <c r="M29" s="193">
        <v>1200</v>
      </c>
      <c r="N29" s="193" t="s">
        <v>391</v>
      </c>
      <c r="O29" s="193" t="s">
        <v>391</v>
      </c>
      <c r="P29" s="193">
        <v>6517</v>
      </c>
      <c r="Q29" s="44" t="s">
        <v>57</v>
      </c>
    </row>
    <row r="30" spans="1:17" ht="12" customHeight="1">
      <c r="A30" s="44" t="s">
        <v>58</v>
      </c>
      <c r="B30" s="212" t="s">
        <v>309</v>
      </c>
      <c r="C30" s="212"/>
      <c r="D30" s="198">
        <v>2061</v>
      </c>
      <c r="E30" s="193">
        <v>2061</v>
      </c>
      <c r="F30" s="193">
        <v>2061</v>
      </c>
      <c r="G30" s="193" t="s">
        <v>391</v>
      </c>
      <c r="H30" s="193" t="s">
        <v>391</v>
      </c>
      <c r="I30" s="193" t="s">
        <v>391</v>
      </c>
      <c r="J30" s="193" t="s">
        <v>391</v>
      </c>
      <c r="K30" s="193" t="s">
        <v>391</v>
      </c>
      <c r="L30" s="193" t="s">
        <v>391</v>
      </c>
      <c r="M30" s="193" t="s">
        <v>391</v>
      </c>
      <c r="N30" s="193" t="s">
        <v>391</v>
      </c>
      <c r="O30" s="193" t="s">
        <v>391</v>
      </c>
      <c r="P30" s="193">
        <v>2061</v>
      </c>
      <c r="Q30" s="44" t="s">
        <v>58</v>
      </c>
    </row>
    <row r="31" spans="1:17" ht="12" customHeight="1">
      <c r="A31" s="44" t="s">
        <v>59</v>
      </c>
      <c r="B31" s="212" t="s">
        <v>310</v>
      </c>
      <c r="C31" s="212"/>
      <c r="D31" s="192">
        <v>838863</v>
      </c>
      <c r="E31" s="191">
        <v>822217</v>
      </c>
      <c r="F31" s="191">
        <v>447782</v>
      </c>
      <c r="G31" s="191">
        <v>374435</v>
      </c>
      <c r="H31" s="193">
        <v>16646</v>
      </c>
      <c r="I31" s="193">
        <v>13646</v>
      </c>
      <c r="J31" s="193">
        <v>3000</v>
      </c>
      <c r="K31" s="191">
        <v>102984</v>
      </c>
      <c r="L31" s="191">
        <v>89537</v>
      </c>
      <c r="M31" s="191">
        <v>69442</v>
      </c>
      <c r="N31" s="191">
        <v>20095</v>
      </c>
      <c r="O31" s="193">
        <v>13447</v>
      </c>
      <c r="P31" s="191">
        <v>735879</v>
      </c>
      <c r="Q31" s="44" t="s">
        <v>59</v>
      </c>
    </row>
    <row r="32" spans="1:17" s="76" customFormat="1" ht="12" customHeight="1">
      <c r="A32" s="75" t="s">
        <v>60</v>
      </c>
      <c r="B32" s="141" t="s">
        <v>301</v>
      </c>
      <c r="C32" s="141"/>
      <c r="D32" s="197">
        <v>1206966982</v>
      </c>
      <c r="E32" s="73">
        <v>749398733</v>
      </c>
      <c r="F32" s="73">
        <v>521714528</v>
      </c>
      <c r="G32" s="73">
        <v>227684205</v>
      </c>
      <c r="H32" s="73">
        <v>457568249</v>
      </c>
      <c r="I32" s="73">
        <v>416396582</v>
      </c>
      <c r="J32" s="74">
        <v>41171667</v>
      </c>
      <c r="K32" s="73">
        <v>112682597</v>
      </c>
      <c r="L32" s="73">
        <v>109500488</v>
      </c>
      <c r="M32" s="74">
        <v>92507616</v>
      </c>
      <c r="N32" s="74">
        <v>16992872</v>
      </c>
      <c r="O32" s="74">
        <v>3182109</v>
      </c>
      <c r="P32" s="73">
        <v>1094284385</v>
      </c>
      <c r="Q32" s="75" t="s">
        <v>60</v>
      </c>
    </row>
    <row r="33" spans="1:17" ht="15" customHeight="1">
      <c r="A33" s="44" t="s">
        <v>61</v>
      </c>
      <c r="B33" s="212" t="s">
        <v>311</v>
      </c>
      <c r="C33" s="212"/>
      <c r="D33" s="192">
        <v>374681</v>
      </c>
      <c r="E33" s="191">
        <v>374681</v>
      </c>
      <c r="F33" s="191">
        <v>374681</v>
      </c>
      <c r="G33" s="193" t="s">
        <v>391</v>
      </c>
      <c r="H33" s="193" t="s">
        <v>391</v>
      </c>
      <c r="I33" s="193" t="s">
        <v>391</v>
      </c>
      <c r="J33" s="193" t="s">
        <v>391</v>
      </c>
      <c r="K33" s="193" t="s">
        <v>391</v>
      </c>
      <c r="L33" s="193" t="s">
        <v>391</v>
      </c>
      <c r="M33" s="193" t="s">
        <v>391</v>
      </c>
      <c r="N33" s="193" t="s">
        <v>391</v>
      </c>
      <c r="O33" s="193" t="s">
        <v>391</v>
      </c>
      <c r="P33" s="191">
        <v>374681</v>
      </c>
      <c r="Q33" s="44" t="s">
        <v>61</v>
      </c>
    </row>
    <row r="34" spans="1:17" s="76" customFormat="1" ht="12" customHeight="1">
      <c r="A34" s="75" t="s">
        <v>212</v>
      </c>
      <c r="B34" s="141" t="s">
        <v>1</v>
      </c>
      <c r="C34" s="141"/>
      <c r="D34" s="197">
        <v>1207341663</v>
      </c>
      <c r="E34" s="73">
        <v>749773414</v>
      </c>
      <c r="F34" s="73">
        <v>522089209</v>
      </c>
      <c r="G34" s="73">
        <v>227684205</v>
      </c>
      <c r="H34" s="73">
        <v>457568249</v>
      </c>
      <c r="I34" s="73">
        <v>416396582</v>
      </c>
      <c r="J34" s="74">
        <v>41171667</v>
      </c>
      <c r="K34" s="73">
        <v>112682597</v>
      </c>
      <c r="L34" s="73">
        <v>109500488</v>
      </c>
      <c r="M34" s="74">
        <v>92507616</v>
      </c>
      <c r="N34" s="74">
        <v>16992872</v>
      </c>
      <c r="O34" s="74">
        <v>3182109</v>
      </c>
      <c r="P34" s="73">
        <v>1094659066</v>
      </c>
      <c r="Q34" s="75" t="s">
        <v>212</v>
      </c>
    </row>
    <row r="35" spans="1:17" s="76" customFormat="1" ht="12" customHeight="1">
      <c r="A35" s="78"/>
      <c r="B35" s="141"/>
      <c r="C35" s="141"/>
      <c r="D35" s="80"/>
      <c r="E35" s="73"/>
      <c r="F35" s="73"/>
      <c r="G35" s="73"/>
      <c r="H35" s="73"/>
      <c r="I35" s="73"/>
      <c r="J35" s="74"/>
      <c r="K35" s="73"/>
      <c r="L35" s="73"/>
      <c r="M35" s="73"/>
      <c r="N35" s="74"/>
      <c r="O35" s="74"/>
      <c r="P35" s="73"/>
      <c r="Q35" s="75"/>
    </row>
    <row r="36" spans="1:11" ht="8.25">
      <c r="A36" s="352"/>
      <c r="B36" s="352"/>
      <c r="C36" s="216"/>
      <c r="D36" s="70"/>
      <c r="E36" s="70"/>
      <c r="F36" s="70"/>
      <c r="G36" s="70"/>
      <c r="H36" s="70"/>
      <c r="I36" s="70"/>
      <c r="J36" s="70"/>
      <c r="K36" s="70"/>
    </row>
    <row r="37" spans="1:11" ht="12.75" customHeight="1">
      <c r="A37" s="307"/>
      <c r="B37" s="307"/>
      <c r="C37" s="307"/>
      <c r="D37" s="307"/>
      <c r="E37" s="307"/>
      <c r="F37" s="307"/>
      <c r="G37" s="307"/>
      <c r="H37" s="307"/>
      <c r="I37" s="307"/>
      <c r="J37" s="307"/>
      <c r="K37" s="307"/>
    </row>
    <row r="65" spans="1:11" ht="8.25">
      <c r="A65" s="352" t="s">
        <v>44</v>
      </c>
      <c r="B65" s="352"/>
      <c r="C65" s="216"/>
      <c r="D65" s="70"/>
      <c r="E65" s="70"/>
      <c r="F65" s="70"/>
      <c r="G65" s="70"/>
      <c r="H65" s="70"/>
      <c r="I65" s="70"/>
      <c r="J65" s="70"/>
      <c r="K65" s="70"/>
    </row>
    <row r="66" spans="1:11" ht="8.25">
      <c r="A66" s="307" t="s">
        <v>218</v>
      </c>
      <c r="B66" s="307"/>
      <c r="C66" s="307"/>
      <c r="D66" s="307"/>
      <c r="E66" s="307"/>
      <c r="F66" s="307"/>
      <c r="G66" s="307"/>
      <c r="H66" s="307"/>
      <c r="I66" s="307"/>
      <c r="J66" s="307"/>
      <c r="K66" s="307"/>
    </row>
  </sheetData>
  <sheetProtection/>
  <mergeCells count="28">
    <mergeCell ref="F9:G10"/>
    <mergeCell ref="I9:J10"/>
    <mergeCell ref="A36:B36"/>
    <mergeCell ref="A37:K37"/>
    <mergeCell ref="A65:B65"/>
    <mergeCell ref="A66:K66"/>
    <mergeCell ref="F17:H17"/>
    <mergeCell ref="I17:M17"/>
    <mergeCell ref="N11:N15"/>
    <mergeCell ref="H9:H15"/>
    <mergeCell ref="A1:H1"/>
    <mergeCell ref="I1:Q1"/>
    <mergeCell ref="E4:H4"/>
    <mergeCell ref="A2:H2"/>
    <mergeCell ref="I2:P2"/>
    <mergeCell ref="A3:H3"/>
    <mergeCell ref="B6:C15"/>
    <mergeCell ref="I3:Q3"/>
    <mergeCell ref="L6:N8"/>
    <mergeCell ref="F11:F15"/>
    <mergeCell ref="I11:I15"/>
    <mergeCell ref="I6:J8"/>
    <mergeCell ref="H6:H8"/>
    <mergeCell ref="E6:G8"/>
    <mergeCell ref="M9:N10"/>
    <mergeCell ref="J11:J15"/>
    <mergeCell ref="G11:G15"/>
    <mergeCell ref="M11:M15"/>
  </mergeCells>
  <printOptions horizontalCentered="1"/>
  <pageMargins left="0.3937007874015748" right="0.3937007874015748" top="0.3937007874015748" bottom="0.3937007874015748" header="0.5118110236220472" footer="0.5118110236220472"/>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N100"/>
  <sheetViews>
    <sheetView view="pageLayout" workbookViewId="0" topLeftCell="A1">
      <selection activeCell="B44" sqref="B44"/>
    </sheetView>
  </sheetViews>
  <sheetFormatPr defaultColWidth="9.140625" defaultRowHeight="12.75"/>
  <cols>
    <col min="1" max="1" width="3.7109375" style="4" customWidth="1"/>
    <col min="2" max="2" width="31.00390625" style="4" customWidth="1"/>
    <col min="3" max="3" width="0.85546875" style="4" customWidth="1"/>
    <col min="4" max="4" width="27.00390625" style="4" customWidth="1"/>
    <col min="5" max="5" width="25.421875" style="4" customWidth="1"/>
    <col min="6" max="6" width="26.140625" style="4" customWidth="1"/>
    <col min="7" max="7" width="21.140625" style="4" customWidth="1"/>
    <col min="8" max="8" width="21.28125" style="4" customWidth="1"/>
    <col min="9" max="9" width="19.57421875" style="4" customWidth="1"/>
    <col min="10" max="10" width="16.8515625" style="4" customWidth="1"/>
    <col min="11" max="12" width="16.421875" style="4" customWidth="1"/>
    <col min="13" max="13" width="4.7109375" style="204" customWidth="1"/>
    <col min="14" max="16384" width="9.140625" style="4" customWidth="1"/>
  </cols>
  <sheetData>
    <row r="1" spans="1:13" ht="12" customHeight="1">
      <c r="A1" s="314" t="s">
        <v>65</v>
      </c>
      <c r="B1" s="314"/>
      <c r="C1" s="314"/>
      <c r="D1" s="314"/>
      <c r="E1" s="314"/>
      <c r="F1" s="314"/>
      <c r="G1" s="314" t="s">
        <v>66</v>
      </c>
      <c r="H1" s="314"/>
      <c r="I1" s="314"/>
      <c r="J1" s="314"/>
      <c r="K1" s="314"/>
      <c r="L1" s="314"/>
      <c r="M1" s="314"/>
    </row>
    <row r="2" spans="1:13" ht="12" customHeight="1">
      <c r="A2" s="54"/>
      <c r="B2" s="54"/>
      <c r="C2" s="54"/>
      <c r="D2" s="54"/>
      <c r="E2" s="336" t="s">
        <v>221</v>
      </c>
      <c r="F2" s="336"/>
      <c r="G2" s="337" t="s">
        <v>222</v>
      </c>
      <c r="H2" s="337"/>
      <c r="K2" s="337"/>
      <c r="L2" s="337"/>
      <c r="M2" s="77" t="s">
        <v>9</v>
      </c>
    </row>
    <row r="3" spans="1:9" ht="12" customHeight="1">
      <c r="A3" s="55"/>
      <c r="B3" s="336" t="s">
        <v>223</v>
      </c>
      <c r="C3" s="336"/>
      <c r="D3" s="336"/>
      <c r="E3" s="336"/>
      <c r="F3" s="336"/>
      <c r="G3" s="337" t="s">
        <v>224</v>
      </c>
      <c r="H3" s="337"/>
      <c r="I3" s="337"/>
    </row>
    <row r="4" spans="1:13" ht="12" customHeight="1">
      <c r="A4" s="55"/>
      <c r="B4" s="336" t="s">
        <v>389</v>
      </c>
      <c r="C4" s="336"/>
      <c r="D4" s="336"/>
      <c r="E4" s="336"/>
      <c r="F4" s="336"/>
      <c r="G4" s="378" t="s">
        <v>225</v>
      </c>
      <c r="H4" s="378"/>
      <c r="I4" s="68"/>
      <c r="J4" s="68"/>
      <c r="M4" s="77" t="s">
        <v>9</v>
      </c>
    </row>
    <row r="5" spans="2:13" ht="12" customHeight="1">
      <c r="B5" s="96"/>
      <c r="C5" s="96"/>
      <c r="D5" s="96"/>
      <c r="E5" s="96"/>
      <c r="F5" s="97" t="s">
        <v>3</v>
      </c>
      <c r="G5" s="96" t="s">
        <v>4</v>
      </c>
      <c r="H5" s="96"/>
      <c r="I5" s="96"/>
      <c r="J5" s="96"/>
      <c r="K5" s="96"/>
      <c r="L5" s="96"/>
      <c r="M5" s="97"/>
    </row>
    <row r="6" spans="1:13" s="69" customFormat="1" ht="12.75" customHeight="1">
      <c r="A6" s="99" t="s">
        <v>9</v>
      </c>
      <c r="B6" s="364" t="s">
        <v>228</v>
      </c>
      <c r="C6" s="373"/>
      <c r="D6" s="370" t="s">
        <v>349</v>
      </c>
      <c r="E6" s="101" t="s">
        <v>9</v>
      </c>
      <c r="F6" s="102" t="s">
        <v>226</v>
      </c>
      <c r="G6" s="103" t="s">
        <v>227</v>
      </c>
      <c r="H6" s="103" t="s">
        <v>9</v>
      </c>
      <c r="I6" s="103" t="s">
        <v>9</v>
      </c>
      <c r="J6" s="103" t="s">
        <v>9</v>
      </c>
      <c r="K6" s="103" t="s">
        <v>9</v>
      </c>
      <c r="L6" s="99" t="s">
        <v>9</v>
      </c>
      <c r="M6" s="218" t="s">
        <v>9</v>
      </c>
    </row>
    <row r="7" spans="1:13" s="69" customFormat="1" ht="12.75" customHeight="1">
      <c r="A7" s="104" t="s">
        <v>9</v>
      </c>
      <c r="B7" s="366"/>
      <c r="C7" s="374"/>
      <c r="D7" s="371"/>
      <c r="E7" s="364" t="s">
        <v>232</v>
      </c>
      <c r="F7" s="373"/>
      <c r="G7" s="373" t="s">
        <v>201</v>
      </c>
      <c r="H7" s="373"/>
      <c r="I7" s="373"/>
      <c r="J7" s="373"/>
      <c r="K7" s="373"/>
      <c r="L7" s="365"/>
      <c r="M7" s="225" t="s">
        <v>9</v>
      </c>
    </row>
    <row r="8" spans="1:13" s="69" customFormat="1" ht="9" customHeight="1">
      <c r="A8" s="104" t="s">
        <v>9</v>
      </c>
      <c r="B8" s="366"/>
      <c r="C8" s="374"/>
      <c r="D8" s="371"/>
      <c r="E8" s="366"/>
      <c r="F8" s="374"/>
      <c r="G8" s="375"/>
      <c r="H8" s="375"/>
      <c r="I8" s="375"/>
      <c r="J8" s="375"/>
      <c r="K8" s="375"/>
      <c r="L8" s="369"/>
      <c r="M8" s="225" t="s">
        <v>9</v>
      </c>
    </row>
    <row r="9" spans="1:13" s="69" customFormat="1" ht="12.75" customHeight="1">
      <c r="A9" s="104" t="s">
        <v>9</v>
      </c>
      <c r="B9" s="366"/>
      <c r="C9" s="374"/>
      <c r="D9" s="371"/>
      <c r="E9" s="366"/>
      <c r="F9" s="374"/>
      <c r="G9" s="373" t="s">
        <v>41</v>
      </c>
      <c r="H9" s="365"/>
      <c r="I9" s="364" t="s">
        <v>43</v>
      </c>
      <c r="J9" s="365"/>
      <c r="K9" s="364" t="s">
        <v>342</v>
      </c>
      <c r="L9" s="365"/>
      <c r="M9" s="225" t="s">
        <v>9</v>
      </c>
    </row>
    <row r="10" spans="1:13" s="69" customFormat="1" ht="25.5" customHeight="1">
      <c r="A10" s="107" t="s">
        <v>203</v>
      </c>
      <c r="B10" s="366"/>
      <c r="C10" s="374"/>
      <c r="D10" s="371"/>
      <c r="E10" s="366"/>
      <c r="F10" s="374"/>
      <c r="G10" s="374"/>
      <c r="H10" s="367"/>
      <c r="I10" s="366"/>
      <c r="J10" s="367"/>
      <c r="K10" s="366"/>
      <c r="L10" s="367"/>
      <c r="M10" s="225" t="s">
        <v>203</v>
      </c>
    </row>
    <row r="11" spans="1:13" s="69" customFormat="1" ht="38.25" customHeight="1">
      <c r="A11" s="107" t="s">
        <v>207</v>
      </c>
      <c r="B11" s="366"/>
      <c r="C11" s="374"/>
      <c r="D11" s="371"/>
      <c r="E11" s="366"/>
      <c r="F11" s="374"/>
      <c r="G11" s="374"/>
      <c r="H11" s="367"/>
      <c r="I11" s="366"/>
      <c r="J11" s="367"/>
      <c r="K11" s="366"/>
      <c r="L11" s="367"/>
      <c r="M11" s="225" t="s">
        <v>207</v>
      </c>
    </row>
    <row r="12" spans="1:13" s="69" customFormat="1" ht="21.75" customHeight="1">
      <c r="A12" s="104" t="s">
        <v>9</v>
      </c>
      <c r="B12" s="366"/>
      <c r="C12" s="374"/>
      <c r="D12" s="371"/>
      <c r="E12" s="366"/>
      <c r="F12" s="374"/>
      <c r="G12" s="375"/>
      <c r="H12" s="369"/>
      <c r="I12" s="368"/>
      <c r="J12" s="369"/>
      <c r="K12" s="368"/>
      <c r="L12" s="369"/>
      <c r="M12" s="225" t="s">
        <v>9</v>
      </c>
    </row>
    <row r="13" spans="1:13" s="69" customFormat="1" ht="11.25">
      <c r="A13" s="104" t="s">
        <v>9</v>
      </c>
      <c r="B13" s="366"/>
      <c r="C13" s="374"/>
      <c r="D13" s="371"/>
      <c r="E13" s="110" t="s">
        <v>229</v>
      </c>
      <c r="F13" s="364" t="s">
        <v>319</v>
      </c>
      <c r="G13" s="112" t="s">
        <v>229</v>
      </c>
      <c r="H13" s="364" t="s">
        <v>319</v>
      </c>
      <c r="I13" s="110" t="s">
        <v>229</v>
      </c>
      <c r="J13" s="364" t="s">
        <v>319</v>
      </c>
      <c r="K13" s="110" t="s">
        <v>229</v>
      </c>
      <c r="L13" s="364" t="s">
        <v>415</v>
      </c>
      <c r="M13" s="225" t="s">
        <v>9</v>
      </c>
    </row>
    <row r="14" spans="1:13" s="69" customFormat="1" ht="11.25">
      <c r="A14" s="104" t="s">
        <v>9</v>
      </c>
      <c r="B14" s="366"/>
      <c r="C14" s="374"/>
      <c r="D14" s="371"/>
      <c r="E14" s="108" t="s">
        <v>230</v>
      </c>
      <c r="F14" s="366"/>
      <c r="G14" s="107" t="s">
        <v>230</v>
      </c>
      <c r="H14" s="366"/>
      <c r="I14" s="108" t="s">
        <v>230</v>
      </c>
      <c r="J14" s="366"/>
      <c r="K14" s="108" t="s">
        <v>230</v>
      </c>
      <c r="L14" s="366"/>
      <c r="M14" s="225" t="s">
        <v>9</v>
      </c>
    </row>
    <row r="15" spans="1:13" s="69" customFormat="1" ht="12.75">
      <c r="A15" s="104" t="s">
        <v>9</v>
      </c>
      <c r="B15" s="366"/>
      <c r="C15" s="374"/>
      <c r="D15" s="372"/>
      <c r="E15" s="108" t="s">
        <v>231</v>
      </c>
      <c r="F15" s="376"/>
      <c r="G15" s="107" t="s">
        <v>231</v>
      </c>
      <c r="H15" s="376"/>
      <c r="I15" s="108" t="s">
        <v>231</v>
      </c>
      <c r="J15" s="376"/>
      <c r="K15" s="108" t="s">
        <v>408</v>
      </c>
      <c r="L15" s="376"/>
      <c r="M15" s="225" t="s">
        <v>9</v>
      </c>
    </row>
    <row r="16" spans="1:13" s="69" customFormat="1" ht="11.25">
      <c r="A16" s="113" t="s">
        <v>9</v>
      </c>
      <c r="B16" s="376"/>
      <c r="C16" s="377"/>
      <c r="D16" s="114" t="s">
        <v>50</v>
      </c>
      <c r="E16" s="114" t="s">
        <v>51</v>
      </c>
      <c r="F16" s="115" t="s">
        <v>52</v>
      </c>
      <c r="G16" s="116" t="s">
        <v>53</v>
      </c>
      <c r="H16" s="114" t="s">
        <v>54</v>
      </c>
      <c r="I16" s="114" t="s">
        <v>55</v>
      </c>
      <c r="J16" s="114" t="s">
        <v>56</v>
      </c>
      <c r="K16" s="114" t="s">
        <v>57</v>
      </c>
      <c r="L16" s="114" t="s">
        <v>58</v>
      </c>
      <c r="M16" s="226" t="s">
        <v>9</v>
      </c>
    </row>
    <row r="17" spans="1:13" s="6" customFormat="1" ht="17.25" customHeight="1">
      <c r="A17" s="357" t="s">
        <v>67</v>
      </c>
      <c r="B17" s="357"/>
      <c r="C17" s="357"/>
      <c r="D17" s="357"/>
      <c r="E17" s="357"/>
      <c r="F17" s="358"/>
      <c r="G17" s="379" t="s">
        <v>68</v>
      </c>
      <c r="H17" s="380"/>
      <c r="I17" s="380"/>
      <c r="J17" s="380"/>
      <c r="K17" s="380"/>
      <c r="L17" s="380"/>
      <c r="M17" s="380"/>
    </row>
    <row r="18" spans="1:13" ht="9.75" customHeight="1">
      <c r="A18" s="7">
        <v>1</v>
      </c>
      <c r="B18" s="3" t="s">
        <v>69</v>
      </c>
      <c r="C18" s="3"/>
      <c r="D18" s="11">
        <f>D58</f>
        <v>2071172839</v>
      </c>
      <c r="E18" s="12">
        <f>E58</f>
        <v>475177512</v>
      </c>
      <c r="F18" s="12">
        <f aca="true" t="shared" si="0" ref="F18:L18">F58</f>
        <v>1582384549</v>
      </c>
      <c r="G18" s="12">
        <f t="shared" si="0"/>
        <v>15894818</v>
      </c>
      <c r="H18" s="12">
        <f t="shared" si="0"/>
        <v>90808588</v>
      </c>
      <c r="I18" s="12">
        <f t="shared" si="0"/>
        <v>6579212</v>
      </c>
      <c r="J18" s="12">
        <f t="shared" si="0"/>
        <v>13882218</v>
      </c>
      <c r="K18" s="12">
        <f t="shared" si="0"/>
        <v>12720588</v>
      </c>
      <c r="L18" s="12">
        <f t="shared" si="0"/>
        <v>6055432</v>
      </c>
      <c r="M18" s="12">
        <v>1</v>
      </c>
    </row>
    <row r="19" spans="1:13" ht="9.75" customHeight="1">
      <c r="A19" s="7">
        <v>2</v>
      </c>
      <c r="B19" s="3" t="s">
        <v>70</v>
      </c>
      <c r="C19" s="3"/>
      <c r="D19" s="11">
        <f>D78</f>
        <v>229838474</v>
      </c>
      <c r="E19" s="12">
        <f>E78</f>
        <v>70643208</v>
      </c>
      <c r="F19" s="12">
        <f aca="true" t="shared" si="1" ref="F19:L19">F78</f>
        <v>153615224</v>
      </c>
      <c r="G19" s="12">
        <f t="shared" si="1"/>
        <v>2976790</v>
      </c>
      <c r="H19" s="12">
        <f t="shared" si="1"/>
        <v>8548838</v>
      </c>
      <c r="I19" s="12">
        <f t="shared" si="1"/>
        <v>1926971</v>
      </c>
      <c r="J19" s="12">
        <f t="shared" si="1"/>
        <v>838194</v>
      </c>
      <c r="K19" s="12">
        <f t="shared" si="1"/>
        <v>2323306</v>
      </c>
      <c r="L19" s="12">
        <f t="shared" si="1"/>
        <v>101544</v>
      </c>
      <c r="M19" s="12">
        <v>2</v>
      </c>
    </row>
    <row r="20" spans="1:13" ht="9.75" customHeight="1">
      <c r="A20" s="7">
        <v>3</v>
      </c>
      <c r="B20" s="3" t="s">
        <v>71</v>
      </c>
      <c r="C20" s="3"/>
      <c r="D20" s="11">
        <f>'Tab4-S20-S21'!D34</f>
        <v>211306840</v>
      </c>
      <c r="E20" s="12">
        <f>'Tab4-S20-S21'!E34</f>
        <v>74907641</v>
      </c>
      <c r="F20" s="12">
        <f>'Tab4-S20-S21'!F34</f>
        <v>130315386</v>
      </c>
      <c r="G20" s="12">
        <f>'Tab4-S20-S21'!G34</f>
        <v>1939971</v>
      </c>
      <c r="H20" s="12">
        <f>'Tab4-S20-S21'!H34</f>
        <v>6889410</v>
      </c>
      <c r="I20" s="12">
        <f>'Tab4-S20-S21'!I34</f>
        <v>1766965</v>
      </c>
      <c r="J20" s="12">
        <f>'Tab4-S20-S21'!J34</f>
        <v>626324</v>
      </c>
      <c r="K20" s="12">
        <f>'Tab4-S20-S21'!K34</f>
        <v>2622948</v>
      </c>
      <c r="L20" s="12">
        <f>'Tab4-S20-S21'!L34</f>
        <v>99076</v>
      </c>
      <c r="M20" s="12">
        <v>3</v>
      </c>
    </row>
    <row r="21" spans="1:13" ht="9.75" customHeight="1">
      <c r="A21" s="7">
        <v>4</v>
      </c>
      <c r="B21" s="3" t="s">
        <v>72</v>
      </c>
      <c r="C21" s="3"/>
      <c r="D21" s="11">
        <f>'Tab4-S20-S21'!D55</f>
        <v>198409649</v>
      </c>
      <c r="E21" s="12">
        <f>'Tab4-S20-S21'!E55</f>
        <v>80051393</v>
      </c>
      <c r="F21" s="12">
        <f>'Tab4-S20-S21'!F55</f>
        <v>114015381</v>
      </c>
      <c r="G21" s="12">
        <f>'Tab4-S20-S21'!G55</f>
        <v>2435656</v>
      </c>
      <c r="H21" s="12">
        <f>'Tab4-S20-S21'!H55</f>
        <v>11277280</v>
      </c>
      <c r="I21" s="12">
        <f>'Tab4-S20-S21'!I55</f>
        <v>1112557</v>
      </c>
      <c r="J21" s="12">
        <f>'Tab4-S20-S21'!J55</f>
        <v>2203935</v>
      </c>
      <c r="K21" s="12">
        <f>'Tab4-S20-S21'!K55</f>
        <v>2710233</v>
      </c>
      <c r="L21" s="12">
        <f>'Tab4-S20-S21'!L55</f>
        <v>274848</v>
      </c>
      <c r="M21" s="12">
        <v>4</v>
      </c>
    </row>
    <row r="22" spans="1:13" ht="9.75" customHeight="1">
      <c r="A22" s="7">
        <v>5</v>
      </c>
      <c r="B22" s="3" t="s">
        <v>73</v>
      </c>
      <c r="C22" s="3"/>
      <c r="D22" s="11">
        <f>'Tab4-S20-S21'!D75</f>
        <v>481189828</v>
      </c>
      <c r="E22" s="12">
        <f>'Tab4-S20-S21'!E75</f>
        <v>160003867</v>
      </c>
      <c r="F22" s="12">
        <f>'Tab4-S20-S21'!F75</f>
        <v>314977521</v>
      </c>
      <c r="G22" s="12">
        <f>'Tab4-S20-S21'!G75</f>
        <v>5522806</v>
      </c>
      <c r="H22" s="12">
        <f>'Tab4-S20-S21'!H75</f>
        <v>27756720</v>
      </c>
      <c r="I22" s="12">
        <f>'Tab4-S20-S21'!I75</f>
        <v>1839502</v>
      </c>
      <c r="J22" s="12">
        <f>'Tab4-S20-S21'!J75</f>
        <v>3582</v>
      </c>
      <c r="K22" s="12">
        <f>'Tab4-S20-S21'!K75</f>
        <v>6242171</v>
      </c>
      <c r="L22" s="12">
        <f>'Tab4-S20-S21'!L75</f>
        <v>2627029</v>
      </c>
      <c r="M22" s="12">
        <v>5</v>
      </c>
    </row>
    <row r="23" spans="1:13" ht="9.75" customHeight="1">
      <c r="A23" s="7">
        <v>6</v>
      </c>
      <c r="B23" s="3" t="s">
        <v>21</v>
      </c>
      <c r="C23" s="3"/>
      <c r="D23" s="11">
        <f>'Tab4-S26-S27'!D36</f>
        <v>263459556</v>
      </c>
      <c r="E23" s="12">
        <f>'Tab4-S26-S27'!E36</f>
        <v>83932327</v>
      </c>
      <c r="F23" s="12">
        <f>'Tab4-S26-S27'!F36</f>
        <v>173857218</v>
      </c>
      <c r="G23" s="12">
        <f>'Tab4-S26-S27'!G36</f>
        <v>3551646</v>
      </c>
      <c r="H23" s="12">
        <f>'Tab4-S26-S27'!H36</f>
        <v>13145637</v>
      </c>
      <c r="I23" s="12">
        <f>'Tab4-S26-S27'!I36</f>
        <v>2030857</v>
      </c>
      <c r="J23" s="12">
        <f>'Tab4-S26-S27'!J36</f>
        <v>410269</v>
      </c>
      <c r="K23" s="12">
        <f>'Tab4-S26-S27'!K36</f>
        <v>2245123</v>
      </c>
      <c r="L23" s="12">
        <f>'Tab4-S26-S27'!L36</f>
        <v>45117</v>
      </c>
      <c r="M23" s="12">
        <v>6</v>
      </c>
    </row>
    <row r="24" spans="1:13" ht="9.75" customHeight="1">
      <c r="A24" s="7">
        <v>7</v>
      </c>
      <c r="B24" s="3" t="s">
        <v>36</v>
      </c>
      <c r="C24" s="3"/>
      <c r="D24" s="11">
        <f>'Tab4-S26-S27'!D58</f>
        <v>378507913</v>
      </c>
      <c r="E24" s="12">
        <f>'Tab4-S26-S27'!E58</f>
        <v>131057086</v>
      </c>
      <c r="F24" s="12">
        <f>'Tab4-S26-S27'!F58</f>
        <v>242154696</v>
      </c>
      <c r="G24" s="12">
        <f>'Tab4-S26-S27'!G58</f>
        <v>6708435</v>
      </c>
      <c r="H24" s="12">
        <f>'Tab4-S26-S27'!H58</f>
        <v>14522526</v>
      </c>
      <c r="I24" s="12">
        <f>'Tab4-S26-S27'!I58</f>
        <v>3451429</v>
      </c>
      <c r="J24" s="12">
        <f>'Tab4-S26-S27'!J58</f>
        <v>816156</v>
      </c>
      <c r="K24" s="12">
        <f>'Tab4-S26-S27'!K58</f>
        <v>3325601</v>
      </c>
      <c r="L24" s="12">
        <f>'Tab4-S26-S27'!L58</f>
        <v>95500</v>
      </c>
      <c r="M24" s="12">
        <v>7</v>
      </c>
    </row>
    <row r="25" spans="1:14" s="31" customFormat="1" ht="12.75" customHeight="1">
      <c r="A25" s="27">
        <v>8</v>
      </c>
      <c r="B25" s="28" t="s">
        <v>74</v>
      </c>
      <c r="C25" s="28"/>
      <c r="D25" s="29">
        <f>SUM(D18:D24)</f>
        <v>3833885099</v>
      </c>
      <c r="E25" s="30">
        <f>SUM(E18:E24)</f>
        <v>1075773034</v>
      </c>
      <c r="F25" s="30">
        <f aca="true" t="shared" si="2" ref="F25:L25">SUM(F18:F24)</f>
        <v>2711319975</v>
      </c>
      <c r="G25" s="30">
        <f t="shared" si="2"/>
        <v>39030122</v>
      </c>
      <c r="H25" s="30">
        <f t="shared" si="2"/>
        <v>172948999</v>
      </c>
      <c r="I25" s="30">
        <f t="shared" si="2"/>
        <v>18707493</v>
      </c>
      <c r="J25" s="30">
        <f t="shared" si="2"/>
        <v>18780678</v>
      </c>
      <c r="K25" s="30">
        <f t="shared" si="2"/>
        <v>32189970</v>
      </c>
      <c r="L25" s="30">
        <f t="shared" si="2"/>
        <v>9298546</v>
      </c>
      <c r="M25" s="30">
        <v>8</v>
      </c>
      <c r="N25" s="154"/>
    </row>
    <row r="26" spans="1:13" ht="9.75" customHeight="1">
      <c r="A26" s="7">
        <v>9</v>
      </c>
      <c r="B26" s="3" t="s">
        <v>75</v>
      </c>
      <c r="C26" s="3"/>
      <c r="D26" s="11">
        <f>D34+D65+'Tab4-S20-S21'!D23+'Tab4-S20-S21'!D42+'Tab4-S20-S21'!D64+'Tab4-S26-S27'!D23+'Tab4-S26-S27'!D44</f>
        <v>2009142681</v>
      </c>
      <c r="E26" s="12">
        <f>E34+E65+'Tab4-S20-S21'!E23+'Tab4-S20-S21'!E42+'Tab4-S20-S21'!E64+'Tab4-S26-S27'!E23+'Tab4-S26-S27'!E44</f>
        <v>539284561</v>
      </c>
      <c r="F26" s="12">
        <f>F34+F65+'Tab4-S20-S21'!F23+'Tab4-S20-S21'!F42+'Tab4-S20-S21'!F64+'Tab4-S26-S27'!F23+'Tab4-S26-S27'!F44</f>
        <v>1458064062</v>
      </c>
      <c r="G26" s="12">
        <f>G34+G65+'Tab4-S20-S21'!G23+'Tab4-S20-S21'!G42+'Tab4-S20-S21'!G64+'Tab4-S26-S27'!G23+'Tab4-S26-S27'!G44</f>
        <v>20241805</v>
      </c>
      <c r="H26" s="12">
        <f>H34+H65+'Tab4-S20-S21'!H23+'Tab4-S20-S21'!H42+'Tab4-S20-S21'!H64+'Tab4-S26-S27'!H23+'Tab4-S26-S27'!H44</f>
        <v>89804597</v>
      </c>
      <c r="I26" s="12">
        <f>I34+I65+'Tab4-S20-S21'!I23+'Tab4-S20-S21'!I42+'Tab4-S20-S21'!I64+'Tab4-S26-S27'!I23+'Tab4-S26-S27'!I44</f>
        <v>8069133</v>
      </c>
      <c r="J26" s="12">
        <f>J34+J65+'Tab4-S20-S21'!J23+'Tab4-S20-S21'!J42+'Tab4-S20-S21'!J64+'Tab4-S26-S27'!J23+'Tab4-S26-S27'!J44</f>
        <v>16459509</v>
      </c>
      <c r="K26" s="12">
        <f>K34+K65+'Tab4-S20-S21'!K23+'Tab4-S20-S21'!K42+'Tab4-S20-S21'!K64+'Tab4-S26-S27'!K23+'Tab4-S26-S27'!K44</f>
        <v>16077334</v>
      </c>
      <c r="L26" s="12">
        <f>L34+L65+'Tab4-S20-S21'!L23+'Tab4-S20-S21'!L42+'Tab4-S20-S21'!L64+'Tab4-S26-S27'!L23+'Tab4-S26-S27'!L44</f>
        <v>7580555</v>
      </c>
      <c r="M26" s="12">
        <v>9</v>
      </c>
    </row>
    <row r="27" spans="1:13" ht="9.75" customHeight="1">
      <c r="A27" s="7">
        <v>10</v>
      </c>
      <c r="B27" s="3" t="s">
        <v>76</v>
      </c>
      <c r="C27" s="3"/>
      <c r="D27" s="11">
        <f>D57+D77+'Tab4-S20-S21'!D33+'Tab4-S20-S21'!D54+'Tab4-S20-S21'!D74+'Tab4-S26-S27'!D35+'Tab4-S26-S27'!D57</f>
        <v>1824742418</v>
      </c>
      <c r="E27" s="12">
        <f>E57+E77+'Tab4-S20-S21'!E33+'Tab4-S20-S21'!E54+'Tab4-S20-S21'!E74+'Tab4-S26-S27'!E35+'Tab4-S26-S27'!E57</f>
        <v>536488473</v>
      </c>
      <c r="F27" s="12">
        <f>F57+F77+'Tab4-S20-S21'!F33+'Tab4-S20-S21'!F54+'Tab4-S20-S21'!F74+'Tab4-S26-S27'!F35+'Tab4-S26-S27'!F57</f>
        <v>1253255913</v>
      </c>
      <c r="G27" s="12">
        <f>G57+G77+'Tab4-S20-S21'!G33+'Tab4-S20-S21'!G54+'Tab4-S20-S21'!G74+'Tab4-S26-S27'!G35+'Tab4-S26-S27'!G57</f>
        <v>18788317</v>
      </c>
      <c r="H27" s="12">
        <f>H57+H77+'Tab4-S20-S21'!H33+'Tab4-S20-S21'!H54+'Tab4-S20-S21'!H74+'Tab4-S26-S27'!H35+'Tab4-S26-S27'!H57</f>
        <v>83144402</v>
      </c>
      <c r="I27" s="12">
        <f>I57+I77+'Tab4-S20-S21'!I33+'Tab4-S20-S21'!I54+'Tab4-S20-S21'!I74+'Tab4-S26-S27'!I35+'Tab4-S26-S27'!I57</f>
        <v>10638360</v>
      </c>
      <c r="J27" s="12">
        <f>J57+J77+'Tab4-S20-S21'!J33+'Tab4-S20-S21'!J54+'Tab4-S20-S21'!J74+'Tab4-S26-S27'!J35+'Tab4-S26-S27'!J57</f>
        <v>2321169</v>
      </c>
      <c r="K27" s="12">
        <f>K57+K77+'Tab4-S20-S21'!K33+'Tab4-S20-S21'!K54+'Tab4-S20-S21'!K74+'Tab4-S26-S27'!K35+'Tab4-S26-S27'!K57</f>
        <v>16112636</v>
      </c>
      <c r="L27" s="12">
        <f>L57+L77+'Tab4-S20-S21'!L33+'Tab4-S20-S21'!L54+'Tab4-S20-S21'!L74+'Tab4-S26-S27'!L35+'Tab4-S26-S27'!L57</f>
        <v>1717991</v>
      </c>
      <c r="M27" s="12">
        <v>10</v>
      </c>
    </row>
    <row r="28" spans="1:13" ht="9.75" customHeight="1">
      <c r="A28" s="7"/>
      <c r="B28" s="3"/>
      <c r="C28" s="3"/>
      <c r="D28" s="12"/>
      <c r="E28" s="12"/>
      <c r="F28" s="12"/>
      <c r="G28" s="12"/>
      <c r="H28" s="12"/>
      <c r="I28" s="12"/>
      <c r="J28" s="12"/>
      <c r="K28" s="12"/>
      <c r="L28" s="12"/>
      <c r="M28" s="12"/>
    </row>
    <row r="29" spans="1:13" s="6" customFormat="1" ht="12.75" customHeight="1">
      <c r="A29" s="360" t="s">
        <v>7</v>
      </c>
      <c r="B29" s="360"/>
      <c r="C29" s="360"/>
      <c r="D29" s="360"/>
      <c r="E29" s="360"/>
      <c r="F29" s="360"/>
      <c r="G29" s="361" t="s">
        <v>77</v>
      </c>
      <c r="H29" s="361"/>
      <c r="I29" s="361"/>
      <c r="J29" s="361"/>
      <c r="K29" s="361"/>
      <c r="L29" s="361"/>
      <c r="M29" s="361"/>
    </row>
    <row r="30" spans="1:13" ht="9.75" customHeight="1">
      <c r="A30" s="7" t="s">
        <v>9</v>
      </c>
      <c r="B30" s="8" t="s">
        <v>10</v>
      </c>
      <c r="C30" s="8"/>
      <c r="D30" s="10"/>
      <c r="E30" s="9"/>
      <c r="F30" s="9"/>
      <c r="G30" s="9"/>
      <c r="H30" s="9"/>
      <c r="I30" s="9"/>
      <c r="J30" s="9"/>
      <c r="K30" s="9"/>
      <c r="L30" s="9"/>
      <c r="M30" s="227"/>
    </row>
    <row r="31" spans="1:13" ht="9.75" customHeight="1">
      <c r="A31" s="7">
        <v>11</v>
      </c>
      <c r="B31" s="3" t="s">
        <v>78</v>
      </c>
      <c r="C31" s="3"/>
      <c r="D31" s="200">
        <v>41389232</v>
      </c>
      <c r="E31" s="201">
        <v>17408594</v>
      </c>
      <c r="F31" s="201">
        <v>22979385</v>
      </c>
      <c r="G31" s="201">
        <v>1171747</v>
      </c>
      <c r="H31" s="201">
        <v>1221720</v>
      </c>
      <c r="I31" s="201">
        <v>560257</v>
      </c>
      <c r="J31" s="201" t="s">
        <v>391</v>
      </c>
      <c r="K31" s="201">
        <v>923571</v>
      </c>
      <c r="L31" s="201" t="s">
        <v>391</v>
      </c>
      <c r="M31" s="12">
        <v>11</v>
      </c>
    </row>
    <row r="32" spans="1:13" ht="9.75" customHeight="1">
      <c r="A32" s="7">
        <v>12</v>
      </c>
      <c r="B32" s="3" t="s">
        <v>79</v>
      </c>
      <c r="C32" s="3"/>
      <c r="D32" s="202">
        <v>1299594864</v>
      </c>
      <c r="E32" s="203">
        <v>238107242</v>
      </c>
      <c r="F32" s="203">
        <v>1061487621</v>
      </c>
      <c r="G32" s="203">
        <v>8318042</v>
      </c>
      <c r="H32" s="203">
        <v>49766137</v>
      </c>
      <c r="I32" s="203">
        <v>1277521</v>
      </c>
      <c r="J32" s="203">
        <v>13450762</v>
      </c>
      <c r="K32" s="203">
        <v>4222423</v>
      </c>
      <c r="L32" s="203">
        <v>5306484</v>
      </c>
      <c r="M32" s="12">
        <v>12</v>
      </c>
    </row>
    <row r="33" spans="1:13" ht="9.75" customHeight="1">
      <c r="A33" s="7">
        <v>13</v>
      </c>
      <c r="B33" s="3" t="s">
        <v>80</v>
      </c>
      <c r="C33" s="3"/>
      <c r="D33" s="200">
        <v>17251826</v>
      </c>
      <c r="E33" s="201">
        <v>7714697</v>
      </c>
      <c r="F33" s="201">
        <v>9537129</v>
      </c>
      <c r="G33" s="201">
        <v>128097</v>
      </c>
      <c r="H33" s="201">
        <v>1639702</v>
      </c>
      <c r="I33" s="201">
        <v>21945</v>
      </c>
      <c r="J33" s="201">
        <v>225776</v>
      </c>
      <c r="K33" s="201">
        <v>370167</v>
      </c>
      <c r="L33" s="201" t="s">
        <v>391</v>
      </c>
      <c r="M33" s="12">
        <v>13</v>
      </c>
    </row>
    <row r="34" spans="1:13" ht="9.75" customHeight="1">
      <c r="A34" s="7">
        <v>14</v>
      </c>
      <c r="B34" s="14" t="s">
        <v>5</v>
      </c>
      <c r="C34" s="14"/>
      <c r="D34" s="16">
        <f>SUM(D31:D33)</f>
        <v>1358235922</v>
      </c>
      <c r="E34" s="17">
        <f aca="true" t="shared" si="3" ref="E34:L34">SUM(E31:E33)</f>
        <v>263230533</v>
      </c>
      <c r="F34" s="17">
        <f t="shared" si="3"/>
        <v>1094004135</v>
      </c>
      <c r="G34" s="17">
        <f t="shared" si="3"/>
        <v>9617886</v>
      </c>
      <c r="H34" s="17">
        <f t="shared" si="3"/>
        <v>52627559</v>
      </c>
      <c r="I34" s="17">
        <f t="shared" si="3"/>
        <v>1859723</v>
      </c>
      <c r="J34" s="17">
        <f t="shared" si="3"/>
        <v>13676538</v>
      </c>
      <c r="K34" s="17">
        <f t="shared" si="3"/>
        <v>5516161</v>
      </c>
      <c r="L34" s="17">
        <f t="shared" si="3"/>
        <v>5306484</v>
      </c>
      <c r="M34" s="17">
        <v>14</v>
      </c>
    </row>
    <row r="35" spans="1:13" ht="9.75" customHeight="1">
      <c r="A35" s="7"/>
      <c r="B35" s="2"/>
      <c r="C35" s="2"/>
      <c r="D35" s="11"/>
      <c r="E35" s="12"/>
      <c r="F35" s="12"/>
      <c r="G35" s="12"/>
      <c r="H35" s="26"/>
      <c r="I35" s="26"/>
      <c r="J35" s="26"/>
      <c r="K35" s="26"/>
      <c r="L35" s="26"/>
      <c r="M35" s="26"/>
    </row>
    <row r="36" spans="1:13" ht="9.75" customHeight="1">
      <c r="A36" s="7" t="s">
        <v>9</v>
      </c>
      <c r="B36" s="8" t="s">
        <v>14</v>
      </c>
      <c r="C36" s="8"/>
      <c r="D36" s="10"/>
      <c r="E36" s="9"/>
      <c r="F36" s="9"/>
      <c r="G36" s="9"/>
      <c r="H36" s="9"/>
      <c r="I36" s="9"/>
      <c r="J36" s="9"/>
      <c r="K36" s="9"/>
      <c r="L36" s="9"/>
      <c r="M36" s="227" t="s">
        <v>9</v>
      </c>
    </row>
    <row r="37" spans="1:13" ht="9.75" customHeight="1">
      <c r="A37" s="7">
        <v>15</v>
      </c>
      <c r="B37" s="3" t="s">
        <v>81</v>
      </c>
      <c r="C37" s="3"/>
      <c r="D37" s="200">
        <v>19225819</v>
      </c>
      <c r="E37" s="12">
        <v>6913524</v>
      </c>
      <c r="F37" s="12">
        <v>11405581</v>
      </c>
      <c r="G37" s="12">
        <v>115815</v>
      </c>
      <c r="H37" s="12">
        <v>735159</v>
      </c>
      <c r="I37" s="12">
        <v>126843</v>
      </c>
      <c r="J37" s="12">
        <v>71000</v>
      </c>
      <c r="K37" s="12">
        <v>237955</v>
      </c>
      <c r="L37" s="12">
        <v>5987</v>
      </c>
      <c r="M37" s="12">
        <v>15</v>
      </c>
    </row>
    <row r="38" spans="1:13" ht="9.75" customHeight="1">
      <c r="A38" s="7">
        <v>16</v>
      </c>
      <c r="B38" s="3" t="s">
        <v>82</v>
      </c>
      <c r="C38" s="3"/>
      <c r="D38" s="200">
        <v>21319466</v>
      </c>
      <c r="E38" s="12">
        <v>6340141</v>
      </c>
      <c r="F38" s="12">
        <v>14225598</v>
      </c>
      <c r="G38" s="12">
        <v>330240</v>
      </c>
      <c r="H38" s="12">
        <v>786884</v>
      </c>
      <c r="I38" s="12">
        <v>1300</v>
      </c>
      <c r="J38" s="12" t="s">
        <v>391</v>
      </c>
      <c r="K38" s="12">
        <v>164572</v>
      </c>
      <c r="L38" s="12" t="s">
        <v>391</v>
      </c>
      <c r="M38" s="12">
        <v>16</v>
      </c>
    </row>
    <row r="39" spans="1:13" ht="9.75" customHeight="1">
      <c r="A39" s="7">
        <v>17</v>
      </c>
      <c r="B39" s="3" t="s">
        <v>83</v>
      </c>
      <c r="C39" s="3"/>
      <c r="D39" s="200">
        <v>26170920</v>
      </c>
      <c r="E39" s="12">
        <v>8378118</v>
      </c>
      <c r="F39" s="12">
        <v>17185616</v>
      </c>
      <c r="G39" s="12">
        <v>112171</v>
      </c>
      <c r="H39" s="12">
        <v>1139361</v>
      </c>
      <c r="I39" s="12">
        <v>268972</v>
      </c>
      <c r="J39" s="12" t="s">
        <v>391</v>
      </c>
      <c r="K39" s="12">
        <v>215270</v>
      </c>
      <c r="L39" s="12" t="s">
        <v>391</v>
      </c>
      <c r="M39" s="12">
        <v>17</v>
      </c>
    </row>
    <row r="40" spans="1:13" ht="9.75" customHeight="1">
      <c r="A40" s="7">
        <v>18</v>
      </c>
      <c r="B40" s="3" t="s">
        <v>84</v>
      </c>
      <c r="C40" s="3"/>
      <c r="D40" s="200">
        <v>39328079</v>
      </c>
      <c r="E40" s="12">
        <v>12337405</v>
      </c>
      <c r="F40" s="12">
        <v>26505336</v>
      </c>
      <c r="G40" s="12">
        <v>321215</v>
      </c>
      <c r="H40" s="12">
        <v>1931834</v>
      </c>
      <c r="I40" s="12">
        <v>149040</v>
      </c>
      <c r="J40" s="12" t="s">
        <v>391</v>
      </c>
      <c r="K40" s="12">
        <v>383583</v>
      </c>
      <c r="L40" s="12">
        <v>69008</v>
      </c>
      <c r="M40" s="12">
        <v>18</v>
      </c>
    </row>
    <row r="41" spans="1:13" ht="9.75" customHeight="1">
      <c r="A41" s="7">
        <v>19</v>
      </c>
      <c r="B41" s="3" t="s">
        <v>85</v>
      </c>
      <c r="C41" s="3"/>
      <c r="D41" s="200">
        <v>35728149</v>
      </c>
      <c r="E41" s="12">
        <v>10398871</v>
      </c>
      <c r="F41" s="12">
        <v>25329278</v>
      </c>
      <c r="G41" s="12">
        <v>331726</v>
      </c>
      <c r="H41" s="12">
        <v>1970827</v>
      </c>
      <c r="I41" s="12">
        <v>208005</v>
      </c>
      <c r="J41" s="12">
        <v>81766</v>
      </c>
      <c r="K41" s="12">
        <v>552396</v>
      </c>
      <c r="L41" s="12">
        <v>108080</v>
      </c>
      <c r="M41" s="12">
        <v>19</v>
      </c>
    </row>
    <row r="42" spans="1:13" ht="9.75" customHeight="1">
      <c r="A42" s="7">
        <v>20</v>
      </c>
      <c r="B42" s="3" t="s">
        <v>86</v>
      </c>
      <c r="C42" s="3"/>
      <c r="D42" s="200">
        <v>27126901</v>
      </c>
      <c r="E42" s="12">
        <v>7336215</v>
      </c>
      <c r="F42" s="12">
        <v>19412048</v>
      </c>
      <c r="G42" s="12">
        <v>65858</v>
      </c>
      <c r="H42" s="12">
        <v>1309904</v>
      </c>
      <c r="I42" s="12">
        <v>44923</v>
      </c>
      <c r="J42" s="12" t="s">
        <v>391</v>
      </c>
      <c r="K42" s="12">
        <v>81243</v>
      </c>
      <c r="L42" s="12" t="s">
        <v>391</v>
      </c>
      <c r="M42" s="12">
        <v>20</v>
      </c>
    </row>
    <row r="43" spans="1:13" ht="9.75" customHeight="1">
      <c r="A43" s="7">
        <v>21</v>
      </c>
      <c r="B43" s="3" t="s">
        <v>87</v>
      </c>
      <c r="C43" s="3"/>
      <c r="D43" s="200">
        <v>33440421</v>
      </c>
      <c r="E43" s="12">
        <v>11283697</v>
      </c>
      <c r="F43" s="12">
        <v>21482117</v>
      </c>
      <c r="G43" s="12">
        <v>677685</v>
      </c>
      <c r="H43" s="12">
        <v>913152</v>
      </c>
      <c r="I43" s="12">
        <v>294486</v>
      </c>
      <c r="J43" s="12">
        <v>21937</v>
      </c>
      <c r="K43" s="12">
        <v>156986</v>
      </c>
      <c r="L43" s="12">
        <v>7485</v>
      </c>
      <c r="M43" s="12">
        <v>21</v>
      </c>
    </row>
    <row r="44" spans="1:13" ht="9.75" customHeight="1">
      <c r="A44" s="7">
        <v>22</v>
      </c>
      <c r="B44" s="3" t="s">
        <v>88</v>
      </c>
      <c r="C44" s="3"/>
      <c r="D44" s="200">
        <v>47812261</v>
      </c>
      <c r="E44" s="12">
        <v>10981975</v>
      </c>
      <c r="F44" s="12">
        <v>36830286</v>
      </c>
      <c r="G44" s="12">
        <v>134516</v>
      </c>
      <c r="H44" s="12">
        <v>2892541</v>
      </c>
      <c r="I44" s="12">
        <v>604831</v>
      </c>
      <c r="J44" s="12" t="s">
        <v>391</v>
      </c>
      <c r="K44" s="12">
        <v>129937</v>
      </c>
      <c r="L44" s="12">
        <v>69573</v>
      </c>
      <c r="M44" s="12">
        <v>22</v>
      </c>
    </row>
    <row r="45" spans="1:13" ht="9.75" customHeight="1">
      <c r="A45" s="7">
        <v>23</v>
      </c>
      <c r="B45" s="3" t="s">
        <v>89</v>
      </c>
      <c r="C45" s="3"/>
      <c r="D45" s="200">
        <v>58800269</v>
      </c>
      <c r="E45" s="12">
        <v>17909318</v>
      </c>
      <c r="F45" s="12">
        <v>38872498</v>
      </c>
      <c r="G45" s="12">
        <v>638212</v>
      </c>
      <c r="H45" s="12">
        <v>2898130</v>
      </c>
      <c r="I45" s="12">
        <v>183034</v>
      </c>
      <c r="J45" s="12">
        <v>30646</v>
      </c>
      <c r="K45" s="12">
        <v>661158</v>
      </c>
      <c r="L45" s="12">
        <v>24567</v>
      </c>
      <c r="M45" s="12">
        <v>23</v>
      </c>
    </row>
    <row r="46" spans="1:13" ht="9.75" customHeight="1">
      <c r="A46" s="7">
        <v>24</v>
      </c>
      <c r="B46" s="3" t="s">
        <v>90</v>
      </c>
      <c r="C46" s="3"/>
      <c r="D46" s="200">
        <v>16470718</v>
      </c>
      <c r="E46" s="12">
        <v>6047263</v>
      </c>
      <c r="F46" s="12">
        <v>10095871</v>
      </c>
      <c r="G46" s="12">
        <v>149239</v>
      </c>
      <c r="H46" s="12">
        <v>884230</v>
      </c>
      <c r="I46" s="12">
        <v>70008</v>
      </c>
      <c r="J46" s="12" t="s">
        <v>391</v>
      </c>
      <c r="K46" s="12">
        <v>165954</v>
      </c>
      <c r="L46" s="12">
        <v>47470</v>
      </c>
      <c r="M46" s="12">
        <v>24</v>
      </c>
    </row>
    <row r="47" spans="1:13" ht="9.75" customHeight="1">
      <c r="A47" s="7">
        <v>25</v>
      </c>
      <c r="B47" s="3" t="s">
        <v>91</v>
      </c>
      <c r="C47" s="3"/>
      <c r="D47" s="200">
        <v>24876841</v>
      </c>
      <c r="E47" s="12">
        <v>9899182</v>
      </c>
      <c r="F47" s="12">
        <v>14977659</v>
      </c>
      <c r="G47" s="12">
        <v>470149</v>
      </c>
      <c r="H47" s="12">
        <v>978671</v>
      </c>
      <c r="I47" s="12">
        <v>101112</v>
      </c>
      <c r="J47" s="12" t="s">
        <v>391</v>
      </c>
      <c r="K47" s="12">
        <v>283752</v>
      </c>
      <c r="L47" s="12">
        <v>20000</v>
      </c>
      <c r="M47" s="12">
        <v>25</v>
      </c>
    </row>
    <row r="48" spans="1:13" ht="9.75" customHeight="1">
      <c r="A48" s="7">
        <v>26</v>
      </c>
      <c r="B48" s="3" t="s">
        <v>92</v>
      </c>
      <c r="C48" s="3"/>
      <c r="D48" s="200">
        <v>20921344</v>
      </c>
      <c r="E48" s="12">
        <v>5531694</v>
      </c>
      <c r="F48" s="12">
        <v>15389650</v>
      </c>
      <c r="G48" s="12">
        <v>44036</v>
      </c>
      <c r="H48" s="12">
        <v>2157743</v>
      </c>
      <c r="I48" s="12">
        <v>11816</v>
      </c>
      <c r="J48" s="12" t="s">
        <v>391</v>
      </c>
      <c r="K48" s="12">
        <v>172068</v>
      </c>
      <c r="L48" s="12" t="s">
        <v>391</v>
      </c>
      <c r="M48" s="12">
        <v>26</v>
      </c>
    </row>
    <row r="49" spans="1:13" ht="9.75" customHeight="1">
      <c r="A49" s="7">
        <v>27</v>
      </c>
      <c r="B49" s="3" t="s">
        <v>93</v>
      </c>
      <c r="C49" s="3"/>
      <c r="D49" s="200">
        <v>18484586</v>
      </c>
      <c r="E49" s="12">
        <v>7275846</v>
      </c>
      <c r="F49" s="12">
        <v>11197586</v>
      </c>
      <c r="G49" s="12">
        <v>169693</v>
      </c>
      <c r="H49" s="12">
        <v>1087562</v>
      </c>
      <c r="I49" s="12">
        <v>172215</v>
      </c>
      <c r="J49" s="12" t="s">
        <v>391</v>
      </c>
      <c r="K49" s="12">
        <v>86803</v>
      </c>
      <c r="L49" s="12">
        <v>40975</v>
      </c>
      <c r="M49" s="12">
        <v>27</v>
      </c>
    </row>
    <row r="50" spans="1:13" ht="9.75" customHeight="1">
      <c r="A50" s="7">
        <v>28</v>
      </c>
      <c r="B50" s="3" t="s">
        <v>79</v>
      </c>
      <c r="C50" s="3"/>
      <c r="D50" s="202">
        <v>133176856</v>
      </c>
      <c r="E50" s="12">
        <v>31381485</v>
      </c>
      <c r="F50" s="12">
        <v>100326310</v>
      </c>
      <c r="G50" s="12">
        <v>203313</v>
      </c>
      <c r="H50" s="12">
        <v>12286932</v>
      </c>
      <c r="I50" s="12">
        <v>535726</v>
      </c>
      <c r="J50" s="12">
        <v>331</v>
      </c>
      <c r="K50" s="12">
        <v>966242</v>
      </c>
      <c r="L50" s="12">
        <v>185791</v>
      </c>
      <c r="M50" s="12">
        <v>28</v>
      </c>
    </row>
    <row r="51" spans="1:13" ht="9.75" customHeight="1">
      <c r="A51" s="7">
        <v>29</v>
      </c>
      <c r="B51" s="3" t="s">
        <v>94</v>
      </c>
      <c r="C51" s="3"/>
      <c r="D51" s="200">
        <v>20054529</v>
      </c>
      <c r="E51" s="12">
        <v>6744581</v>
      </c>
      <c r="F51" s="12">
        <v>12938024</v>
      </c>
      <c r="G51" s="12">
        <v>474339</v>
      </c>
      <c r="H51" s="12">
        <v>509734</v>
      </c>
      <c r="I51" s="12">
        <v>360941</v>
      </c>
      <c r="J51" s="12" t="s">
        <v>391</v>
      </c>
      <c r="K51" s="12">
        <v>354379</v>
      </c>
      <c r="L51" s="12" t="s">
        <v>391</v>
      </c>
      <c r="M51" s="12">
        <v>29</v>
      </c>
    </row>
    <row r="52" spans="1:13" ht="9.75" customHeight="1">
      <c r="A52" s="7">
        <v>30</v>
      </c>
      <c r="B52" s="3" t="s">
        <v>95</v>
      </c>
      <c r="C52" s="3"/>
      <c r="D52" s="200">
        <v>33497800</v>
      </c>
      <c r="E52" s="12">
        <v>8959535</v>
      </c>
      <c r="F52" s="12">
        <v>23963906</v>
      </c>
      <c r="G52" s="12">
        <v>517889</v>
      </c>
      <c r="H52" s="12">
        <v>673195</v>
      </c>
      <c r="I52" s="12">
        <v>428660</v>
      </c>
      <c r="J52" s="12" t="s">
        <v>391</v>
      </c>
      <c r="K52" s="12">
        <v>352383</v>
      </c>
      <c r="L52" s="12" t="s">
        <v>391</v>
      </c>
      <c r="M52" s="12">
        <v>30</v>
      </c>
    </row>
    <row r="53" spans="1:13" ht="9.75" customHeight="1">
      <c r="A53" s="7">
        <v>31</v>
      </c>
      <c r="B53" s="3" t="s">
        <v>80</v>
      </c>
      <c r="C53" s="3"/>
      <c r="D53" s="200">
        <v>45104072</v>
      </c>
      <c r="E53" s="12">
        <v>13987713</v>
      </c>
      <c r="F53" s="12">
        <v>29714147</v>
      </c>
      <c r="G53" s="12">
        <v>765981</v>
      </c>
      <c r="H53" s="12">
        <v>1797294</v>
      </c>
      <c r="I53" s="12">
        <v>670615</v>
      </c>
      <c r="J53" s="12" t="s">
        <v>391</v>
      </c>
      <c r="K53" s="12">
        <v>777543</v>
      </c>
      <c r="L53" s="12">
        <v>105652</v>
      </c>
      <c r="M53" s="12">
        <v>31</v>
      </c>
    </row>
    <row r="54" spans="1:13" ht="9.75" customHeight="1">
      <c r="A54" s="7">
        <v>32</v>
      </c>
      <c r="B54" s="3" t="s">
        <v>96</v>
      </c>
      <c r="C54" s="3"/>
      <c r="D54" s="200">
        <v>33903524</v>
      </c>
      <c r="E54" s="12">
        <v>9077577</v>
      </c>
      <c r="F54" s="12">
        <v>23995426</v>
      </c>
      <c r="G54" s="12">
        <v>285734</v>
      </c>
      <c r="H54" s="12">
        <v>1550653</v>
      </c>
      <c r="I54" s="12">
        <v>400000</v>
      </c>
      <c r="J54" s="12" t="s">
        <v>391</v>
      </c>
      <c r="K54" s="12">
        <v>749217</v>
      </c>
      <c r="L54" s="12">
        <v>54106</v>
      </c>
      <c r="M54" s="12">
        <v>32</v>
      </c>
    </row>
    <row r="55" spans="1:13" ht="9.75" customHeight="1">
      <c r="A55" s="7">
        <v>33</v>
      </c>
      <c r="B55" s="3" t="s">
        <v>97</v>
      </c>
      <c r="C55" s="3"/>
      <c r="D55" s="200">
        <v>29913074</v>
      </c>
      <c r="E55" s="12">
        <v>12502469</v>
      </c>
      <c r="F55" s="12">
        <v>16516829</v>
      </c>
      <c r="G55" s="12">
        <v>80136</v>
      </c>
      <c r="H55" s="12">
        <v>798308</v>
      </c>
      <c r="I55" s="12">
        <v>34656</v>
      </c>
      <c r="J55" s="12" t="s">
        <v>391</v>
      </c>
      <c r="K55" s="12">
        <v>139465</v>
      </c>
      <c r="L55" s="12">
        <v>10254</v>
      </c>
      <c r="M55" s="12">
        <v>33</v>
      </c>
    </row>
    <row r="56" spans="1:13" ht="9.75" customHeight="1">
      <c r="A56" s="7">
        <v>34</v>
      </c>
      <c r="B56" s="3" t="s">
        <v>98</v>
      </c>
      <c r="C56" s="3"/>
      <c r="D56" s="200">
        <v>27581288</v>
      </c>
      <c r="E56" s="12">
        <v>8660370</v>
      </c>
      <c r="F56" s="12">
        <v>18016648</v>
      </c>
      <c r="G56" s="12">
        <v>388985</v>
      </c>
      <c r="H56" s="12">
        <v>878915</v>
      </c>
      <c r="I56" s="12">
        <v>52306</v>
      </c>
      <c r="J56" s="12" t="s">
        <v>391</v>
      </c>
      <c r="K56" s="12">
        <v>573521</v>
      </c>
      <c r="L56" s="12" t="s">
        <v>391</v>
      </c>
      <c r="M56" s="12">
        <v>34</v>
      </c>
    </row>
    <row r="57" spans="1:13" ht="9.75" customHeight="1">
      <c r="A57" s="7">
        <v>35</v>
      </c>
      <c r="B57" s="14" t="s">
        <v>5</v>
      </c>
      <c r="C57" s="14"/>
      <c r="D57" s="16">
        <f>SUM(D37:D56)</f>
        <v>712936917</v>
      </c>
      <c r="E57" s="17">
        <f aca="true" t="shared" si="4" ref="E57:L57">SUM(E37:E56)</f>
        <v>211946979</v>
      </c>
      <c r="F57" s="17">
        <f t="shared" si="4"/>
        <v>488380414</v>
      </c>
      <c r="G57" s="17">
        <f t="shared" si="4"/>
        <v>6276932</v>
      </c>
      <c r="H57" s="17">
        <f t="shared" si="4"/>
        <v>38181029</v>
      </c>
      <c r="I57" s="17">
        <f t="shared" si="4"/>
        <v>4719489</v>
      </c>
      <c r="J57" s="17">
        <f t="shared" si="4"/>
        <v>205680</v>
      </c>
      <c r="K57" s="17">
        <f t="shared" si="4"/>
        <v>7204427</v>
      </c>
      <c r="L57" s="17">
        <f t="shared" si="4"/>
        <v>748948</v>
      </c>
      <c r="M57" s="17">
        <v>35</v>
      </c>
    </row>
    <row r="58" spans="1:13" ht="9.75" customHeight="1">
      <c r="A58" s="7">
        <v>36</v>
      </c>
      <c r="B58" s="20" t="s">
        <v>69</v>
      </c>
      <c r="C58" s="20"/>
      <c r="D58" s="16">
        <f>D34+D57</f>
        <v>2071172839</v>
      </c>
      <c r="E58" s="17">
        <f aca="true" t="shared" si="5" ref="E58:L58">E34+E57</f>
        <v>475177512</v>
      </c>
      <c r="F58" s="17">
        <f t="shared" si="5"/>
        <v>1582384549</v>
      </c>
      <c r="G58" s="17">
        <f t="shared" si="5"/>
        <v>15894818</v>
      </c>
      <c r="H58" s="17">
        <f t="shared" si="5"/>
        <v>90808588</v>
      </c>
      <c r="I58" s="17">
        <f t="shared" si="5"/>
        <v>6579212</v>
      </c>
      <c r="J58" s="17">
        <f t="shared" si="5"/>
        <v>13882218</v>
      </c>
      <c r="K58" s="17">
        <f t="shared" si="5"/>
        <v>12720588</v>
      </c>
      <c r="L58" s="17">
        <f t="shared" si="5"/>
        <v>6055432</v>
      </c>
      <c r="M58" s="17">
        <v>36</v>
      </c>
    </row>
    <row r="59" spans="1:13" ht="9.75" customHeight="1">
      <c r="A59" s="7"/>
      <c r="B59" s="20"/>
      <c r="C59" s="20"/>
      <c r="D59" s="17"/>
      <c r="E59" s="17"/>
      <c r="F59" s="17"/>
      <c r="G59" s="17"/>
      <c r="H59" s="17"/>
      <c r="I59" s="17"/>
      <c r="J59" s="17"/>
      <c r="K59" s="17"/>
      <c r="L59" s="17"/>
      <c r="M59" s="206"/>
    </row>
    <row r="60" spans="1:13" s="6" customFormat="1" ht="14.25" customHeight="1">
      <c r="A60" s="360" t="s">
        <v>7</v>
      </c>
      <c r="B60" s="360"/>
      <c r="C60" s="360"/>
      <c r="D60" s="360"/>
      <c r="E60" s="360"/>
      <c r="F60" s="360"/>
      <c r="G60" s="361" t="s">
        <v>99</v>
      </c>
      <c r="H60" s="361"/>
      <c r="I60" s="361"/>
      <c r="J60" s="361"/>
      <c r="K60" s="361"/>
      <c r="L60" s="361"/>
      <c r="M60" s="361"/>
    </row>
    <row r="61" spans="1:13" ht="9.75" customHeight="1">
      <c r="A61" s="7" t="s">
        <v>9</v>
      </c>
      <c r="B61" s="8" t="s">
        <v>10</v>
      </c>
      <c r="C61" s="8"/>
      <c r="D61" s="10"/>
      <c r="E61" s="9"/>
      <c r="F61" s="9"/>
      <c r="G61" s="9"/>
      <c r="H61" s="9"/>
      <c r="I61" s="9"/>
      <c r="J61" s="9"/>
      <c r="K61" s="9"/>
      <c r="L61" s="9"/>
      <c r="M61" s="227"/>
    </row>
    <row r="62" spans="1:13" ht="9.75" customHeight="1">
      <c r="A62" s="7">
        <v>37</v>
      </c>
      <c r="B62" s="3" t="s">
        <v>100</v>
      </c>
      <c r="C62" s="3"/>
      <c r="D62" s="200">
        <v>23891086</v>
      </c>
      <c r="E62" s="12">
        <v>9771781</v>
      </c>
      <c r="F62" s="12">
        <v>13201357</v>
      </c>
      <c r="G62" s="12">
        <v>383188</v>
      </c>
      <c r="H62" s="12">
        <v>952346</v>
      </c>
      <c r="I62" s="12">
        <v>67275</v>
      </c>
      <c r="J62" s="12" t="s">
        <v>391</v>
      </c>
      <c r="K62" s="12">
        <v>134333</v>
      </c>
      <c r="L62" s="12" t="s">
        <v>391</v>
      </c>
      <c r="M62" s="228">
        <v>37</v>
      </c>
    </row>
    <row r="63" spans="1:13" ht="9.75" customHeight="1">
      <c r="A63" s="7">
        <v>38</v>
      </c>
      <c r="B63" s="3" t="s">
        <v>101</v>
      </c>
      <c r="C63" s="3"/>
      <c r="D63" s="200">
        <v>11332422</v>
      </c>
      <c r="E63" s="12">
        <v>4736093</v>
      </c>
      <c r="F63" s="12">
        <v>6038325</v>
      </c>
      <c r="G63" s="12" t="s">
        <v>391</v>
      </c>
      <c r="H63" s="12">
        <v>580286</v>
      </c>
      <c r="I63" s="12">
        <v>560869</v>
      </c>
      <c r="J63" s="12" t="s">
        <v>391</v>
      </c>
      <c r="K63" s="12">
        <v>562005</v>
      </c>
      <c r="L63" s="12">
        <v>4370</v>
      </c>
      <c r="M63" s="228">
        <v>38</v>
      </c>
    </row>
    <row r="64" spans="1:13" ht="9.75" customHeight="1">
      <c r="A64" s="7">
        <v>39</v>
      </c>
      <c r="B64" s="3" t="s">
        <v>102</v>
      </c>
      <c r="C64" s="3"/>
      <c r="D64" s="200">
        <v>8303168</v>
      </c>
      <c r="E64" s="12">
        <v>3517455</v>
      </c>
      <c r="F64" s="12">
        <v>4785713</v>
      </c>
      <c r="G64" s="12">
        <v>87959</v>
      </c>
      <c r="H64" s="12">
        <v>381082</v>
      </c>
      <c r="I64" s="12">
        <v>172696</v>
      </c>
      <c r="J64" s="12">
        <v>94436</v>
      </c>
      <c r="K64" s="12">
        <v>87755</v>
      </c>
      <c r="L64" s="12" t="s">
        <v>391</v>
      </c>
      <c r="M64" s="228">
        <v>39</v>
      </c>
    </row>
    <row r="65" spans="1:13" s="25" customFormat="1" ht="9.75" customHeight="1">
      <c r="A65" s="144">
        <v>40</v>
      </c>
      <c r="B65" s="14" t="s">
        <v>5</v>
      </c>
      <c r="C65" s="14"/>
      <c r="D65" s="16">
        <f>SUM(D62:D64)</f>
        <v>43526676</v>
      </c>
      <c r="E65" s="17">
        <f aca="true" t="shared" si="6" ref="E65:L65">SUM(E62:E64)</f>
        <v>18025329</v>
      </c>
      <c r="F65" s="17">
        <f t="shared" si="6"/>
        <v>24025395</v>
      </c>
      <c r="G65" s="17">
        <f t="shared" si="6"/>
        <v>471147</v>
      </c>
      <c r="H65" s="17">
        <f t="shared" si="6"/>
        <v>1913714</v>
      </c>
      <c r="I65" s="17">
        <f t="shared" si="6"/>
        <v>800840</v>
      </c>
      <c r="J65" s="17">
        <f t="shared" si="6"/>
        <v>94436</v>
      </c>
      <c r="K65" s="17">
        <f t="shared" si="6"/>
        <v>784093</v>
      </c>
      <c r="L65" s="17">
        <f t="shared" si="6"/>
        <v>4370</v>
      </c>
      <c r="M65" s="229">
        <v>40</v>
      </c>
    </row>
    <row r="66" spans="1:13" ht="9.75" customHeight="1">
      <c r="A66" s="7"/>
      <c r="B66" s="2"/>
      <c r="C66" s="2"/>
      <c r="D66" s="16"/>
      <c r="E66" s="26"/>
      <c r="F66" s="26"/>
      <c r="G66" s="26"/>
      <c r="H66" s="13"/>
      <c r="I66" s="26"/>
      <c r="J66" s="26"/>
      <c r="K66" s="26"/>
      <c r="L66" s="26"/>
      <c r="M66" s="228"/>
    </row>
    <row r="67" spans="1:13" ht="9.75" customHeight="1">
      <c r="A67" s="7" t="s">
        <v>9</v>
      </c>
      <c r="B67" s="8" t="s">
        <v>26</v>
      </c>
      <c r="C67" s="8"/>
      <c r="D67" s="32"/>
      <c r="E67" s="9"/>
      <c r="F67" s="9"/>
      <c r="G67" s="9"/>
      <c r="H67" s="9"/>
      <c r="I67" s="9"/>
      <c r="J67" s="9"/>
      <c r="K67" s="9"/>
      <c r="L67" s="9"/>
      <c r="M67" s="228" t="s">
        <v>9</v>
      </c>
    </row>
    <row r="68" spans="1:13" ht="9.75" customHeight="1">
      <c r="A68" s="7">
        <v>41</v>
      </c>
      <c r="B68" s="3" t="s">
        <v>103</v>
      </c>
      <c r="C68" s="3"/>
      <c r="D68" s="11">
        <v>16686234</v>
      </c>
      <c r="E68" s="12">
        <v>6517979</v>
      </c>
      <c r="F68" s="12">
        <v>9573760</v>
      </c>
      <c r="G68" s="12">
        <v>361802</v>
      </c>
      <c r="H68" s="12">
        <v>667343</v>
      </c>
      <c r="I68" s="12">
        <v>115502</v>
      </c>
      <c r="J68" s="12" t="s">
        <v>391</v>
      </c>
      <c r="K68" s="12">
        <v>202040</v>
      </c>
      <c r="L68" s="12">
        <v>1359</v>
      </c>
      <c r="M68" s="228">
        <v>41</v>
      </c>
    </row>
    <row r="69" spans="1:13" ht="9.75" customHeight="1">
      <c r="A69" s="7">
        <v>42</v>
      </c>
      <c r="B69" s="3" t="s">
        <v>104</v>
      </c>
      <c r="C69" s="3"/>
      <c r="D69" s="11">
        <v>11182625</v>
      </c>
      <c r="E69" s="12">
        <v>2825232</v>
      </c>
      <c r="F69" s="12">
        <v>8058747</v>
      </c>
      <c r="G69" s="12">
        <v>83075</v>
      </c>
      <c r="H69" s="12">
        <v>133922</v>
      </c>
      <c r="I69" s="12">
        <v>26249</v>
      </c>
      <c r="J69" s="12" t="s">
        <v>391</v>
      </c>
      <c r="K69" s="12">
        <v>108890</v>
      </c>
      <c r="L69" s="12">
        <v>34329</v>
      </c>
      <c r="M69" s="228">
        <v>42</v>
      </c>
    </row>
    <row r="70" spans="1:13" ht="9.75" customHeight="1">
      <c r="A70" s="7">
        <v>43</v>
      </c>
      <c r="B70" s="3" t="s">
        <v>105</v>
      </c>
      <c r="C70" s="3"/>
      <c r="D70" s="11">
        <v>20899585</v>
      </c>
      <c r="E70" s="12">
        <v>6683769</v>
      </c>
      <c r="F70" s="12">
        <v>13646980</v>
      </c>
      <c r="G70" s="12">
        <v>370133</v>
      </c>
      <c r="H70" s="12">
        <v>888135</v>
      </c>
      <c r="I70" s="12" t="s">
        <v>391</v>
      </c>
      <c r="J70" s="12">
        <v>54863</v>
      </c>
      <c r="K70" s="12">
        <v>88515</v>
      </c>
      <c r="L70" s="12" t="s">
        <v>391</v>
      </c>
      <c r="M70" s="228">
        <v>43</v>
      </c>
    </row>
    <row r="71" spans="1:13" ht="9.75" customHeight="1">
      <c r="A71" s="7">
        <v>44</v>
      </c>
      <c r="B71" s="3" t="s">
        <v>100</v>
      </c>
      <c r="C71" s="3"/>
      <c r="D71" s="11">
        <v>39731251</v>
      </c>
      <c r="E71" s="12">
        <v>9891734</v>
      </c>
      <c r="F71" s="12">
        <v>29169517</v>
      </c>
      <c r="G71" s="12">
        <v>391273</v>
      </c>
      <c r="H71" s="12">
        <v>573605</v>
      </c>
      <c r="I71" s="12">
        <v>302673</v>
      </c>
      <c r="J71" s="12" t="s">
        <v>391</v>
      </c>
      <c r="K71" s="12">
        <v>200022</v>
      </c>
      <c r="L71" s="12" t="s">
        <v>391</v>
      </c>
      <c r="M71" s="228">
        <v>44</v>
      </c>
    </row>
    <row r="72" spans="1:13" ht="9.75" customHeight="1">
      <c r="A72" s="7">
        <v>45</v>
      </c>
      <c r="B72" s="3" t="s">
        <v>101</v>
      </c>
      <c r="C72" s="3"/>
      <c r="D72" s="11">
        <v>25117072</v>
      </c>
      <c r="E72" s="12">
        <v>9323670</v>
      </c>
      <c r="F72" s="12">
        <v>15793402</v>
      </c>
      <c r="G72" s="12">
        <v>775861</v>
      </c>
      <c r="H72" s="12">
        <v>1086480</v>
      </c>
      <c r="I72" s="12">
        <v>91390</v>
      </c>
      <c r="J72" s="12">
        <v>148022</v>
      </c>
      <c r="K72" s="12">
        <v>538966</v>
      </c>
      <c r="L72" s="12">
        <v>16712</v>
      </c>
      <c r="M72" s="228">
        <v>45</v>
      </c>
    </row>
    <row r="73" spans="1:13" ht="9.75" customHeight="1">
      <c r="A73" s="7">
        <v>46</v>
      </c>
      <c r="B73" s="3" t="s">
        <v>106</v>
      </c>
      <c r="C73" s="3"/>
      <c r="D73" s="11">
        <v>11528413</v>
      </c>
      <c r="E73" s="12">
        <v>3164555</v>
      </c>
      <c r="F73" s="12">
        <v>7828264</v>
      </c>
      <c r="G73" s="12">
        <v>69136</v>
      </c>
      <c r="H73" s="12">
        <v>215278</v>
      </c>
      <c r="I73" s="12">
        <v>17660</v>
      </c>
      <c r="J73" s="12" t="s">
        <v>391</v>
      </c>
      <c r="K73" s="12">
        <v>40537</v>
      </c>
      <c r="L73" s="12">
        <v>6600</v>
      </c>
      <c r="M73" s="228">
        <v>46</v>
      </c>
    </row>
    <row r="74" spans="1:13" ht="9.75" customHeight="1">
      <c r="A74" s="7">
        <v>47</v>
      </c>
      <c r="B74" s="3" t="s">
        <v>107</v>
      </c>
      <c r="C74" s="3"/>
      <c r="D74" s="11">
        <v>19540942</v>
      </c>
      <c r="E74" s="12">
        <v>4937834</v>
      </c>
      <c r="F74" s="12">
        <v>14603108</v>
      </c>
      <c r="G74" s="12">
        <v>225576</v>
      </c>
      <c r="H74" s="12">
        <v>361262</v>
      </c>
      <c r="I74" s="12">
        <v>587</v>
      </c>
      <c r="J74" s="12">
        <v>247002</v>
      </c>
      <c r="K74" s="12">
        <v>252803</v>
      </c>
      <c r="L74" s="12" t="s">
        <v>391</v>
      </c>
      <c r="M74" s="228">
        <v>47</v>
      </c>
    </row>
    <row r="75" spans="1:13" ht="9.75" customHeight="1">
      <c r="A75" s="7">
        <v>48</v>
      </c>
      <c r="B75" s="3" t="s">
        <v>108</v>
      </c>
      <c r="C75" s="3"/>
      <c r="D75" s="11">
        <v>22750689</v>
      </c>
      <c r="E75" s="12">
        <v>4967681</v>
      </c>
      <c r="F75" s="12">
        <v>17240433</v>
      </c>
      <c r="G75" s="12">
        <v>184829</v>
      </c>
      <c r="H75" s="12">
        <v>1812495</v>
      </c>
      <c r="I75" s="12">
        <v>507531</v>
      </c>
      <c r="J75" s="12" t="s">
        <v>391</v>
      </c>
      <c r="K75" s="12">
        <v>63345</v>
      </c>
      <c r="L75" s="12">
        <v>38174</v>
      </c>
      <c r="M75" s="228">
        <v>48</v>
      </c>
    </row>
    <row r="76" spans="1:13" ht="9.75" customHeight="1">
      <c r="A76" s="7">
        <v>49</v>
      </c>
      <c r="B76" s="3" t="s">
        <v>109</v>
      </c>
      <c r="C76" s="3"/>
      <c r="D76" s="11">
        <v>18874987</v>
      </c>
      <c r="E76" s="12">
        <v>4305425</v>
      </c>
      <c r="F76" s="12">
        <v>13675618</v>
      </c>
      <c r="G76" s="12">
        <v>43958</v>
      </c>
      <c r="H76" s="12">
        <v>896604</v>
      </c>
      <c r="I76" s="12">
        <v>64539</v>
      </c>
      <c r="J76" s="12">
        <v>293871</v>
      </c>
      <c r="K76" s="12">
        <v>44095</v>
      </c>
      <c r="L76" s="12" t="s">
        <v>391</v>
      </c>
      <c r="M76" s="228">
        <v>49</v>
      </c>
    </row>
    <row r="77" spans="1:13" s="25" customFormat="1" ht="9.75" customHeight="1">
      <c r="A77" s="144">
        <v>50</v>
      </c>
      <c r="B77" s="14" t="s">
        <v>5</v>
      </c>
      <c r="C77" s="14"/>
      <c r="D77" s="16">
        <f>SUM(D68:D76)</f>
        <v>186311798</v>
      </c>
      <c r="E77" s="17">
        <f aca="true" t="shared" si="7" ref="E77:L77">SUM(E68:E76)</f>
        <v>52617879</v>
      </c>
      <c r="F77" s="17">
        <f t="shared" si="7"/>
        <v>129589829</v>
      </c>
      <c r="G77" s="17">
        <f t="shared" si="7"/>
        <v>2505643</v>
      </c>
      <c r="H77" s="17">
        <f t="shared" si="7"/>
        <v>6635124</v>
      </c>
      <c r="I77" s="17">
        <f t="shared" si="7"/>
        <v>1126131</v>
      </c>
      <c r="J77" s="17">
        <f t="shared" si="7"/>
        <v>743758</v>
      </c>
      <c r="K77" s="17">
        <f t="shared" si="7"/>
        <v>1539213</v>
      </c>
      <c r="L77" s="17">
        <f t="shared" si="7"/>
        <v>97174</v>
      </c>
      <c r="M77" s="229">
        <v>50</v>
      </c>
    </row>
    <row r="78" spans="1:13" s="25" customFormat="1" ht="9.75" customHeight="1">
      <c r="A78" s="144">
        <v>51</v>
      </c>
      <c r="B78" s="20" t="s">
        <v>70</v>
      </c>
      <c r="C78" s="20"/>
      <c r="D78" s="16">
        <f>D65+D77</f>
        <v>229838474</v>
      </c>
      <c r="E78" s="17">
        <f aca="true" t="shared" si="8" ref="E78:L78">E65+E77</f>
        <v>70643208</v>
      </c>
      <c r="F78" s="17">
        <f t="shared" si="8"/>
        <v>153615224</v>
      </c>
      <c r="G78" s="17">
        <f t="shared" si="8"/>
        <v>2976790</v>
      </c>
      <c r="H78" s="17">
        <f t="shared" si="8"/>
        <v>8548838</v>
      </c>
      <c r="I78" s="17">
        <f t="shared" si="8"/>
        <v>1926971</v>
      </c>
      <c r="J78" s="17">
        <f t="shared" si="8"/>
        <v>838194</v>
      </c>
      <c r="K78" s="17">
        <f t="shared" si="8"/>
        <v>2323306</v>
      </c>
      <c r="L78" s="17">
        <f t="shared" si="8"/>
        <v>101544</v>
      </c>
      <c r="M78" s="229">
        <v>51</v>
      </c>
    </row>
    <row r="79" spans="1:13" ht="9" customHeight="1">
      <c r="A79" s="359" t="s">
        <v>37</v>
      </c>
      <c r="B79" s="359"/>
      <c r="C79" s="359"/>
      <c r="D79" s="359"/>
      <c r="E79" s="359"/>
      <c r="F79" s="359"/>
      <c r="G79" s="359"/>
      <c r="H79" s="359"/>
      <c r="I79" s="359"/>
      <c r="J79" s="359"/>
      <c r="K79" s="26"/>
      <c r="L79" s="26"/>
      <c r="M79" s="26"/>
    </row>
    <row r="80" spans="1:13" s="57" customFormat="1" ht="9" customHeight="1">
      <c r="A80" s="362" t="s">
        <v>395</v>
      </c>
      <c r="B80" s="363"/>
      <c r="C80" s="363"/>
      <c r="D80" s="363"/>
      <c r="E80" s="363"/>
      <c r="F80" s="363"/>
      <c r="G80" s="363"/>
      <c r="H80" s="363"/>
      <c r="I80" s="363"/>
      <c r="J80" s="363"/>
      <c r="K80" s="363"/>
      <c r="L80" s="363"/>
      <c r="M80" s="230" t="s">
        <v>9</v>
      </c>
    </row>
    <row r="81" spans="1:13" s="57" customFormat="1" ht="9" customHeight="1">
      <c r="A81" s="306" t="s">
        <v>443</v>
      </c>
      <c r="B81" s="306"/>
      <c r="C81" s="306"/>
      <c r="D81" s="306"/>
      <c r="E81" s="87"/>
      <c r="F81" s="87"/>
      <c r="G81" s="178"/>
      <c r="H81" s="178"/>
      <c r="I81" s="178"/>
      <c r="J81" s="178"/>
      <c r="K81" s="179"/>
      <c r="L81" s="179"/>
      <c r="M81" s="230"/>
    </row>
    <row r="82" spans="1:13" s="57" customFormat="1" ht="8.25">
      <c r="A82" s="356" t="s">
        <v>154</v>
      </c>
      <c r="B82" s="356"/>
      <c r="C82" s="356"/>
      <c r="D82" s="356"/>
      <c r="E82" s="356"/>
      <c r="F82" s="356"/>
      <c r="M82" s="169"/>
    </row>
    <row r="99" ht="8.25">
      <c r="L99" s="143"/>
    </row>
    <row r="100" ht="8.25">
      <c r="L100" s="143"/>
    </row>
  </sheetData>
  <sheetProtection/>
  <mergeCells count="30">
    <mergeCell ref="A81:D81"/>
    <mergeCell ref="K2:L2"/>
    <mergeCell ref="G4:H4"/>
    <mergeCell ref="F13:F15"/>
    <mergeCell ref="H13:H15"/>
    <mergeCell ref="J13:J15"/>
    <mergeCell ref="L13:L15"/>
    <mergeCell ref="G17:M17"/>
    <mergeCell ref="A29:F29"/>
    <mergeCell ref="G29:M29"/>
    <mergeCell ref="E7:F12"/>
    <mergeCell ref="G2:H2"/>
    <mergeCell ref="B4:F4"/>
    <mergeCell ref="G7:L8"/>
    <mergeCell ref="E2:F2"/>
    <mergeCell ref="B3:F3"/>
    <mergeCell ref="I9:J12"/>
    <mergeCell ref="G9:H12"/>
    <mergeCell ref="G3:I3"/>
    <mergeCell ref="B6:C16"/>
    <mergeCell ref="A82:F82"/>
    <mergeCell ref="A1:F1"/>
    <mergeCell ref="A17:F17"/>
    <mergeCell ref="A79:J79"/>
    <mergeCell ref="A60:F60"/>
    <mergeCell ref="G60:M60"/>
    <mergeCell ref="A80:L80"/>
    <mergeCell ref="K9:L12"/>
    <mergeCell ref="D6:D15"/>
    <mergeCell ref="G1:M1"/>
  </mergeCells>
  <printOptions horizontalCentered="1"/>
  <pageMargins left="0.3937007874015748" right="0.3937007874015748" top="0.3937007874015748" bottom="0.2362204724409449" header="0.5118110236220472" footer="0.5118110236220472"/>
  <pageSetup horizontalDpi="300" verticalDpi="300" orientation="portrait" scale="83" r:id="rId1"/>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view="pageLayout" workbookViewId="0" topLeftCell="A1">
      <selection activeCell="M82" sqref="M82"/>
    </sheetView>
  </sheetViews>
  <sheetFormatPr defaultColWidth="11.421875" defaultRowHeight="12.75"/>
  <cols>
    <col min="1" max="1" width="3.7109375" style="4" customWidth="1"/>
    <col min="2" max="2" width="28.28125" style="4" customWidth="1"/>
    <col min="3" max="3" width="0.85546875" style="4" customWidth="1"/>
    <col min="4" max="7" width="13.8515625" style="0" customWidth="1"/>
    <col min="8" max="8" width="15.00390625" style="0" customWidth="1"/>
    <col min="9" max="14" width="15.421875" style="0" customWidth="1"/>
    <col min="15" max="15" width="5.00390625" style="232" customWidth="1"/>
  </cols>
  <sheetData>
    <row r="1" spans="1:15" s="4" customFormat="1" ht="12" customHeight="1">
      <c r="A1" s="314" t="s">
        <v>270</v>
      </c>
      <c r="B1" s="314"/>
      <c r="C1" s="314"/>
      <c r="D1" s="314"/>
      <c r="E1" s="314"/>
      <c r="F1" s="314"/>
      <c r="G1" s="314"/>
      <c r="H1" s="314"/>
      <c r="I1" s="314" t="s">
        <v>271</v>
      </c>
      <c r="J1" s="314"/>
      <c r="K1" s="314"/>
      <c r="L1" s="314"/>
      <c r="M1" s="314"/>
      <c r="N1" s="314"/>
      <c r="O1" s="314"/>
    </row>
    <row r="2" spans="1:15" s="4" customFormat="1" ht="12" customHeight="1">
      <c r="A2" s="54"/>
      <c r="B2" s="54"/>
      <c r="C2" s="54"/>
      <c r="D2" s="54"/>
      <c r="E2" s="336"/>
      <c r="F2" s="336"/>
      <c r="G2" s="336" t="s">
        <v>221</v>
      </c>
      <c r="H2" s="336"/>
      <c r="I2" s="337" t="s">
        <v>222</v>
      </c>
      <c r="J2" s="337"/>
      <c r="K2" s="337"/>
      <c r="L2" s="337"/>
      <c r="M2" s="67" t="s">
        <v>9</v>
      </c>
      <c r="O2" s="204"/>
    </row>
    <row r="3" spans="1:15" s="4" customFormat="1" ht="12" customHeight="1">
      <c r="A3" s="55"/>
      <c r="B3" s="336" t="s">
        <v>223</v>
      </c>
      <c r="C3" s="336"/>
      <c r="D3" s="336"/>
      <c r="E3" s="336"/>
      <c r="F3" s="336"/>
      <c r="G3" s="336"/>
      <c r="H3" s="336"/>
      <c r="I3" s="337" t="s">
        <v>224</v>
      </c>
      <c r="J3" s="337"/>
      <c r="K3" s="337"/>
      <c r="L3" s="337"/>
      <c r="M3" s="95"/>
      <c r="O3" s="204"/>
    </row>
    <row r="4" spans="1:15" s="4" customFormat="1" ht="12" customHeight="1">
      <c r="A4" s="55"/>
      <c r="B4" s="336" t="s">
        <v>390</v>
      </c>
      <c r="C4" s="336"/>
      <c r="D4" s="336"/>
      <c r="E4" s="336"/>
      <c r="F4" s="336"/>
      <c r="G4" s="336"/>
      <c r="H4" s="336"/>
      <c r="I4" s="378" t="s">
        <v>225</v>
      </c>
      <c r="J4" s="378"/>
      <c r="K4" s="95"/>
      <c r="L4" s="95"/>
      <c r="M4" s="67" t="s">
        <v>9</v>
      </c>
      <c r="O4" s="204"/>
    </row>
    <row r="5" spans="2:15" s="4" customFormat="1" ht="12" customHeight="1">
      <c r="B5" s="96"/>
      <c r="C5" s="96"/>
      <c r="D5" s="96"/>
      <c r="E5" s="96"/>
      <c r="H5" s="97" t="s">
        <v>3</v>
      </c>
      <c r="I5" s="96" t="s">
        <v>4</v>
      </c>
      <c r="J5" s="96"/>
      <c r="K5" s="96"/>
      <c r="L5" s="96"/>
      <c r="M5" s="96"/>
      <c r="O5" s="204"/>
    </row>
    <row r="6" spans="1:15" ht="12.75">
      <c r="A6" s="99" t="s">
        <v>9</v>
      </c>
      <c r="B6" s="364" t="s">
        <v>228</v>
      </c>
      <c r="C6" s="373"/>
      <c r="D6" s="101" t="s">
        <v>9</v>
      </c>
      <c r="E6" s="103" t="s">
        <v>9</v>
      </c>
      <c r="F6" s="103" t="s">
        <v>9</v>
      </c>
      <c r="G6" s="103" t="s">
        <v>9</v>
      </c>
      <c r="H6" s="102" t="s">
        <v>226</v>
      </c>
      <c r="I6" s="103" t="s">
        <v>227</v>
      </c>
      <c r="J6" s="103" t="s">
        <v>9</v>
      </c>
      <c r="K6" s="103" t="s">
        <v>9</v>
      </c>
      <c r="L6" s="103" t="s">
        <v>9</v>
      </c>
      <c r="M6" s="103" t="s">
        <v>9</v>
      </c>
      <c r="N6" s="99" t="s">
        <v>9</v>
      </c>
      <c r="O6" s="218" t="s">
        <v>9</v>
      </c>
    </row>
    <row r="7" spans="1:15" ht="12.75">
      <c r="A7" s="104" t="s">
        <v>9</v>
      </c>
      <c r="B7" s="366"/>
      <c r="C7" s="374"/>
      <c r="D7" s="383" t="s">
        <v>238</v>
      </c>
      <c r="E7" s="384"/>
      <c r="F7" s="384"/>
      <c r="G7" s="384"/>
      <c r="H7" s="384"/>
      <c r="I7" s="381" t="s">
        <v>227</v>
      </c>
      <c r="J7" s="103" t="s">
        <v>9</v>
      </c>
      <c r="K7" s="103" t="s">
        <v>9</v>
      </c>
      <c r="L7" s="103" t="s">
        <v>9</v>
      </c>
      <c r="M7" s="103" t="s">
        <v>9</v>
      </c>
      <c r="N7" s="99" t="s">
        <v>9</v>
      </c>
      <c r="O7" s="225" t="s">
        <v>9</v>
      </c>
    </row>
    <row r="8" spans="1:15" ht="12.75">
      <c r="A8" s="104" t="s">
        <v>9</v>
      </c>
      <c r="B8" s="366"/>
      <c r="C8" s="374"/>
      <c r="D8" s="385"/>
      <c r="E8" s="386"/>
      <c r="F8" s="386"/>
      <c r="G8" s="386"/>
      <c r="H8" s="386"/>
      <c r="I8" s="382"/>
      <c r="J8" s="171"/>
      <c r="K8" s="171"/>
      <c r="L8" s="171"/>
      <c r="M8" s="171"/>
      <c r="N8" s="170"/>
      <c r="O8" s="225" t="s">
        <v>9</v>
      </c>
    </row>
    <row r="9" spans="1:15" ht="12.75" customHeight="1">
      <c r="A9" s="104" t="s">
        <v>9</v>
      </c>
      <c r="B9" s="366"/>
      <c r="C9" s="374"/>
      <c r="D9" s="364" t="s">
        <v>347</v>
      </c>
      <c r="E9" s="365"/>
      <c r="F9" s="364" t="s">
        <v>201</v>
      </c>
      <c r="G9" s="373"/>
      <c r="H9" s="373"/>
      <c r="I9" s="373" t="s">
        <v>346</v>
      </c>
      <c r="J9" s="365"/>
      <c r="K9" s="364" t="s">
        <v>42</v>
      </c>
      <c r="L9" s="365"/>
      <c r="M9" s="364" t="s">
        <v>345</v>
      </c>
      <c r="N9" s="365"/>
      <c r="O9" s="225" t="s">
        <v>9</v>
      </c>
    </row>
    <row r="10" spans="1:15" ht="12.75">
      <c r="A10" s="107" t="s">
        <v>203</v>
      </c>
      <c r="B10" s="366"/>
      <c r="C10" s="374"/>
      <c r="D10" s="366"/>
      <c r="E10" s="367"/>
      <c r="F10" s="368"/>
      <c r="G10" s="375"/>
      <c r="H10" s="375"/>
      <c r="I10" s="374"/>
      <c r="J10" s="367"/>
      <c r="K10" s="366"/>
      <c r="L10" s="367"/>
      <c r="M10" s="366"/>
      <c r="N10" s="367"/>
      <c r="O10" s="225" t="s">
        <v>203</v>
      </c>
    </row>
    <row r="11" spans="1:15" ht="12.75" customHeight="1">
      <c r="A11" s="107" t="s">
        <v>207</v>
      </c>
      <c r="B11" s="366"/>
      <c r="C11" s="374"/>
      <c r="D11" s="366"/>
      <c r="E11" s="367"/>
      <c r="F11" s="364" t="s">
        <v>343</v>
      </c>
      <c r="G11" s="365"/>
      <c r="H11" s="364" t="s">
        <v>344</v>
      </c>
      <c r="I11" s="374"/>
      <c r="J11" s="367"/>
      <c r="K11" s="366"/>
      <c r="L11" s="367"/>
      <c r="M11" s="366"/>
      <c r="N11" s="367"/>
      <c r="O11" s="225" t="s">
        <v>207</v>
      </c>
    </row>
    <row r="12" spans="1:15" ht="12.75" customHeight="1">
      <c r="A12" s="104" t="s">
        <v>9</v>
      </c>
      <c r="B12" s="366"/>
      <c r="C12" s="374"/>
      <c r="D12" s="366"/>
      <c r="E12" s="367"/>
      <c r="F12" s="366"/>
      <c r="G12" s="367"/>
      <c r="H12" s="366"/>
      <c r="I12" s="374"/>
      <c r="J12" s="367"/>
      <c r="K12" s="366"/>
      <c r="L12" s="367"/>
      <c r="M12" s="366"/>
      <c r="N12" s="367"/>
      <c r="O12" s="225" t="s">
        <v>9</v>
      </c>
    </row>
    <row r="13" spans="1:15" ht="12.75" customHeight="1">
      <c r="A13" s="104" t="s">
        <v>9</v>
      </c>
      <c r="B13" s="366"/>
      <c r="C13" s="374"/>
      <c r="D13" s="368"/>
      <c r="E13" s="369"/>
      <c r="F13" s="368"/>
      <c r="G13" s="369"/>
      <c r="H13" s="368"/>
      <c r="I13" s="375"/>
      <c r="J13" s="369"/>
      <c r="K13" s="368"/>
      <c r="L13" s="369"/>
      <c r="M13" s="368"/>
      <c r="N13" s="369"/>
      <c r="O13" s="225" t="s">
        <v>9</v>
      </c>
    </row>
    <row r="14" spans="1:15" ht="12.75">
      <c r="A14" s="104"/>
      <c r="B14" s="366"/>
      <c r="C14" s="374"/>
      <c r="D14" s="110" t="s">
        <v>229</v>
      </c>
      <c r="E14" s="370" t="s">
        <v>319</v>
      </c>
      <c r="F14" s="110" t="s">
        <v>229</v>
      </c>
      <c r="G14" s="370" t="s">
        <v>319</v>
      </c>
      <c r="H14" s="111" t="s">
        <v>229</v>
      </c>
      <c r="I14" s="112" t="s">
        <v>229</v>
      </c>
      <c r="J14" s="370" t="s">
        <v>319</v>
      </c>
      <c r="K14" s="110" t="s">
        <v>229</v>
      </c>
      <c r="L14" s="370" t="s">
        <v>319</v>
      </c>
      <c r="M14" s="110" t="s">
        <v>229</v>
      </c>
      <c r="N14" s="370" t="s">
        <v>410</v>
      </c>
      <c r="O14" s="225" t="s">
        <v>9</v>
      </c>
    </row>
    <row r="15" spans="1:15" ht="12.75">
      <c r="A15" s="104"/>
      <c r="B15" s="366"/>
      <c r="C15" s="374"/>
      <c r="D15" s="108" t="s">
        <v>230</v>
      </c>
      <c r="E15" s="371"/>
      <c r="F15" s="108" t="s">
        <v>230</v>
      </c>
      <c r="G15" s="371"/>
      <c r="H15" s="109" t="s">
        <v>230</v>
      </c>
      <c r="I15" s="107" t="s">
        <v>230</v>
      </c>
      <c r="J15" s="371"/>
      <c r="K15" s="108" t="s">
        <v>230</v>
      </c>
      <c r="L15" s="371"/>
      <c r="M15" s="108" t="s">
        <v>230</v>
      </c>
      <c r="N15" s="371"/>
      <c r="O15" s="225" t="s">
        <v>9</v>
      </c>
    </row>
    <row r="16" spans="1:15" ht="12.75">
      <c r="A16" s="104" t="s">
        <v>9</v>
      </c>
      <c r="B16" s="366"/>
      <c r="C16" s="374"/>
      <c r="D16" s="108" t="s">
        <v>231</v>
      </c>
      <c r="E16" s="372"/>
      <c r="F16" s="108" t="s">
        <v>231</v>
      </c>
      <c r="G16" s="372"/>
      <c r="H16" s="166" t="s">
        <v>231</v>
      </c>
      <c r="I16" s="167" t="s">
        <v>231</v>
      </c>
      <c r="J16" s="372"/>
      <c r="K16" s="108" t="s">
        <v>231</v>
      </c>
      <c r="L16" s="372"/>
      <c r="M16" s="108" t="s">
        <v>409</v>
      </c>
      <c r="N16" s="372"/>
      <c r="O16" s="225" t="s">
        <v>9</v>
      </c>
    </row>
    <row r="17" spans="1:15" s="125" customFormat="1" ht="9" customHeight="1">
      <c r="A17" s="123" t="s">
        <v>9</v>
      </c>
      <c r="B17" s="376"/>
      <c r="C17" s="377"/>
      <c r="D17" s="114" t="s">
        <v>59</v>
      </c>
      <c r="E17" s="114" t="s">
        <v>60</v>
      </c>
      <c r="F17" s="114" t="s">
        <v>61</v>
      </c>
      <c r="G17" s="115" t="s">
        <v>212</v>
      </c>
      <c r="H17" s="116" t="s">
        <v>251</v>
      </c>
      <c r="I17" s="161" t="s">
        <v>252</v>
      </c>
      <c r="J17" s="114" t="s">
        <v>253</v>
      </c>
      <c r="K17" s="114" t="s">
        <v>254</v>
      </c>
      <c r="L17" s="114" t="s">
        <v>255</v>
      </c>
      <c r="M17" s="114" t="s">
        <v>256</v>
      </c>
      <c r="N17" s="114" t="s">
        <v>257</v>
      </c>
      <c r="O17" s="226" t="s">
        <v>9</v>
      </c>
    </row>
    <row r="18" spans="2:15" s="6" customFormat="1" ht="25.5" customHeight="1">
      <c r="B18" s="127"/>
      <c r="C18" s="127"/>
      <c r="D18" s="127"/>
      <c r="E18" s="127"/>
      <c r="F18" s="127"/>
      <c r="G18" s="357" t="s">
        <v>67</v>
      </c>
      <c r="H18" s="357"/>
      <c r="I18" s="380" t="s">
        <v>68</v>
      </c>
      <c r="J18" s="380"/>
      <c r="K18" s="127"/>
      <c r="L18" s="127"/>
      <c r="M18" s="127"/>
      <c r="O18" s="231"/>
    </row>
    <row r="19" spans="1:15" s="4" customFormat="1" ht="9.75" customHeight="1">
      <c r="A19" s="7">
        <v>1</v>
      </c>
      <c r="B19" s="3" t="s">
        <v>69</v>
      </c>
      <c r="C19" s="3"/>
      <c r="D19" s="11">
        <f>D59</f>
        <v>57480383</v>
      </c>
      <c r="E19" s="12">
        <f aca="true" t="shared" si="0" ref="E19:N19">E59</f>
        <v>1427670381</v>
      </c>
      <c r="F19" s="12">
        <f t="shared" si="0"/>
        <v>43732124</v>
      </c>
      <c r="G19" s="12">
        <f t="shared" si="0"/>
        <v>1427670381</v>
      </c>
      <c r="H19" s="12">
        <f t="shared" si="0"/>
        <v>13748259</v>
      </c>
      <c r="I19" s="12">
        <f t="shared" si="0"/>
        <v>365764285</v>
      </c>
      <c r="J19" s="12">
        <f t="shared" si="0"/>
        <v>14782968</v>
      </c>
      <c r="K19" s="12">
        <f t="shared" si="0"/>
        <v>492761</v>
      </c>
      <c r="L19" s="12">
        <f t="shared" si="0"/>
        <v>2311873</v>
      </c>
      <c r="M19" s="12">
        <f t="shared" si="0"/>
        <v>16245465</v>
      </c>
      <c r="N19" s="12">
        <f t="shared" si="0"/>
        <v>26873089</v>
      </c>
      <c r="O19" s="204">
        <v>1</v>
      </c>
    </row>
    <row r="20" spans="1:15" s="4" customFormat="1" ht="9.75" customHeight="1">
      <c r="A20" s="7">
        <v>2</v>
      </c>
      <c r="B20" s="3" t="s">
        <v>70</v>
      </c>
      <c r="C20" s="3"/>
      <c r="D20" s="11">
        <f>D79</f>
        <v>7786385</v>
      </c>
      <c r="E20" s="12">
        <f aca="true" t="shared" si="1" ref="E20:N20">E79</f>
        <v>140805258</v>
      </c>
      <c r="F20" s="12">
        <f t="shared" si="1"/>
        <v>4659543</v>
      </c>
      <c r="G20" s="12">
        <f t="shared" si="1"/>
        <v>140805258</v>
      </c>
      <c r="H20" s="12">
        <f t="shared" si="1"/>
        <v>3126842</v>
      </c>
      <c r="I20" s="12">
        <f t="shared" si="1"/>
        <v>53762999</v>
      </c>
      <c r="J20" s="12" t="s">
        <v>391</v>
      </c>
      <c r="K20" s="12">
        <f t="shared" si="1"/>
        <v>15729</v>
      </c>
      <c r="L20" s="12">
        <f t="shared" si="1"/>
        <v>58728</v>
      </c>
      <c r="M20" s="12">
        <f t="shared" si="1"/>
        <v>1851028</v>
      </c>
      <c r="N20" s="12">
        <f t="shared" si="1"/>
        <v>3262662</v>
      </c>
      <c r="O20" s="204">
        <v>2</v>
      </c>
    </row>
    <row r="21" spans="1:15" s="4" customFormat="1" ht="9.75" customHeight="1">
      <c r="A21" s="7">
        <v>3</v>
      </c>
      <c r="B21" s="3" t="s">
        <v>71</v>
      </c>
      <c r="C21" s="3"/>
      <c r="D21" s="11">
        <f>'Tab4-S22-S23'!D35</f>
        <v>7509356</v>
      </c>
      <c r="E21" s="12">
        <f>'Tab4-S22-S23'!E35</f>
        <v>118558344</v>
      </c>
      <c r="F21" s="12">
        <f>'Tab4-S22-S23'!F35</f>
        <v>5205772</v>
      </c>
      <c r="G21" s="12">
        <f>'Tab4-S22-S23'!G35</f>
        <v>118558344</v>
      </c>
      <c r="H21" s="12">
        <f>'Tab4-S22-S23'!H35</f>
        <v>2303584</v>
      </c>
      <c r="I21" s="12">
        <f>'Tab4-S22-S23'!I35</f>
        <v>59237148</v>
      </c>
      <c r="J21" s="12">
        <f>'Tab4-S22-S23'!J35</f>
        <v>355004</v>
      </c>
      <c r="K21" s="12">
        <f>'Tab4-S22-S23'!K35</f>
        <v>41955</v>
      </c>
      <c r="L21" s="12" t="s">
        <v>391</v>
      </c>
      <c r="M21" s="12">
        <f>'Tab4-S22-S23'!M35</f>
        <v>1789298</v>
      </c>
      <c r="N21" s="12">
        <f>'Tab4-S22-S23'!N35</f>
        <v>3787228</v>
      </c>
      <c r="O21" s="204">
        <v>3</v>
      </c>
    </row>
    <row r="22" spans="1:15" s="4" customFormat="1" ht="9.75" customHeight="1">
      <c r="A22" s="7">
        <v>4</v>
      </c>
      <c r="B22" s="3" t="s">
        <v>72</v>
      </c>
      <c r="C22" s="3"/>
      <c r="D22" s="11">
        <f>'Tab4-S22-S23'!D56</f>
        <v>9042060</v>
      </c>
      <c r="E22" s="12">
        <f>'Tab4-S22-S23'!E56</f>
        <v>96621653</v>
      </c>
      <c r="F22" s="12">
        <f>'Tab4-S22-S23'!F56</f>
        <v>6278644</v>
      </c>
      <c r="G22" s="12">
        <f>'Tab4-S22-S23'!G56</f>
        <v>96621653</v>
      </c>
      <c r="H22" s="12">
        <f>'Tab4-S22-S23'!H56</f>
        <v>2763416</v>
      </c>
      <c r="I22" s="12">
        <f>'Tab4-S22-S23'!I56</f>
        <v>62807797</v>
      </c>
      <c r="J22" s="12">
        <f>'Tab4-S22-S23'!J56</f>
        <v>391078</v>
      </c>
      <c r="K22" s="12">
        <f>'Tab4-S22-S23'!K56</f>
        <v>24863</v>
      </c>
      <c r="L22" s="12">
        <f>'Tab4-S22-S23'!L56</f>
        <v>9942</v>
      </c>
      <c r="M22" s="12">
        <f>'Tab4-S22-S23'!M56</f>
        <v>1918227</v>
      </c>
      <c r="N22" s="12">
        <f>'Tab4-S22-S23'!N56</f>
        <v>3236645</v>
      </c>
      <c r="O22" s="204">
        <v>4</v>
      </c>
    </row>
    <row r="23" spans="1:15" s="4" customFormat="1" ht="9.75" customHeight="1">
      <c r="A23" s="7">
        <v>5</v>
      </c>
      <c r="B23" s="3" t="s">
        <v>73</v>
      </c>
      <c r="C23" s="3"/>
      <c r="D23" s="11">
        <f>'Tab4-S22-S23'!D76</f>
        <v>18155063</v>
      </c>
      <c r="E23" s="12">
        <f>'Tab4-S22-S23'!E76</f>
        <v>272248698</v>
      </c>
      <c r="F23" s="12">
        <f>'Tab4-S22-S23'!F76</f>
        <v>12447376</v>
      </c>
      <c r="G23" s="12">
        <f>'Tab4-S22-S23'!G76</f>
        <v>272248698</v>
      </c>
      <c r="H23" s="12">
        <f>'Tab4-S22-S23'!H76</f>
        <v>5707687</v>
      </c>
      <c r="I23" s="12">
        <f>'Tab4-S22-S23'!I76</f>
        <v>121736872</v>
      </c>
      <c r="J23" s="12">
        <f>'Tab4-S22-S23'!J76</f>
        <v>6927257</v>
      </c>
      <c r="K23" s="12">
        <f>'Tab4-S22-S23'!K76</f>
        <v>96213</v>
      </c>
      <c r="L23" s="12">
        <f>'Tab4-S22-S23'!L76</f>
        <v>753</v>
      </c>
      <c r="M23" s="12">
        <f>'Tab4-S22-S23'!M76</f>
        <v>6411240</v>
      </c>
      <c r="N23" s="12">
        <f>'Tab4-S22-S23'!N76</f>
        <v>5413482</v>
      </c>
      <c r="O23" s="204">
        <v>5</v>
      </c>
    </row>
    <row r="24" spans="1:15" s="4" customFormat="1" ht="9.75" customHeight="1">
      <c r="A24" s="7">
        <v>6</v>
      </c>
      <c r="B24" s="3" t="s">
        <v>21</v>
      </c>
      <c r="C24" s="3"/>
      <c r="D24" s="11">
        <f>'Tab4-S28-S29'!D37</f>
        <v>9537549</v>
      </c>
      <c r="E24" s="12">
        <f>'Tab4-S28-S29'!E37</f>
        <v>153789840</v>
      </c>
      <c r="F24" s="12">
        <f>'Tab4-S28-S29'!F37</f>
        <v>7450742</v>
      </c>
      <c r="G24" s="12">
        <f>'Tab4-S28-S29'!G37</f>
        <v>153789840</v>
      </c>
      <c r="H24" s="12">
        <f>'Tab4-S28-S29'!H37</f>
        <v>2086807</v>
      </c>
      <c r="I24" s="12">
        <f>'Tab4-S28-S29'!I37</f>
        <v>64678234</v>
      </c>
      <c r="J24" s="12">
        <f>'Tab4-S28-S29'!J37</f>
        <v>1958833</v>
      </c>
      <c r="K24" s="12">
        <f>'Tab4-S28-S29'!K37</f>
        <v>98669</v>
      </c>
      <c r="L24" s="12">
        <f>'Tab4-S28-S29'!L37</f>
        <v>2061</v>
      </c>
      <c r="M24" s="12">
        <f>'Tab4-S28-S29'!M37</f>
        <v>1790249</v>
      </c>
      <c r="N24" s="12">
        <f>'Tab4-S28-S29'!N37</f>
        <v>4505461</v>
      </c>
      <c r="O24" s="204">
        <v>6</v>
      </c>
    </row>
    <row r="25" spans="1:15" s="4" customFormat="1" ht="9.75" customHeight="1">
      <c r="A25" s="7">
        <v>7</v>
      </c>
      <c r="B25" s="3" t="s">
        <v>36</v>
      </c>
      <c r="C25" s="3"/>
      <c r="D25" s="11">
        <f>'Tab4-S28-S29'!D58</f>
        <v>11965866</v>
      </c>
      <c r="E25" s="12">
        <f>'Tab4-S28-S29'!E58</f>
        <v>222291626</v>
      </c>
      <c r="F25" s="12">
        <f>'Tab4-S28-S29'!F58</f>
        <v>8818121</v>
      </c>
      <c r="G25" s="12">
        <f>'Tab4-S28-S29'!G58</f>
        <v>222291626</v>
      </c>
      <c r="H25" s="12">
        <f>'Tab4-S28-S29'!H58</f>
        <v>3147745</v>
      </c>
      <c r="I25" s="12">
        <f>'Tab4-S28-S29'!I58</f>
        <v>102554918</v>
      </c>
      <c r="J25" s="12" t="s">
        <v>391</v>
      </c>
      <c r="K25" s="12">
        <f>'Tab4-S28-S29'!K58</f>
        <v>44339</v>
      </c>
      <c r="L25" s="12" t="s">
        <v>391</v>
      </c>
      <c r="M25" s="12">
        <f>'Tab4-S28-S29'!M58</f>
        <v>3006498</v>
      </c>
      <c r="N25" s="12">
        <f>'Tab4-S28-S29'!N58</f>
        <v>4428888</v>
      </c>
      <c r="O25" s="204">
        <v>7</v>
      </c>
    </row>
    <row r="26" spans="1:15" s="31" customFormat="1" ht="18" customHeight="1">
      <c r="A26" s="27">
        <v>8</v>
      </c>
      <c r="B26" s="28" t="s">
        <v>74</v>
      </c>
      <c r="C26" s="28"/>
      <c r="D26" s="29">
        <f>SUM(D19:D25)</f>
        <v>121476662</v>
      </c>
      <c r="E26" s="30">
        <f aca="true" t="shared" si="2" ref="E26:N26">SUM(E19:E25)</f>
        <v>2431985800</v>
      </c>
      <c r="F26" s="30">
        <f t="shared" si="2"/>
        <v>88592322</v>
      </c>
      <c r="G26" s="30">
        <f t="shared" si="2"/>
        <v>2431985800</v>
      </c>
      <c r="H26" s="30">
        <f t="shared" si="2"/>
        <v>32884340</v>
      </c>
      <c r="I26" s="30">
        <f t="shared" si="2"/>
        <v>830542253</v>
      </c>
      <c r="J26" s="30">
        <f t="shared" si="2"/>
        <v>24415140</v>
      </c>
      <c r="K26" s="30">
        <f t="shared" si="2"/>
        <v>814529</v>
      </c>
      <c r="L26" s="30">
        <f t="shared" si="2"/>
        <v>2383357</v>
      </c>
      <c r="M26" s="30">
        <f t="shared" si="2"/>
        <v>33012005</v>
      </c>
      <c r="N26" s="30">
        <f t="shared" si="2"/>
        <v>51507455</v>
      </c>
      <c r="O26" s="233">
        <v>8</v>
      </c>
    </row>
    <row r="27" spans="1:15" s="4" customFormat="1" ht="9.75" customHeight="1">
      <c r="A27" s="7">
        <v>9</v>
      </c>
      <c r="B27" s="3" t="s">
        <v>75</v>
      </c>
      <c r="C27" s="3"/>
      <c r="D27" s="155">
        <f>D35+D66+'Tab4-S22-S23'!D24+'Tab4-S22-S23'!D43+'Tab4-S22-S23'!D65+'Tab4-S28-S29'!D24+'Tab4-S28-S29'!D44</f>
        <v>69608469</v>
      </c>
      <c r="E27" s="156">
        <f>E35+E66+'Tab4-S22-S23'!E24+'Tab4-S22-S23'!E43+'Tab4-S22-S23'!E65+'Tab4-S28-S29'!E24+'Tab4-S28-S29'!E44</f>
        <v>1293652853</v>
      </c>
      <c r="F27" s="156">
        <f>F35+F66+'Tab4-S22-S23'!F24+'Tab4-S22-S23'!F43+'Tab4-S22-S23'!F65+'Tab4-S28-S29'!F24+'Tab4-S28-S29'!F44</f>
        <v>54946274</v>
      </c>
      <c r="G27" s="156">
        <f>G35+G66+'Tab4-S22-S23'!G24+'Tab4-S22-S23'!G43+'Tab4-S22-S23'!G65+'Tab4-S28-S29'!G24+'Tab4-S28-S29'!G44</f>
        <v>1293652853</v>
      </c>
      <c r="H27" s="156">
        <f>H35+H66+'Tab4-S22-S23'!H24+'Tab4-S22-S23'!H43+'Tab4-S22-S23'!H65+'Tab4-S28-S29'!H24+'Tab4-S28-S29'!H44</f>
        <v>14662195</v>
      </c>
      <c r="I27" s="156">
        <f>I35+I66+'Tab4-S22-S23'!I24+'Tab4-S22-S23'!I43+'Tab4-S22-S23'!I65+'Tab4-S28-S29'!I24+'Tab4-S28-S29'!I44</f>
        <v>405151767</v>
      </c>
      <c r="J27" s="156">
        <f>J35+J66+'Tab4-S22-S23'!J24+'Tab4-S22-S23'!J43+'Tab4-S22-S23'!J65+'Tab4-S28-S29'!J24+'Tab4-S28-S29'!J44</f>
        <v>23783390</v>
      </c>
      <c r="K27" s="156">
        <f>K35+K66+'Tab4-S22-S23'!K24+'Tab4-S22-S23'!K43+'Tab4-S22-S23'!K65+'Tab4-S28-S29'!K24+'Tab4-S28-S29'!K44</f>
        <v>282303</v>
      </c>
      <c r="L27" s="156">
        <f>L35+L66+'Tab4-S22-S23'!L24+'Tab4-S22-S23'!L43+'Tab4-S22-S23'!L65+'Tab4-S28-S29'!L24+'Tab4-S28-S29'!L44</f>
        <v>2262088</v>
      </c>
      <c r="M27" s="156">
        <f>M35+M66+'Tab4-S22-S23'!M24+'Tab4-S22-S23'!M43+'Tab4-S22-S23'!M65+'Tab4-S28-S29'!M24+'Tab4-S28-S29'!M44</f>
        <v>19853750</v>
      </c>
      <c r="N27" s="156">
        <f>N35+N66+'Tab4-S22-S23'!N24+'Tab4-S22-S23'!N43+'Tab4-S22-S23'!N65+'Tab4-S28-S29'!N24+'Tab4-S28-S29'!N44</f>
        <v>24521070</v>
      </c>
      <c r="O27" s="204">
        <v>9</v>
      </c>
    </row>
    <row r="28" spans="1:15" s="4" customFormat="1" ht="9.75" customHeight="1">
      <c r="A28" s="7">
        <v>10</v>
      </c>
      <c r="B28" s="3" t="s">
        <v>76</v>
      </c>
      <c r="C28" s="3"/>
      <c r="D28" s="155">
        <f>D58+D78+'Tab4-S22-S23'!D34+'Tab4-S22-S23'!D55+'Tab4-S22-S23'!D75+'Tab4-S28-S29'!D36+'Tab4-S28-S29'!D57</f>
        <v>51868193</v>
      </c>
      <c r="E28" s="156">
        <f>E58+E78+'Tab4-S22-S23'!E34+'Tab4-S22-S23'!E55+'Tab4-S22-S23'!E75+'Tab4-S28-S29'!E36+'Tab4-S28-S29'!E57</f>
        <v>1138332947</v>
      </c>
      <c r="F28" s="156">
        <f>F58+F78+'Tab4-S22-S23'!F34+'Tab4-S22-S23'!F55+'Tab4-S22-S23'!F75+'Tab4-S28-S29'!F36+'Tab4-S28-S29'!F57</f>
        <v>33646048</v>
      </c>
      <c r="G28" s="156">
        <f>G58+G78+'Tab4-S22-S23'!G34+'Tab4-S22-S23'!G55+'Tab4-S22-S23'!G75+'Tab4-S28-S29'!G36+'Tab4-S28-S29'!G57</f>
        <v>1138332947</v>
      </c>
      <c r="H28" s="156">
        <f>H58+H78+'Tab4-S22-S23'!H34+'Tab4-S22-S23'!H55+'Tab4-S22-S23'!H75+'Tab4-S28-S29'!H36+'Tab4-S28-S29'!H57</f>
        <v>18222145</v>
      </c>
      <c r="I28" s="156">
        <f>I58+I78+'Tab4-S22-S23'!I34+'Tab4-S22-S23'!I55+'Tab4-S22-S23'!I75+'Tab4-S28-S29'!I36+'Tab4-S28-S29'!I57</f>
        <v>425390486</v>
      </c>
      <c r="J28" s="156">
        <f>J58+'Tab4-S22-S23'!J55+'Tab4-S22-S23'!J75</f>
        <v>631750</v>
      </c>
      <c r="K28" s="156">
        <f>K58+K78+'Tab4-S22-S23'!K34+'Tab4-S22-S23'!K55+'Tab4-S22-S23'!K75+'Tab4-S28-S29'!K36+'Tab4-S28-S29'!K57</f>
        <v>532226</v>
      </c>
      <c r="L28" s="156">
        <f>L58+L78+'Tab4-S22-S23'!L34+'Tab4-S22-S23'!L55+'Tab4-S22-S23'!L75+'Tab4-S28-S29'!L36+'Tab4-S28-S29'!L57</f>
        <v>121269</v>
      </c>
      <c r="M28" s="156">
        <f>M58+M78+'Tab4-S22-S23'!M34+'Tab4-S22-S23'!M55+'Tab4-S22-S23'!M75+'Tab4-S28-S29'!M36+'Tab4-S28-S29'!M57</f>
        <v>13158255</v>
      </c>
      <c r="N28" s="156">
        <f>N58+N78+'Tab4-S22-S23'!N34+'Tab4-S22-S23'!N55+'Tab4-S22-S23'!N75+'Tab4-S28-S29'!N36+'Tab4-S28-S29'!N57</f>
        <v>26986385</v>
      </c>
      <c r="O28" s="204">
        <v>10</v>
      </c>
    </row>
    <row r="29" spans="1:15" s="4" customFormat="1" ht="9.75" customHeight="1">
      <c r="A29" s="7"/>
      <c r="B29" s="3"/>
      <c r="C29" s="3"/>
      <c r="D29" s="156"/>
      <c r="E29" s="156"/>
      <c r="F29" s="156"/>
      <c r="G29" s="156"/>
      <c r="H29" s="156"/>
      <c r="I29" s="156"/>
      <c r="J29" s="156"/>
      <c r="K29" s="156"/>
      <c r="L29" s="156"/>
      <c r="M29" s="156"/>
      <c r="N29" s="156"/>
      <c r="O29" s="204"/>
    </row>
    <row r="30" spans="2:15" s="6" customFormat="1" ht="14.25" customHeight="1">
      <c r="B30" s="98"/>
      <c r="C30" s="98"/>
      <c r="D30" s="98"/>
      <c r="E30" s="98"/>
      <c r="F30" s="98"/>
      <c r="H30" s="93" t="s">
        <v>7</v>
      </c>
      <c r="I30" s="98" t="s">
        <v>77</v>
      </c>
      <c r="J30" s="98"/>
      <c r="K30" s="98"/>
      <c r="L30" s="98"/>
      <c r="M30" s="98"/>
      <c r="N30" s="98"/>
      <c r="O30" s="93"/>
    </row>
    <row r="31" spans="1:15" s="4" customFormat="1" ht="9.75" customHeight="1">
      <c r="A31" s="7" t="s">
        <v>9</v>
      </c>
      <c r="B31" s="8" t="s">
        <v>10</v>
      </c>
      <c r="C31" s="8"/>
      <c r="D31" s="10"/>
      <c r="E31" s="9"/>
      <c r="F31" s="9"/>
      <c r="G31" s="9"/>
      <c r="H31" s="9"/>
      <c r="I31" s="9"/>
      <c r="J31" s="9"/>
      <c r="K31" s="9"/>
      <c r="L31" s="9"/>
      <c r="M31" s="9"/>
      <c r="O31" s="204" t="s">
        <v>9</v>
      </c>
    </row>
    <row r="32" spans="1:15" s="4" customFormat="1" ht="9.75" customHeight="1">
      <c r="A32" s="7">
        <v>11</v>
      </c>
      <c r="B32" s="3" t="s">
        <v>78</v>
      </c>
      <c r="C32" s="3"/>
      <c r="D32" s="11">
        <v>1457331</v>
      </c>
      <c r="E32" s="12">
        <v>21324111</v>
      </c>
      <c r="F32" s="12">
        <v>865043</v>
      </c>
      <c r="G32" s="12">
        <v>21324111</v>
      </c>
      <c r="H32" s="12">
        <v>592288</v>
      </c>
      <c r="I32" s="12">
        <v>12621242</v>
      </c>
      <c r="J32" s="12" t="s">
        <v>391</v>
      </c>
      <c r="K32" s="12">
        <v>9242</v>
      </c>
      <c r="L32" s="12" t="s">
        <v>391</v>
      </c>
      <c r="M32" s="12">
        <v>665204</v>
      </c>
      <c r="N32" s="12">
        <v>433554</v>
      </c>
      <c r="O32" s="204">
        <v>11</v>
      </c>
    </row>
    <row r="33" spans="1:15" s="4" customFormat="1" ht="9.75" customHeight="1">
      <c r="A33" s="7">
        <v>12</v>
      </c>
      <c r="B33" s="3" t="s">
        <v>79</v>
      </c>
      <c r="C33" s="3"/>
      <c r="D33" s="11">
        <v>36171364</v>
      </c>
      <c r="E33" s="12">
        <v>961354900</v>
      </c>
      <c r="F33" s="12">
        <v>29824516</v>
      </c>
      <c r="G33" s="12">
        <v>961354900</v>
      </c>
      <c r="H33" s="12">
        <v>6346848</v>
      </c>
      <c r="I33" s="12">
        <v>178407010</v>
      </c>
      <c r="J33" s="12">
        <v>14549840</v>
      </c>
      <c r="K33" s="12" t="s">
        <v>391</v>
      </c>
      <c r="L33" s="12">
        <v>2251393</v>
      </c>
      <c r="M33" s="12">
        <v>9710882</v>
      </c>
      <c r="N33" s="12">
        <v>14808105</v>
      </c>
      <c r="O33" s="204">
        <v>12</v>
      </c>
    </row>
    <row r="34" spans="1:15" s="4" customFormat="1" ht="9.75" customHeight="1">
      <c r="A34" s="7">
        <v>13</v>
      </c>
      <c r="B34" s="3" t="s">
        <v>80</v>
      </c>
      <c r="C34" s="3"/>
      <c r="D34" s="11">
        <v>1255865</v>
      </c>
      <c r="E34" s="12">
        <v>6884310</v>
      </c>
      <c r="F34" s="12">
        <v>1101173</v>
      </c>
      <c r="G34" s="12">
        <v>6884310</v>
      </c>
      <c r="H34" s="12">
        <v>154692</v>
      </c>
      <c r="I34" s="12">
        <v>5270223</v>
      </c>
      <c r="J34" s="12" t="s">
        <v>391</v>
      </c>
      <c r="K34" s="12">
        <v>125708</v>
      </c>
      <c r="L34" s="12" t="s">
        <v>391</v>
      </c>
      <c r="M34" s="12">
        <v>542692</v>
      </c>
      <c r="N34" s="12">
        <v>787341</v>
      </c>
      <c r="O34" s="204">
        <v>13</v>
      </c>
    </row>
    <row r="35" spans="1:15" s="4" customFormat="1" ht="9.75" customHeight="1">
      <c r="A35" s="7">
        <v>14</v>
      </c>
      <c r="B35" s="14" t="s">
        <v>5</v>
      </c>
      <c r="C35" s="14"/>
      <c r="D35" s="16">
        <f>SUM(D32:D34)</f>
        <v>38884560</v>
      </c>
      <c r="E35" s="17">
        <f>SUM(E32:E34)</f>
        <v>989563321</v>
      </c>
      <c r="F35" s="17">
        <f aca="true" t="shared" si="3" ref="F35:N35">SUM(F32:F34)</f>
        <v>31790732</v>
      </c>
      <c r="G35" s="17">
        <f t="shared" si="3"/>
        <v>989563321</v>
      </c>
      <c r="H35" s="17">
        <f t="shared" si="3"/>
        <v>7093828</v>
      </c>
      <c r="I35" s="17">
        <f t="shared" si="3"/>
        <v>196298475</v>
      </c>
      <c r="J35" s="17">
        <f t="shared" si="3"/>
        <v>14549840</v>
      </c>
      <c r="K35" s="17">
        <f t="shared" si="3"/>
        <v>134950</v>
      </c>
      <c r="L35" s="17">
        <f t="shared" si="3"/>
        <v>2251393</v>
      </c>
      <c r="M35" s="17">
        <f t="shared" si="3"/>
        <v>10918778</v>
      </c>
      <c r="N35" s="17">
        <f t="shared" si="3"/>
        <v>16029000</v>
      </c>
      <c r="O35" s="233">
        <v>14</v>
      </c>
    </row>
    <row r="36" spans="1:15" s="4" customFormat="1" ht="9.75" customHeight="1">
      <c r="A36" s="7"/>
      <c r="B36" s="2"/>
      <c r="C36" s="2"/>
      <c r="D36" s="11"/>
      <c r="E36" s="12"/>
      <c r="F36" s="12"/>
      <c r="G36" s="12"/>
      <c r="H36" s="26"/>
      <c r="I36" s="26"/>
      <c r="J36" s="26"/>
      <c r="K36" s="26"/>
      <c r="L36" s="26"/>
      <c r="M36" s="26"/>
      <c r="N36" s="26"/>
      <c r="O36" s="204"/>
    </row>
    <row r="37" spans="1:15" s="4" customFormat="1" ht="9.75" customHeight="1">
      <c r="A37" s="7" t="s">
        <v>9</v>
      </c>
      <c r="B37" s="8" t="s">
        <v>14</v>
      </c>
      <c r="C37" s="8"/>
      <c r="D37" s="10"/>
      <c r="E37" s="9"/>
      <c r="F37" s="9"/>
      <c r="G37" s="9"/>
      <c r="H37" s="9"/>
      <c r="I37" s="9"/>
      <c r="J37" s="9"/>
      <c r="K37" s="9"/>
      <c r="L37" s="9"/>
      <c r="M37" s="9"/>
      <c r="N37" s="9"/>
      <c r="O37" s="204" t="s">
        <v>9</v>
      </c>
    </row>
    <row r="38" spans="1:15" s="4" customFormat="1" ht="9.75" customHeight="1">
      <c r="A38" s="7">
        <v>15</v>
      </c>
      <c r="B38" s="3" t="s">
        <v>81</v>
      </c>
      <c r="C38" s="3"/>
      <c r="D38" s="11">
        <v>761894</v>
      </c>
      <c r="E38" s="12">
        <v>10395475</v>
      </c>
      <c r="F38" s="12">
        <v>631447</v>
      </c>
      <c r="G38" s="12">
        <v>10395475</v>
      </c>
      <c r="H38" s="12">
        <v>130447</v>
      </c>
      <c r="I38" s="12">
        <v>5213623</v>
      </c>
      <c r="J38" s="12" t="s">
        <v>391</v>
      </c>
      <c r="K38" s="12">
        <v>4500</v>
      </c>
      <c r="L38" s="12" t="s">
        <v>391</v>
      </c>
      <c r="M38" s="12">
        <v>452894</v>
      </c>
      <c r="N38" s="12">
        <v>197960</v>
      </c>
      <c r="O38" s="204">
        <v>15</v>
      </c>
    </row>
    <row r="39" spans="1:15" s="4" customFormat="1" ht="9.75" customHeight="1">
      <c r="A39" s="7">
        <v>16</v>
      </c>
      <c r="B39" s="3" t="s">
        <v>82</v>
      </c>
      <c r="C39" s="3"/>
      <c r="D39" s="11">
        <v>761799</v>
      </c>
      <c r="E39" s="12">
        <v>13088892</v>
      </c>
      <c r="F39" s="12">
        <v>559106</v>
      </c>
      <c r="G39" s="12">
        <v>13088892</v>
      </c>
      <c r="H39" s="12">
        <v>202693</v>
      </c>
      <c r="I39" s="12">
        <v>4970463</v>
      </c>
      <c r="J39" s="12" t="s">
        <v>391</v>
      </c>
      <c r="K39" s="12" t="s">
        <v>391</v>
      </c>
      <c r="L39" s="12" t="s">
        <v>391</v>
      </c>
      <c r="M39" s="12">
        <v>111767</v>
      </c>
      <c r="N39" s="12">
        <v>349822</v>
      </c>
      <c r="O39" s="204">
        <v>16</v>
      </c>
    </row>
    <row r="40" spans="1:15" s="4" customFormat="1" ht="9.75" customHeight="1">
      <c r="A40" s="7">
        <v>17</v>
      </c>
      <c r="B40" s="3" t="s">
        <v>83</v>
      </c>
      <c r="C40" s="3"/>
      <c r="D40" s="11">
        <v>942059</v>
      </c>
      <c r="E40" s="12">
        <v>15766255</v>
      </c>
      <c r="F40" s="12">
        <v>597817</v>
      </c>
      <c r="G40" s="12">
        <v>15766255</v>
      </c>
      <c r="H40" s="12">
        <v>344242</v>
      </c>
      <c r="I40" s="12">
        <v>6772085</v>
      </c>
      <c r="J40" s="12" t="s">
        <v>391</v>
      </c>
      <c r="K40" s="12" t="s">
        <v>391</v>
      </c>
      <c r="L40" s="12" t="s">
        <v>391</v>
      </c>
      <c r="M40" s="12">
        <v>67561</v>
      </c>
      <c r="N40" s="12">
        <v>280000</v>
      </c>
      <c r="O40" s="204">
        <v>17</v>
      </c>
    </row>
    <row r="41" spans="1:15" s="4" customFormat="1" ht="9.75" customHeight="1">
      <c r="A41" s="7">
        <v>18</v>
      </c>
      <c r="B41" s="3" t="s">
        <v>84</v>
      </c>
      <c r="C41" s="3"/>
      <c r="D41" s="11">
        <v>1487097</v>
      </c>
      <c r="E41" s="12">
        <v>24337149</v>
      </c>
      <c r="F41" s="12">
        <v>921452</v>
      </c>
      <c r="G41" s="12">
        <v>24337149</v>
      </c>
      <c r="H41" s="12">
        <v>565645</v>
      </c>
      <c r="I41" s="12">
        <v>9805505</v>
      </c>
      <c r="J41" s="12" t="s">
        <v>391</v>
      </c>
      <c r="K41" s="12" t="s">
        <v>391</v>
      </c>
      <c r="L41" s="12" t="s">
        <v>391</v>
      </c>
      <c r="M41" s="12">
        <v>190965</v>
      </c>
      <c r="N41" s="12">
        <v>167345</v>
      </c>
      <c r="O41" s="204">
        <v>18</v>
      </c>
    </row>
    <row r="42" spans="1:15" s="4" customFormat="1" ht="9.75" customHeight="1">
      <c r="A42" s="7">
        <v>19</v>
      </c>
      <c r="B42" s="3" t="s">
        <v>85</v>
      </c>
      <c r="C42" s="3"/>
      <c r="D42" s="11">
        <v>684637</v>
      </c>
      <c r="E42" s="12">
        <v>22556879</v>
      </c>
      <c r="F42" s="12">
        <v>480987</v>
      </c>
      <c r="G42" s="12">
        <v>22556879</v>
      </c>
      <c r="H42" s="12">
        <v>203650</v>
      </c>
      <c r="I42" s="12">
        <v>7952684</v>
      </c>
      <c r="J42" s="12">
        <v>211108</v>
      </c>
      <c r="K42" s="12">
        <v>10761</v>
      </c>
      <c r="L42" s="12" t="s">
        <v>391</v>
      </c>
      <c r="M42" s="12">
        <v>658662</v>
      </c>
      <c r="N42" s="12">
        <v>400618</v>
      </c>
      <c r="O42" s="204">
        <v>19</v>
      </c>
    </row>
    <row r="43" spans="1:15" s="4" customFormat="1" ht="9.75" customHeight="1">
      <c r="A43" s="7">
        <v>20</v>
      </c>
      <c r="B43" s="3" t="s">
        <v>86</v>
      </c>
      <c r="C43" s="3"/>
      <c r="D43" s="11">
        <v>1299400</v>
      </c>
      <c r="E43" s="12">
        <v>17630879</v>
      </c>
      <c r="F43" s="12">
        <v>307770</v>
      </c>
      <c r="G43" s="12">
        <v>17630879</v>
      </c>
      <c r="H43" s="12">
        <v>991630</v>
      </c>
      <c r="I43" s="12">
        <v>5800909</v>
      </c>
      <c r="J43" s="12" t="s">
        <v>391</v>
      </c>
      <c r="K43" s="12" t="s">
        <v>391</v>
      </c>
      <c r="L43" s="12" t="s">
        <v>391</v>
      </c>
      <c r="M43" s="12">
        <v>43882</v>
      </c>
      <c r="N43" s="12">
        <v>471265</v>
      </c>
      <c r="O43" s="204">
        <v>20</v>
      </c>
    </row>
    <row r="44" spans="1:15" s="4" customFormat="1" ht="9.75" customHeight="1">
      <c r="A44" s="7">
        <v>21</v>
      </c>
      <c r="B44" s="3" t="s">
        <v>87</v>
      </c>
      <c r="C44" s="3"/>
      <c r="D44" s="11">
        <v>617309</v>
      </c>
      <c r="E44" s="12">
        <v>20095903</v>
      </c>
      <c r="F44" s="12">
        <v>446477</v>
      </c>
      <c r="G44" s="12">
        <v>20095903</v>
      </c>
      <c r="H44" s="12">
        <v>170832</v>
      </c>
      <c r="I44" s="12">
        <v>9338409</v>
      </c>
      <c r="J44" s="12">
        <v>1500</v>
      </c>
      <c r="K44" s="12" t="s">
        <v>391</v>
      </c>
      <c r="L44" s="12" t="s">
        <v>391</v>
      </c>
      <c r="M44" s="12">
        <v>198822</v>
      </c>
      <c r="N44" s="12">
        <v>442140</v>
      </c>
      <c r="O44" s="204">
        <v>21</v>
      </c>
    </row>
    <row r="45" spans="1:15" s="4" customFormat="1" ht="9.75" customHeight="1">
      <c r="A45" s="7">
        <v>22</v>
      </c>
      <c r="B45" s="3" t="s">
        <v>88</v>
      </c>
      <c r="C45" s="3"/>
      <c r="D45" s="11">
        <v>1636344</v>
      </c>
      <c r="E45" s="12">
        <v>33070834</v>
      </c>
      <c r="F45" s="12">
        <v>704406</v>
      </c>
      <c r="G45" s="12">
        <v>33070834</v>
      </c>
      <c r="H45" s="12">
        <v>931938</v>
      </c>
      <c r="I45" s="12">
        <v>8328785</v>
      </c>
      <c r="J45" s="12" t="s">
        <v>391</v>
      </c>
      <c r="K45" s="12" t="s">
        <v>391</v>
      </c>
      <c r="L45" s="12" t="s">
        <v>391</v>
      </c>
      <c r="M45" s="12">
        <v>147562</v>
      </c>
      <c r="N45" s="12">
        <v>797338</v>
      </c>
      <c r="O45" s="204">
        <v>22</v>
      </c>
    </row>
    <row r="46" spans="1:15" s="4" customFormat="1" ht="9.75" customHeight="1">
      <c r="A46" s="7">
        <v>23</v>
      </c>
      <c r="B46" s="3" t="s">
        <v>89</v>
      </c>
      <c r="C46" s="3"/>
      <c r="D46" s="11">
        <v>1364474</v>
      </c>
      <c r="E46" s="12">
        <v>35200719</v>
      </c>
      <c r="F46" s="12">
        <v>949654</v>
      </c>
      <c r="G46" s="12">
        <v>35200719</v>
      </c>
      <c r="H46" s="12">
        <v>414820</v>
      </c>
      <c r="I46" s="12">
        <v>14834648</v>
      </c>
      <c r="J46" s="12" t="s">
        <v>391</v>
      </c>
      <c r="K46" s="12">
        <v>17000</v>
      </c>
      <c r="L46" s="12" t="s">
        <v>391</v>
      </c>
      <c r="M46" s="12">
        <v>210792</v>
      </c>
      <c r="N46" s="12">
        <v>718436</v>
      </c>
      <c r="O46" s="204">
        <v>23</v>
      </c>
    </row>
    <row r="47" spans="1:15" s="4" customFormat="1" ht="9.75" customHeight="1">
      <c r="A47" s="7">
        <v>24</v>
      </c>
      <c r="B47" s="3" t="s">
        <v>90</v>
      </c>
      <c r="C47" s="3"/>
      <c r="D47" s="11">
        <v>424577</v>
      </c>
      <c r="E47" s="12">
        <v>8759711</v>
      </c>
      <c r="F47" s="12">
        <v>316030</v>
      </c>
      <c r="G47" s="12">
        <v>8759711</v>
      </c>
      <c r="H47" s="12">
        <v>108547</v>
      </c>
      <c r="I47" s="12">
        <v>5193398</v>
      </c>
      <c r="J47" s="12" t="s">
        <v>391</v>
      </c>
      <c r="K47" s="12" t="s">
        <v>391</v>
      </c>
      <c r="L47" s="12" t="s">
        <v>391</v>
      </c>
      <c r="M47" s="12">
        <v>44087</v>
      </c>
      <c r="N47" s="12">
        <v>404460</v>
      </c>
      <c r="O47" s="204">
        <v>24</v>
      </c>
    </row>
    <row r="48" spans="1:15" s="4" customFormat="1" ht="9.75" customHeight="1">
      <c r="A48" s="7">
        <v>25</v>
      </c>
      <c r="B48" s="3" t="s">
        <v>91</v>
      </c>
      <c r="C48" s="3"/>
      <c r="D48" s="11">
        <v>315505</v>
      </c>
      <c r="E48" s="12">
        <v>13681488</v>
      </c>
      <c r="F48" s="12">
        <v>256756</v>
      </c>
      <c r="G48" s="12">
        <v>13681488</v>
      </c>
      <c r="H48" s="12">
        <v>58749</v>
      </c>
      <c r="I48" s="12">
        <v>8390139</v>
      </c>
      <c r="J48" s="12" t="s">
        <v>391</v>
      </c>
      <c r="K48" s="12">
        <v>30119</v>
      </c>
      <c r="L48" s="12" t="s">
        <v>391</v>
      </c>
      <c r="M48" s="12">
        <v>308406</v>
      </c>
      <c r="N48" s="12">
        <v>297500</v>
      </c>
      <c r="O48" s="204">
        <v>25</v>
      </c>
    </row>
    <row r="49" spans="1:15" s="4" customFormat="1" ht="9.75" customHeight="1">
      <c r="A49" s="7">
        <v>26</v>
      </c>
      <c r="B49" s="3" t="s">
        <v>92</v>
      </c>
      <c r="C49" s="3"/>
      <c r="D49" s="11">
        <v>545767</v>
      </c>
      <c r="E49" s="12">
        <v>13035848</v>
      </c>
      <c r="F49" s="12">
        <v>289429</v>
      </c>
      <c r="G49" s="12">
        <v>13035848</v>
      </c>
      <c r="H49" s="12">
        <v>256338</v>
      </c>
      <c r="I49" s="12">
        <v>4398657</v>
      </c>
      <c r="J49" s="12" t="s">
        <v>391</v>
      </c>
      <c r="K49" s="12">
        <v>13524</v>
      </c>
      <c r="L49" s="12" t="s">
        <v>391</v>
      </c>
      <c r="M49" s="12">
        <v>345826</v>
      </c>
      <c r="N49" s="12">
        <v>196059</v>
      </c>
      <c r="O49" s="204">
        <v>26</v>
      </c>
    </row>
    <row r="50" spans="1:15" s="4" customFormat="1" ht="9.75" customHeight="1">
      <c r="A50" s="7">
        <v>27</v>
      </c>
      <c r="B50" s="3" t="s">
        <v>93</v>
      </c>
      <c r="C50" s="3"/>
      <c r="D50" s="11">
        <v>1017273</v>
      </c>
      <c r="E50" s="12">
        <v>9863573</v>
      </c>
      <c r="F50" s="12">
        <v>807216</v>
      </c>
      <c r="G50" s="12">
        <v>9863573</v>
      </c>
      <c r="H50" s="12">
        <v>210057</v>
      </c>
      <c r="I50" s="12">
        <v>5517942</v>
      </c>
      <c r="J50" s="12" t="s">
        <v>391</v>
      </c>
      <c r="K50" s="12">
        <v>16679</v>
      </c>
      <c r="L50" s="12" t="s">
        <v>391</v>
      </c>
      <c r="M50" s="12">
        <v>295241</v>
      </c>
      <c r="N50" s="12">
        <v>205476</v>
      </c>
      <c r="O50" s="204">
        <v>27</v>
      </c>
    </row>
    <row r="51" spans="1:15" s="4" customFormat="1" ht="9.75" customHeight="1">
      <c r="A51" s="7">
        <v>28</v>
      </c>
      <c r="B51" s="3" t="s">
        <v>79</v>
      </c>
      <c r="C51" s="3"/>
      <c r="D51" s="11">
        <v>1947907</v>
      </c>
      <c r="E51" s="12">
        <v>84244188</v>
      </c>
      <c r="F51" s="12">
        <v>1447495</v>
      </c>
      <c r="G51" s="12">
        <v>84244188</v>
      </c>
      <c r="H51" s="12">
        <v>500412</v>
      </c>
      <c r="I51" s="12">
        <v>25968404</v>
      </c>
      <c r="J51" s="12" t="s">
        <v>391</v>
      </c>
      <c r="K51" s="12">
        <v>237936</v>
      </c>
      <c r="L51" s="12" t="s">
        <v>391</v>
      </c>
      <c r="M51" s="12">
        <v>1521957</v>
      </c>
      <c r="N51" s="12">
        <v>3609068</v>
      </c>
      <c r="O51" s="204">
        <v>28</v>
      </c>
    </row>
    <row r="52" spans="1:15" s="4" customFormat="1" ht="9.75" customHeight="1">
      <c r="A52" s="7">
        <v>29</v>
      </c>
      <c r="B52" s="3" t="s">
        <v>94</v>
      </c>
      <c r="C52" s="3"/>
      <c r="D52" s="11">
        <v>435316</v>
      </c>
      <c r="E52" s="12">
        <v>12105839</v>
      </c>
      <c r="F52" s="12">
        <v>103095</v>
      </c>
      <c r="G52" s="12">
        <v>12105839</v>
      </c>
      <c r="H52" s="12">
        <v>332221</v>
      </c>
      <c r="I52" s="12">
        <v>5119606</v>
      </c>
      <c r="J52" s="12" t="s">
        <v>391</v>
      </c>
      <c r="K52" s="12" t="s">
        <v>391</v>
      </c>
      <c r="L52" s="12">
        <v>60480</v>
      </c>
      <c r="M52" s="12" t="s">
        <v>391</v>
      </c>
      <c r="N52" s="12">
        <v>261971</v>
      </c>
      <c r="O52" s="204">
        <v>29</v>
      </c>
    </row>
    <row r="53" spans="1:15" s="4" customFormat="1" ht="9.75" customHeight="1">
      <c r="A53" s="7">
        <v>30</v>
      </c>
      <c r="B53" s="3" t="s">
        <v>95</v>
      </c>
      <c r="C53" s="3"/>
      <c r="D53" s="11">
        <v>635654</v>
      </c>
      <c r="E53" s="12">
        <v>22998884</v>
      </c>
      <c r="F53" s="12">
        <v>200991</v>
      </c>
      <c r="G53" s="12">
        <v>22998884</v>
      </c>
      <c r="H53" s="12">
        <v>434663</v>
      </c>
      <c r="I53" s="12">
        <v>6967852</v>
      </c>
      <c r="J53" s="12" t="s">
        <v>391</v>
      </c>
      <c r="K53" s="12">
        <v>6205</v>
      </c>
      <c r="L53" s="12" t="s">
        <v>391</v>
      </c>
      <c r="M53" s="12">
        <v>50892</v>
      </c>
      <c r="N53" s="12">
        <v>291827</v>
      </c>
      <c r="O53" s="204">
        <v>30</v>
      </c>
    </row>
    <row r="54" spans="1:15" s="4" customFormat="1" ht="9.75" customHeight="1">
      <c r="A54" s="7">
        <v>31</v>
      </c>
      <c r="B54" s="3" t="s">
        <v>80</v>
      </c>
      <c r="C54" s="3"/>
      <c r="D54" s="11">
        <v>909684</v>
      </c>
      <c r="E54" s="12">
        <v>27358221</v>
      </c>
      <c r="F54" s="12">
        <v>736538</v>
      </c>
      <c r="G54" s="12">
        <v>27358221</v>
      </c>
      <c r="H54" s="12">
        <v>173146</v>
      </c>
      <c r="I54" s="12">
        <v>10863287</v>
      </c>
      <c r="J54" s="12">
        <v>20520</v>
      </c>
      <c r="K54" s="12">
        <v>603</v>
      </c>
      <c r="L54" s="12" t="s">
        <v>391</v>
      </c>
      <c r="M54" s="12" t="s">
        <v>391</v>
      </c>
      <c r="N54" s="12">
        <v>432460</v>
      </c>
      <c r="O54" s="204">
        <v>31</v>
      </c>
    </row>
    <row r="55" spans="1:15" s="4" customFormat="1" ht="9.75" customHeight="1">
      <c r="A55" s="7">
        <v>32</v>
      </c>
      <c r="B55" s="3" t="s">
        <v>96</v>
      </c>
      <c r="C55" s="3"/>
      <c r="D55" s="11">
        <v>771681</v>
      </c>
      <c r="E55" s="12">
        <v>22125952</v>
      </c>
      <c r="F55" s="12">
        <v>611943</v>
      </c>
      <c r="G55" s="12">
        <v>22125952</v>
      </c>
      <c r="H55" s="12">
        <v>159738</v>
      </c>
      <c r="I55" s="12">
        <v>6736780</v>
      </c>
      <c r="J55" s="12" t="s">
        <v>391</v>
      </c>
      <c r="K55" s="12" t="s">
        <v>391</v>
      </c>
      <c r="L55" s="12" t="s">
        <v>391</v>
      </c>
      <c r="M55" s="12">
        <v>134165</v>
      </c>
      <c r="N55" s="12">
        <v>264715</v>
      </c>
      <c r="O55" s="204">
        <v>32</v>
      </c>
    </row>
    <row r="56" spans="1:15" s="4" customFormat="1" ht="9.75" customHeight="1">
      <c r="A56" s="7">
        <v>33</v>
      </c>
      <c r="B56" s="3" t="s">
        <v>97</v>
      </c>
      <c r="C56" s="3"/>
      <c r="D56" s="11">
        <v>1198090</v>
      </c>
      <c r="E56" s="12">
        <v>15193616</v>
      </c>
      <c r="F56" s="12">
        <v>814734</v>
      </c>
      <c r="G56" s="12">
        <v>15193616</v>
      </c>
      <c r="H56" s="12">
        <v>383356</v>
      </c>
      <c r="I56" s="12">
        <v>10791166</v>
      </c>
      <c r="J56" s="12" t="s">
        <v>391</v>
      </c>
      <c r="K56" s="12">
        <v>15000</v>
      </c>
      <c r="L56" s="12" t="s">
        <v>391</v>
      </c>
      <c r="M56" s="12">
        <v>243956</v>
      </c>
      <c r="N56" s="12">
        <v>514651</v>
      </c>
      <c r="O56" s="204">
        <v>33</v>
      </c>
    </row>
    <row r="57" spans="1:15" s="4" customFormat="1" ht="9.75" customHeight="1">
      <c r="A57" s="7">
        <v>34</v>
      </c>
      <c r="B57" s="3" t="s">
        <v>98</v>
      </c>
      <c r="C57" s="3"/>
      <c r="D57" s="11">
        <v>839356</v>
      </c>
      <c r="E57" s="12">
        <v>16596755</v>
      </c>
      <c r="F57" s="12">
        <v>758049</v>
      </c>
      <c r="G57" s="12">
        <v>16596755</v>
      </c>
      <c r="H57" s="12">
        <v>81307</v>
      </c>
      <c r="I57" s="12">
        <v>6501468</v>
      </c>
      <c r="J57" s="12" t="s">
        <v>391</v>
      </c>
      <c r="K57" s="12">
        <v>5484</v>
      </c>
      <c r="L57" s="12" t="s">
        <v>391</v>
      </c>
      <c r="M57" s="12">
        <v>299250</v>
      </c>
      <c r="N57" s="12">
        <v>540978</v>
      </c>
      <c r="O57" s="204">
        <v>34</v>
      </c>
    </row>
    <row r="58" spans="1:15" s="4" customFormat="1" ht="9.75" customHeight="1">
      <c r="A58" s="7">
        <v>35</v>
      </c>
      <c r="B58" s="14" t="s">
        <v>5</v>
      </c>
      <c r="C58" s="14"/>
      <c r="D58" s="16">
        <f>SUM(D38:D57)</f>
        <v>18595823</v>
      </c>
      <c r="E58" s="17">
        <f>SUM(E38:E57)</f>
        <v>438107060</v>
      </c>
      <c r="F58" s="17">
        <f aca="true" t="shared" si="4" ref="F58:N58">SUM(F38:F57)</f>
        <v>11941392</v>
      </c>
      <c r="G58" s="17">
        <f t="shared" si="4"/>
        <v>438107060</v>
      </c>
      <c r="H58" s="17">
        <f t="shared" si="4"/>
        <v>6654431</v>
      </c>
      <c r="I58" s="17">
        <f t="shared" si="4"/>
        <v>169465810</v>
      </c>
      <c r="J58" s="17">
        <f t="shared" si="4"/>
        <v>233128</v>
      </c>
      <c r="K58" s="17">
        <f t="shared" si="4"/>
        <v>357811</v>
      </c>
      <c r="L58" s="17">
        <f t="shared" si="4"/>
        <v>60480</v>
      </c>
      <c r="M58" s="17">
        <f t="shared" si="4"/>
        <v>5326687</v>
      </c>
      <c r="N58" s="17">
        <f t="shared" si="4"/>
        <v>10844089</v>
      </c>
      <c r="O58" s="233">
        <v>35</v>
      </c>
    </row>
    <row r="59" spans="1:15" s="4" customFormat="1" ht="9.75" customHeight="1">
      <c r="A59" s="7">
        <v>36</v>
      </c>
      <c r="B59" s="20" t="s">
        <v>69</v>
      </c>
      <c r="C59" s="20"/>
      <c r="D59" s="16">
        <f>D35+D58</f>
        <v>57480383</v>
      </c>
      <c r="E59" s="17">
        <f>E35+E58</f>
        <v>1427670381</v>
      </c>
      <c r="F59" s="17">
        <f aca="true" t="shared" si="5" ref="F59:N59">F35+F58</f>
        <v>43732124</v>
      </c>
      <c r="G59" s="17">
        <f t="shared" si="5"/>
        <v>1427670381</v>
      </c>
      <c r="H59" s="17">
        <f t="shared" si="5"/>
        <v>13748259</v>
      </c>
      <c r="I59" s="17">
        <f t="shared" si="5"/>
        <v>365764285</v>
      </c>
      <c r="J59" s="17">
        <f t="shared" si="5"/>
        <v>14782968</v>
      </c>
      <c r="K59" s="17">
        <f t="shared" si="5"/>
        <v>492761</v>
      </c>
      <c r="L59" s="17">
        <f t="shared" si="5"/>
        <v>2311873</v>
      </c>
      <c r="M59" s="17">
        <f t="shared" si="5"/>
        <v>16245465</v>
      </c>
      <c r="N59" s="17">
        <f t="shared" si="5"/>
        <v>26873089</v>
      </c>
      <c r="O59" s="233">
        <v>36</v>
      </c>
    </row>
    <row r="60" spans="1:15" s="4" customFormat="1" ht="9.75" customHeight="1">
      <c r="A60" s="7"/>
      <c r="B60" s="20"/>
      <c r="C60" s="20"/>
      <c r="D60" s="17"/>
      <c r="E60" s="17"/>
      <c r="F60" s="17"/>
      <c r="G60" s="17"/>
      <c r="H60" s="17"/>
      <c r="I60" s="17"/>
      <c r="J60" s="17"/>
      <c r="K60" s="17"/>
      <c r="L60" s="17"/>
      <c r="M60" s="17"/>
      <c r="N60" s="17"/>
      <c r="O60" s="204"/>
    </row>
    <row r="61" spans="2:15" s="6" customFormat="1" ht="12.75" customHeight="1">
      <c r="B61" s="98"/>
      <c r="C61" s="98"/>
      <c r="D61" s="98"/>
      <c r="E61" s="98"/>
      <c r="F61" s="98"/>
      <c r="H61" s="93" t="s">
        <v>7</v>
      </c>
      <c r="I61" s="98" t="s">
        <v>99</v>
      </c>
      <c r="J61" s="126"/>
      <c r="K61" s="126"/>
      <c r="L61" s="98"/>
      <c r="M61" s="98"/>
      <c r="O61" s="231"/>
    </row>
    <row r="62" spans="1:15" s="4" customFormat="1" ht="9.75" customHeight="1">
      <c r="A62" s="7" t="s">
        <v>9</v>
      </c>
      <c r="B62" s="8" t="s">
        <v>10</v>
      </c>
      <c r="C62" s="8"/>
      <c r="D62" s="10"/>
      <c r="E62" s="9"/>
      <c r="F62" s="9"/>
      <c r="G62" s="9"/>
      <c r="H62" s="9"/>
      <c r="I62" s="9"/>
      <c r="J62" s="9"/>
      <c r="K62" s="9"/>
      <c r="L62" s="9"/>
      <c r="M62" s="9"/>
      <c r="O62" s="204" t="s">
        <v>9</v>
      </c>
    </row>
    <row r="63" spans="1:15" s="4" customFormat="1" ht="9.75" customHeight="1">
      <c r="A63" s="7">
        <v>37</v>
      </c>
      <c r="B63" s="3" t="s">
        <v>100</v>
      </c>
      <c r="C63" s="3"/>
      <c r="D63" s="11">
        <v>707882</v>
      </c>
      <c r="E63" s="12">
        <v>12146257</v>
      </c>
      <c r="F63" s="12">
        <v>356928</v>
      </c>
      <c r="G63" s="12">
        <v>12146257</v>
      </c>
      <c r="H63" s="12">
        <v>350954</v>
      </c>
      <c r="I63" s="12">
        <v>8147988</v>
      </c>
      <c r="J63" s="12" t="s">
        <v>391</v>
      </c>
      <c r="K63" s="12">
        <v>7198</v>
      </c>
      <c r="L63" s="12" t="s">
        <v>391</v>
      </c>
      <c r="M63" s="12">
        <v>323917</v>
      </c>
      <c r="N63" s="12">
        <v>102754</v>
      </c>
      <c r="O63" s="204">
        <v>37</v>
      </c>
    </row>
    <row r="64" spans="1:15" s="4" customFormat="1" ht="9.75" customHeight="1">
      <c r="A64" s="7">
        <v>38</v>
      </c>
      <c r="B64" s="3" t="s">
        <v>101</v>
      </c>
      <c r="C64" s="3"/>
      <c r="D64" s="11">
        <v>599901</v>
      </c>
      <c r="E64" s="12">
        <v>4718528</v>
      </c>
      <c r="F64" s="12">
        <v>484879</v>
      </c>
      <c r="G64" s="12">
        <v>4718528</v>
      </c>
      <c r="H64" s="12">
        <v>115022</v>
      </c>
      <c r="I64" s="12">
        <v>3013318</v>
      </c>
      <c r="J64" s="12" t="s">
        <v>391</v>
      </c>
      <c r="K64" s="12" t="s">
        <v>391</v>
      </c>
      <c r="L64" s="12" t="s">
        <v>391</v>
      </c>
      <c r="M64" s="12" t="s">
        <v>391</v>
      </c>
      <c r="N64" s="12">
        <v>735141</v>
      </c>
      <c r="O64" s="204">
        <v>38</v>
      </c>
    </row>
    <row r="65" spans="1:15" s="4" customFormat="1" ht="9.75" customHeight="1">
      <c r="A65" s="7">
        <v>39</v>
      </c>
      <c r="B65" s="3" t="s">
        <v>102</v>
      </c>
      <c r="C65" s="3"/>
      <c r="D65" s="11">
        <v>505676</v>
      </c>
      <c r="E65" s="12">
        <v>3967795</v>
      </c>
      <c r="F65" s="12">
        <v>355763</v>
      </c>
      <c r="G65" s="12">
        <v>3967795</v>
      </c>
      <c r="H65" s="12">
        <v>149913</v>
      </c>
      <c r="I65" s="12">
        <v>2555868</v>
      </c>
      <c r="J65" s="12" t="s">
        <v>391</v>
      </c>
      <c r="K65" s="12">
        <v>3585</v>
      </c>
      <c r="L65" s="12" t="s">
        <v>391</v>
      </c>
      <c r="M65" s="12">
        <v>103916</v>
      </c>
      <c r="N65" s="12">
        <v>342400</v>
      </c>
      <c r="O65" s="204">
        <v>39</v>
      </c>
    </row>
    <row r="66" spans="1:15" s="25" customFormat="1" ht="9.75" customHeight="1">
      <c r="A66" s="144">
        <v>40</v>
      </c>
      <c r="B66" s="14" t="s">
        <v>5</v>
      </c>
      <c r="C66" s="14"/>
      <c r="D66" s="16">
        <f>SUM(D63:D65)</f>
        <v>1813459</v>
      </c>
      <c r="E66" s="17">
        <f>SUM(E63:E65)</f>
        <v>20832580</v>
      </c>
      <c r="F66" s="17">
        <f aca="true" t="shared" si="6" ref="F66:N66">SUM(F63:F65)</f>
        <v>1197570</v>
      </c>
      <c r="G66" s="17">
        <f t="shared" si="6"/>
        <v>20832580</v>
      </c>
      <c r="H66" s="17">
        <f t="shared" si="6"/>
        <v>615889</v>
      </c>
      <c r="I66" s="17">
        <f t="shared" si="6"/>
        <v>13717174</v>
      </c>
      <c r="J66" s="164">
        <f t="shared" si="6"/>
        <v>0</v>
      </c>
      <c r="K66" s="17">
        <f t="shared" si="6"/>
        <v>10783</v>
      </c>
      <c r="L66" s="164">
        <f t="shared" si="6"/>
        <v>0</v>
      </c>
      <c r="M66" s="17">
        <f t="shared" si="6"/>
        <v>427833</v>
      </c>
      <c r="N66" s="17">
        <f t="shared" si="6"/>
        <v>1180295</v>
      </c>
      <c r="O66" s="233">
        <v>40</v>
      </c>
    </row>
    <row r="67" spans="1:15" s="4" customFormat="1" ht="6" customHeight="1">
      <c r="A67" s="7"/>
      <c r="B67" s="2"/>
      <c r="C67" s="2"/>
      <c r="D67" s="16"/>
      <c r="E67" s="26"/>
      <c r="F67" s="26"/>
      <c r="G67" s="26"/>
      <c r="H67" s="13"/>
      <c r="I67" s="26"/>
      <c r="J67" s="26"/>
      <c r="K67" s="26"/>
      <c r="L67" s="26"/>
      <c r="M67" s="26"/>
      <c r="O67" s="204"/>
    </row>
    <row r="68" spans="1:15" s="4" customFormat="1" ht="9.75" customHeight="1">
      <c r="A68" s="7" t="s">
        <v>9</v>
      </c>
      <c r="B68" s="8" t="s">
        <v>26</v>
      </c>
      <c r="C68" s="8"/>
      <c r="D68" s="32"/>
      <c r="E68" s="9"/>
      <c r="F68" s="9"/>
      <c r="G68" s="9"/>
      <c r="H68" s="9"/>
      <c r="I68" s="9"/>
      <c r="J68" s="9"/>
      <c r="K68" s="9"/>
      <c r="L68" s="9"/>
      <c r="M68" s="9"/>
      <c r="O68" s="204" t="s">
        <v>9</v>
      </c>
    </row>
    <row r="69" spans="1:15" s="4" customFormat="1" ht="9.75" customHeight="1">
      <c r="A69" s="7">
        <v>41</v>
      </c>
      <c r="B69" s="3" t="s">
        <v>103</v>
      </c>
      <c r="C69" s="3"/>
      <c r="D69" s="11">
        <v>508841</v>
      </c>
      <c r="E69" s="12">
        <v>8638744</v>
      </c>
      <c r="F69" s="12">
        <v>188918</v>
      </c>
      <c r="G69" s="12">
        <v>8638744</v>
      </c>
      <c r="H69" s="12">
        <v>319923</v>
      </c>
      <c r="I69" s="12">
        <v>5255763</v>
      </c>
      <c r="J69" s="12" t="s">
        <v>391</v>
      </c>
      <c r="K69" s="12" t="s">
        <v>391</v>
      </c>
      <c r="L69" s="12" t="s">
        <v>391</v>
      </c>
      <c r="M69" s="12">
        <v>74031</v>
      </c>
      <c r="N69" s="12">
        <v>266314</v>
      </c>
      <c r="O69" s="204">
        <v>41</v>
      </c>
    </row>
    <row r="70" spans="1:15" s="4" customFormat="1" ht="9.75" customHeight="1">
      <c r="A70" s="7">
        <v>42</v>
      </c>
      <c r="B70" s="3" t="s">
        <v>104</v>
      </c>
      <c r="C70" s="3"/>
      <c r="D70" s="11">
        <v>485405</v>
      </c>
      <c r="E70" s="12">
        <v>7728406</v>
      </c>
      <c r="F70" s="12">
        <v>301023</v>
      </c>
      <c r="G70" s="12">
        <v>7728406</v>
      </c>
      <c r="H70" s="12">
        <v>184382</v>
      </c>
      <c r="I70" s="12">
        <v>2074143</v>
      </c>
      <c r="J70" s="12" t="s">
        <v>391</v>
      </c>
      <c r="K70" s="12" t="s">
        <v>391</v>
      </c>
      <c r="L70" s="12" t="s">
        <v>391</v>
      </c>
      <c r="M70" s="12">
        <v>47470</v>
      </c>
      <c r="N70" s="12">
        <v>162090</v>
      </c>
      <c r="O70" s="204">
        <v>42</v>
      </c>
    </row>
    <row r="71" spans="1:15" s="4" customFormat="1" ht="9.75" customHeight="1">
      <c r="A71" s="7">
        <v>43</v>
      </c>
      <c r="B71" s="3" t="s">
        <v>105</v>
      </c>
      <c r="C71" s="3"/>
      <c r="D71" s="11">
        <v>704542</v>
      </c>
      <c r="E71" s="12">
        <v>12478382</v>
      </c>
      <c r="F71" s="12">
        <v>313617</v>
      </c>
      <c r="G71" s="12">
        <v>12478382</v>
      </c>
      <c r="H71" s="12">
        <v>390925</v>
      </c>
      <c r="I71" s="12">
        <v>5397218</v>
      </c>
      <c r="J71" s="12" t="s">
        <v>391</v>
      </c>
      <c r="K71" s="12">
        <v>4946</v>
      </c>
      <c r="L71" s="12" t="s">
        <v>391</v>
      </c>
      <c r="M71" s="12">
        <v>118415</v>
      </c>
      <c r="N71" s="12">
        <v>225600</v>
      </c>
      <c r="O71" s="204">
        <v>43</v>
      </c>
    </row>
    <row r="72" spans="1:15" s="4" customFormat="1" ht="9.75" customHeight="1">
      <c r="A72" s="7">
        <v>44</v>
      </c>
      <c r="B72" s="3" t="s">
        <v>100</v>
      </c>
      <c r="C72" s="3"/>
      <c r="D72" s="11">
        <v>731682</v>
      </c>
      <c r="E72" s="12">
        <v>28372472</v>
      </c>
      <c r="F72" s="12">
        <v>399751</v>
      </c>
      <c r="G72" s="12">
        <v>28372472</v>
      </c>
      <c r="H72" s="12">
        <v>331931</v>
      </c>
      <c r="I72" s="12">
        <v>8142746</v>
      </c>
      <c r="J72" s="12" t="s">
        <v>391</v>
      </c>
      <c r="K72" s="12" t="s">
        <v>391</v>
      </c>
      <c r="L72" s="12" t="s">
        <v>391</v>
      </c>
      <c r="M72" s="12">
        <v>123338</v>
      </c>
      <c r="N72" s="12">
        <v>223440</v>
      </c>
      <c r="O72" s="204">
        <v>44</v>
      </c>
    </row>
    <row r="73" spans="1:15" s="4" customFormat="1" ht="9.75" customHeight="1">
      <c r="A73" s="7">
        <v>45</v>
      </c>
      <c r="B73" s="3" t="s">
        <v>101</v>
      </c>
      <c r="C73" s="3"/>
      <c r="D73" s="11">
        <v>1459815</v>
      </c>
      <c r="E73" s="12">
        <v>14252048</v>
      </c>
      <c r="F73" s="12">
        <v>1082045</v>
      </c>
      <c r="G73" s="12">
        <v>14252048</v>
      </c>
      <c r="H73" s="12">
        <v>377770</v>
      </c>
      <c r="I73" s="12">
        <v>6002641</v>
      </c>
      <c r="J73" s="12" t="s">
        <v>391</v>
      </c>
      <c r="K73" s="12" t="s">
        <v>391</v>
      </c>
      <c r="L73" s="12" t="s">
        <v>391</v>
      </c>
      <c r="M73" s="12">
        <v>454997</v>
      </c>
      <c r="N73" s="12">
        <v>290140</v>
      </c>
      <c r="O73" s="204">
        <v>45</v>
      </c>
    </row>
    <row r="74" spans="1:15" s="4" customFormat="1" ht="9.75" customHeight="1">
      <c r="A74" s="7">
        <v>46</v>
      </c>
      <c r="B74" s="3" t="s">
        <v>106</v>
      </c>
      <c r="C74" s="3"/>
      <c r="D74" s="11">
        <v>346305</v>
      </c>
      <c r="E74" s="12">
        <v>7437223</v>
      </c>
      <c r="F74" s="12">
        <v>158753</v>
      </c>
      <c r="G74" s="12">
        <v>7437223</v>
      </c>
      <c r="H74" s="12">
        <v>187552</v>
      </c>
      <c r="I74" s="12">
        <v>2659700</v>
      </c>
      <c r="J74" s="12" t="s">
        <v>391</v>
      </c>
      <c r="K74" s="12" t="s">
        <v>391</v>
      </c>
      <c r="L74" s="12" t="s">
        <v>391</v>
      </c>
      <c r="M74" s="12">
        <v>31217</v>
      </c>
      <c r="N74" s="12">
        <v>169163</v>
      </c>
      <c r="O74" s="204">
        <v>46</v>
      </c>
    </row>
    <row r="75" spans="1:15" s="4" customFormat="1" ht="9.75" customHeight="1">
      <c r="A75" s="7">
        <v>47</v>
      </c>
      <c r="B75" s="3" t="s">
        <v>107</v>
      </c>
      <c r="C75" s="3"/>
      <c r="D75" s="11">
        <v>776444</v>
      </c>
      <c r="E75" s="12">
        <v>13749818</v>
      </c>
      <c r="F75" s="12">
        <v>652232</v>
      </c>
      <c r="G75" s="12">
        <v>13749818</v>
      </c>
      <c r="H75" s="12">
        <v>124212</v>
      </c>
      <c r="I75" s="12">
        <v>3108897</v>
      </c>
      <c r="J75" s="12" t="s">
        <v>391</v>
      </c>
      <c r="K75" s="12" t="s">
        <v>391</v>
      </c>
      <c r="L75" s="12" t="s">
        <v>391</v>
      </c>
      <c r="M75" s="12">
        <v>573527</v>
      </c>
      <c r="N75" s="12">
        <v>245026</v>
      </c>
      <c r="O75" s="204">
        <v>47</v>
      </c>
    </row>
    <row r="76" spans="1:15" s="4" customFormat="1" ht="9.75" customHeight="1">
      <c r="A76" s="7">
        <v>48</v>
      </c>
      <c r="B76" s="3" t="s">
        <v>108</v>
      </c>
      <c r="C76" s="3"/>
      <c r="D76" s="11">
        <v>453976</v>
      </c>
      <c r="E76" s="12">
        <v>15149636</v>
      </c>
      <c r="F76" s="12">
        <v>211349</v>
      </c>
      <c r="G76" s="12">
        <v>15149636</v>
      </c>
      <c r="H76" s="12">
        <v>242627</v>
      </c>
      <c r="I76" s="12">
        <v>3757800</v>
      </c>
      <c r="J76" s="12" t="s">
        <v>391</v>
      </c>
      <c r="K76" s="12" t="s">
        <v>391</v>
      </c>
      <c r="L76" s="12">
        <v>58728</v>
      </c>
      <c r="M76" s="12">
        <v>200</v>
      </c>
      <c r="N76" s="12">
        <v>181400</v>
      </c>
      <c r="O76" s="204">
        <v>48</v>
      </c>
    </row>
    <row r="77" spans="1:15" s="4" customFormat="1" ht="9.75" customHeight="1">
      <c r="A77" s="7">
        <v>49</v>
      </c>
      <c r="B77" s="3" t="s">
        <v>109</v>
      </c>
      <c r="C77" s="3"/>
      <c r="D77" s="11">
        <v>505916</v>
      </c>
      <c r="E77" s="12">
        <v>12165949</v>
      </c>
      <c r="F77" s="12">
        <v>154285</v>
      </c>
      <c r="G77" s="12">
        <v>12165949</v>
      </c>
      <c r="H77" s="12">
        <v>351631</v>
      </c>
      <c r="I77" s="12">
        <v>3646917</v>
      </c>
      <c r="J77" s="12" t="s">
        <v>391</v>
      </c>
      <c r="K77" s="12" t="s">
        <v>391</v>
      </c>
      <c r="L77" s="12" t="s">
        <v>391</v>
      </c>
      <c r="M77" s="12" t="s">
        <v>391</v>
      </c>
      <c r="N77" s="12">
        <v>319194</v>
      </c>
      <c r="O77" s="204">
        <v>49</v>
      </c>
    </row>
    <row r="78" spans="1:15" s="25" customFormat="1" ht="9.75" customHeight="1">
      <c r="A78" s="144">
        <v>50</v>
      </c>
      <c r="B78" s="14" t="s">
        <v>5</v>
      </c>
      <c r="C78" s="14"/>
      <c r="D78" s="16">
        <f>SUM(D69:D77)</f>
        <v>5972926</v>
      </c>
      <c r="E78" s="17">
        <f>SUM(E69:E77)</f>
        <v>119972678</v>
      </c>
      <c r="F78" s="17">
        <f aca="true" t="shared" si="7" ref="F78:N78">SUM(F69:F77)</f>
        <v>3461973</v>
      </c>
      <c r="G78" s="17">
        <f t="shared" si="7"/>
        <v>119972678</v>
      </c>
      <c r="H78" s="17">
        <f t="shared" si="7"/>
        <v>2510953</v>
      </c>
      <c r="I78" s="17">
        <f t="shared" si="7"/>
        <v>40045825</v>
      </c>
      <c r="J78" s="12" t="s">
        <v>391</v>
      </c>
      <c r="K78" s="17">
        <f t="shared" si="7"/>
        <v>4946</v>
      </c>
      <c r="L78" s="17">
        <f t="shared" si="7"/>
        <v>58728</v>
      </c>
      <c r="M78" s="17">
        <f t="shared" si="7"/>
        <v>1423195</v>
      </c>
      <c r="N78" s="17">
        <f t="shared" si="7"/>
        <v>2082367</v>
      </c>
      <c r="O78" s="233">
        <v>50</v>
      </c>
    </row>
    <row r="79" spans="1:15" s="4" customFormat="1" ht="9.75" customHeight="1">
      <c r="A79" s="7">
        <v>51</v>
      </c>
      <c r="B79" s="20" t="s">
        <v>70</v>
      </c>
      <c r="C79" s="20"/>
      <c r="D79" s="16">
        <f>D66+D78</f>
        <v>7786385</v>
      </c>
      <c r="E79" s="17">
        <f>E66+E78</f>
        <v>140805258</v>
      </c>
      <c r="F79" s="17">
        <f aca="true" t="shared" si="8" ref="F79:N79">F66+F78</f>
        <v>4659543</v>
      </c>
      <c r="G79" s="17">
        <f t="shared" si="8"/>
        <v>140805258</v>
      </c>
      <c r="H79" s="17">
        <f t="shared" si="8"/>
        <v>3126842</v>
      </c>
      <c r="I79" s="17">
        <f t="shared" si="8"/>
        <v>53762999</v>
      </c>
      <c r="J79" s="12" t="s">
        <v>391</v>
      </c>
      <c r="K79" s="17">
        <f t="shared" si="8"/>
        <v>15729</v>
      </c>
      <c r="L79" s="17">
        <f t="shared" si="8"/>
        <v>58728</v>
      </c>
      <c r="M79" s="17">
        <f t="shared" si="8"/>
        <v>1851028</v>
      </c>
      <c r="N79" s="17">
        <f t="shared" si="8"/>
        <v>3262662</v>
      </c>
      <c r="O79" s="233">
        <v>51</v>
      </c>
    </row>
    <row r="80" spans="1:15" s="4" customFormat="1" ht="9" customHeight="1">
      <c r="A80" s="359" t="s">
        <v>37</v>
      </c>
      <c r="B80" s="359"/>
      <c r="C80" s="359"/>
      <c r="D80" s="359"/>
      <c r="E80" s="359"/>
      <c r="F80" s="359"/>
      <c r="G80" s="359"/>
      <c r="H80" s="359"/>
      <c r="I80" s="359"/>
      <c r="J80" s="359"/>
      <c r="K80" s="26"/>
      <c r="L80" s="26"/>
      <c r="M80" s="26"/>
      <c r="O80" s="204"/>
    </row>
    <row r="81" spans="1:15" s="57" customFormat="1" ht="9" customHeight="1">
      <c r="A81" s="182" t="s">
        <v>393</v>
      </c>
      <c r="B81" s="178"/>
      <c r="C81" s="178"/>
      <c r="D81" s="178"/>
      <c r="E81" s="178"/>
      <c r="F81" s="178"/>
      <c r="G81" s="178"/>
      <c r="H81" s="178"/>
      <c r="I81" s="178"/>
      <c r="J81" s="178"/>
      <c r="K81" s="178"/>
      <c r="L81" s="178"/>
      <c r="M81" s="178"/>
      <c r="N81" s="178"/>
      <c r="O81" s="169"/>
    </row>
    <row r="82" spans="1:15" s="57" customFormat="1" ht="8.25">
      <c r="A82" s="182" t="s">
        <v>155</v>
      </c>
      <c r="B82" s="182"/>
      <c r="C82" s="182"/>
      <c r="D82" s="182"/>
      <c r="E82" s="182"/>
      <c r="F82" s="182"/>
      <c r="G82" s="182"/>
      <c r="H82" s="182"/>
      <c r="O82" s="169"/>
    </row>
  </sheetData>
  <sheetProtection/>
  <mergeCells count="27">
    <mergeCell ref="B6:C17"/>
    <mergeCell ref="I7:I8"/>
    <mergeCell ref="D7:H8"/>
    <mergeCell ref="A80:J80"/>
    <mergeCell ref="F9:H10"/>
    <mergeCell ref="E14:E16"/>
    <mergeCell ref="G14:G16"/>
    <mergeCell ref="I18:J18"/>
    <mergeCell ref="G18:H18"/>
    <mergeCell ref="J14:J16"/>
    <mergeCell ref="D9:E13"/>
    <mergeCell ref="A1:H1"/>
    <mergeCell ref="I1:O1"/>
    <mergeCell ref="I4:J4"/>
    <mergeCell ref="E2:F2"/>
    <mergeCell ref="G2:H2"/>
    <mergeCell ref="I2:L2"/>
    <mergeCell ref="I3:L3"/>
    <mergeCell ref="B3:H3"/>
    <mergeCell ref="B4:H4"/>
    <mergeCell ref="N14:N16"/>
    <mergeCell ref="F11:G13"/>
    <mergeCell ref="H11:H13"/>
    <mergeCell ref="K9:L13"/>
    <mergeCell ref="M9:N13"/>
    <mergeCell ref="I9:J13"/>
    <mergeCell ref="L14:L16"/>
  </mergeCells>
  <printOptions/>
  <pageMargins left="0.787401575" right="0.787401575" top="0.984251969" bottom="0.984251969" header="0.4921259845" footer="0.4921259845"/>
  <pageSetup horizontalDpi="600" verticalDpi="600" orientation="portrait" paperSize="9" scale="81" r:id="rId1"/>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O81"/>
  <sheetViews>
    <sheetView view="pageLayout" workbookViewId="0" topLeftCell="A1">
      <selection activeCell="G63" sqref="G63"/>
    </sheetView>
  </sheetViews>
  <sheetFormatPr defaultColWidth="11.421875" defaultRowHeight="12.75"/>
  <cols>
    <col min="1" max="1" width="4.28125" style="0" bestFit="1" customWidth="1"/>
    <col min="2" max="2" width="25.140625" style="0" customWidth="1"/>
    <col min="3" max="3" width="0.85546875" style="0" customWidth="1"/>
    <col min="4" max="8" width="13.57421875" style="0" customWidth="1"/>
    <col min="9" max="9" width="18.7109375" style="0" customWidth="1"/>
    <col min="10" max="14" width="16.28125" style="0" customWidth="1"/>
    <col min="15" max="15" width="4.28125" style="0" bestFit="1" customWidth="1"/>
  </cols>
  <sheetData>
    <row r="1" spans="1:15" s="4" customFormat="1" ht="11.25" customHeight="1">
      <c r="A1" s="314" t="s">
        <v>272</v>
      </c>
      <c r="B1" s="314"/>
      <c r="C1" s="314"/>
      <c r="D1" s="314"/>
      <c r="E1" s="314"/>
      <c r="F1" s="314"/>
      <c r="G1" s="314"/>
      <c r="H1" s="314"/>
      <c r="I1" s="314" t="s">
        <v>273</v>
      </c>
      <c r="J1" s="314"/>
      <c r="K1" s="314"/>
      <c r="L1" s="314"/>
      <c r="M1" s="314"/>
      <c r="N1" s="314"/>
      <c r="O1" s="314"/>
    </row>
    <row r="2" spans="1:13" s="4" customFormat="1" ht="12" customHeight="1">
      <c r="A2" s="54"/>
      <c r="B2" s="54"/>
      <c r="C2" s="54"/>
      <c r="D2" s="54"/>
      <c r="E2" s="336"/>
      <c r="F2" s="336"/>
      <c r="G2" s="336" t="s">
        <v>221</v>
      </c>
      <c r="H2" s="336"/>
      <c r="I2" s="337" t="s">
        <v>222</v>
      </c>
      <c r="J2" s="337"/>
      <c r="K2" s="337"/>
      <c r="L2" s="337"/>
      <c r="M2" s="67" t="s">
        <v>9</v>
      </c>
    </row>
    <row r="3" spans="1:13" s="4" customFormat="1" ht="12" customHeight="1">
      <c r="A3" s="55"/>
      <c r="B3" s="336" t="s">
        <v>223</v>
      </c>
      <c r="C3" s="336"/>
      <c r="D3" s="336"/>
      <c r="E3" s="336"/>
      <c r="F3" s="336"/>
      <c r="G3" s="336"/>
      <c r="H3" s="336"/>
      <c r="I3" s="337" t="s">
        <v>224</v>
      </c>
      <c r="J3" s="337"/>
      <c r="K3" s="337"/>
      <c r="L3" s="337"/>
      <c r="M3" s="95"/>
    </row>
    <row r="4" spans="1:13" s="4" customFormat="1" ht="12" customHeight="1">
      <c r="A4" s="55"/>
      <c r="B4" s="336" t="s">
        <v>390</v>
      </c>
      <c r="C4" s="336"/>
      <c r="D4" s="336"/>
      <c r="E4" s="336"/>
      <c r="F4" s="336"/>
      <c r="G4" s="336"/>
      <c r="H4" s="336"/>
      <c r="I4" s="378" t="s">
        <v>225</v>
      </c>
      <c r="J4" s="378"/>
      <c r="K4" s="95"/>
      <c r="L4" s="95"/>
      <c r="M4" s="67" t="s">
        <v>9</v>
      </c>
    </row>
    <row r="5" spans="2:13" s="4" customFormat="1" ht="12" customHeight="1">
      <c r="B5" s="96"/>
      <c r="C5" s="96"/>
      <c r="D5" s="96"/>
      <c r="E5" s="96"/>
      <c r="H5" s="55" t="s">
        <v>3</v>
      </c>
      <c r="I5" s="54" t="s">
        <v>4</v>
      </c>
      <c r="J5" s="54"/>
      <c r="K5" s="96"/>
      <c r="L5" s="96"/>
      <c r="M5" s="96"/>
    </row>
    <row r="6" spans="1:15" s="69" customFormat="1" ht="18" customHeight="1">
      <c r="A6" s="99" t="s">
        <v>9</v>
      </c>
      <c r="B6" s="364" t="s">
        <v>228</v>
      </c>
      <c r="C6" s="365"/>
      <c r="D6" s="110" t="s">
        <v>236</v>
      </c>
      <c r="E6" s="364" t="s">
        <v>348</v>
      </c>
      <c r="F6" s="365"/>
      <c r="G6" s="390" t="s">
        <v>237</v>
      </c>
      <c r="H6" s="391"/>
      <c r="I6" s="389" t="s">
        <v>219</v>
      </c>
      <c r="J6" s="389"/>
      <c r="K6" s="103" t="s">
        <v>9</v>
      </c>
      <c r="L6" s="103" t="s">
        <v>9</v>
      </c>
      <c r="M6" s="103" t="s">
        <v>9</v>
      </c>
      <c r="N6" s="99" t="s">
        <v>9</v>
      </c>
      <c r="O6" s="101" t="s">
        <v>9</v>
      </c>
    </row>
    <row r="7" spans="1:15" s="69" customFormat="1" ht="12" customHeight="1">
      <c r="A7" s="104" t="s">
        <v>9</v>
      </c>
      <c r="B7" s="366"/>
      <c r="C7" s="367"/>
      <c r="D7" s="370" t="s">
        <v>411</v>
      </c>
      <c r="E7" s="366"/>
      <c r="F7" s="367"/>
      <c r="G7" s="393" t="s">
        <v>6</v>
      </c>
      <c r="H7" s="128" t="s">
        <v>9</v>
      </c>
      <c r="I7" s="396" t="s">
        <v>239</v>
      </c>
      <c r="J7" s="396"/>
      <c r="K7" s="396"/>
      <c r="L7" s="396"/>
      <c r="M7" s="396"/>
      <c r="N7" s="397"/>
      <c r="O7" s="106" t="s">
        <v>9</v>
      </c>
    </row>
    <row r="8" spans="1:15" s="69" customFormat="1" ht="12" customHeight="1">
      <c r="A8" s="104" t="s">
        <v>9</v>
      </c>
      <c r="B8" s="366"/>
      <c r="C8" s="367"/>
      <c r="D8" s="371"/>
      <c r="E8" s="366"/>
      <c r="F8" s="367"/>
      <c r="G8" s="394"/>
      <c r="H8" s="128" t="s">
        <v>9</v>
      </c>
      <c r="I8" s="377"/>
      <c r="J8" s="377"/>
      <c r="K8" s="377"/>
      <c r="L8" s="377"/>
      <c r="M8" s="377"/>
      <c r="N8" s="398"/>
      <c r="O8" s="106" t="s">
        <v>9</v>
      </c>
    </row>
    <row r="9" spans="1:15" s="69" customFormat="1" ht="12">
      <c r="A9" s="104" t="s">
        <v>9</v>
      </c>
      <c r="B9" s="366"/>
      <c r="C9" s="367"/>
      <c r="D9" s="371"/>
      <c r="E9" s="366"/>
      <c r="F9" s="367"/>
      <c r="G9" s="394"/>
      <c r="H9" s="129" t="s">
        <v>240</v>
      </c>
      <c r="I9" s="103" t="s">
        <v>9</v>
      </c>
      <c r="J9" s="103" t="s">
        <v>9</v>
      </c>
      <c r="K9" s="103" t="s">
        <v>9</v>
      </c>
      <c r="L9" s="99" t="s">
        <v>9</v>
      </c>
      <c r="M9" s="101" t="s">
        <v>9</v>
      </c>
      <c r="N9" s="99" t="s">
        <v>9</v>
      </c>
      <c r="O9" s="106" t="s">
        <v>9</v>
      </c>
    </row>
    <row r="10" spans="1:15" s="69" customFormat="1" ht="12">
      <c r="A10" s="107" t="s">
        <v>203</v>
      </c>
      <c r="B10" s="366"/>
      <c r="C10" s="367"/>
      <c r="D10" s="371"/>
      <c r="E10" s="366"/>
      <c r="F10" s="367"/>
      <c r="G10" s="394"/>
      <c r="H10" s="129" t="s">
        <v>243</v>
      </c>
      <c r="I10" s="128" t="s">
        <v>9</v>
      </c>
      <c r="J10" s="94" t="s">
        <v>9</v>
      </c>
      <c r="K10" s="94" t="s">
        <v>9</v>
      </c>
      <c r="L10" s="104" t="s">
        <v>9</v>
      </c>
      <c r="M10" s="371" t="s">
        <v>241</v>
      </c>
      <c r="N10" s="371"/>
      <c r="O10" s="109" t="s">
        <v>203</v>
      </c>
    </row>
    <row r="11" spans="1:15" s="69" customFormat="1" ht="12">
      <c r="A11" s="107" t="s">
        <v>207</v>
      </c>
      <c r="B11" s="366"/>
      <c r="C11" s="367"/>
      <c r="D11" s="371"/>
      <c r="E11" s="366"/>
      <c r="F11" s="367"/>
      <c r="G11" s="394"/>
      <c r="H11" s="129" t="s">
        <v>246</v>
      </c>
      <c r="I11" s="128" t="s">
        <v>9</v>
      </c>
      <c r="J11" s="392" t="s">
        <v>244</v>
      </c>
      <c r="K11" s="392"/>
      <c r="L11" s="104" t="s">
        <v>9</v>
      </c>
      <c r="M11" s="371" t="s">
        <v>242</v>
      </c>
      <c r="N11" s="371"/>
      <c r="O11" s="109" t="s">
        <v>207</v>
      </c>
    </row>
    <row r="12" spans="1:15" s="69" customFormat="1" ht="11.25" customHeight="1">
      <c r="A12" s="104" t="s">
        <v>9</v>
      </c>
      <c r="B12" s="366"/>
      <c r="C12" s="367"/>
      <c r="D12" s="371"/>
      <c r="E12" s="366"/>
      <c r="F12" s="367"/>
      <c r="G12" s="394"/>
      <c r="H12" s="129" t="s">
        <v>247</v>
      </c>
      <c r="I12" s="128" t="s">
        <v>9</v>
      </c>
      <c r="J12" s="94" t="s">
        <v>9</v>
      </c>
      <c r="K12" s="94" t="s">
        <v>9</v>
      </c>
      <c r="L12" s="104" t="s">
        <v>9</v>
      </c>
      <c r="M12" s="371" t="s">
        <v>41</v>
      </c>
      <c r="N12" s="371"/>
      <c r="O12" s="106" t="s">
        <v>9</v>
      </c>
    </row>
    <row r="13" spans="1:15" s="69" customFormat="1" ht="11.25" customHeight="1">
      <c r="A13" s="104" t="s">
        <v>9</v>
      </c>
      <c r="B13" s="366"/>
      <c r="C13" s="367"/>
      <c r="D13" s="371"/>
      <c r="E13" s="368"/>
      <c r="F13" s="369"/>
      <c r="G13" s="394"/>
      <c r="H13" s="129" t="s">
        <v>412</v>
      </c>
      <c r="I13" s="128" t="s">
        <v>9</v>
      </c>
      <c r="J13" s="94" t="s">
        <v>9</v>
      </c>
      <c r="K13" s="94" t="s">
        <v>9</v>
      </c>
      <c r="L13" s="104" t="s">
        <v>9</v>
      </c>
      <c r="M13" s="106" t="s">
        <v>9</v>
      </c>
      <c r="N13" s="104" t="s">
        <v>9</v>
      </c>
      <c r="O13" s="106" t="s">
        <v>9</v>
      </c>
    </row>
    <row r="14" spans="1:15" s="69" customFormat="1" ht="12">
      <c r="A14" s="104" t="s">
        <v>9</v>
      </c>
      <c r="B14" s="366"/>
      <c r="C14" s="367"/>
      <c r="D14" s="371"/>
      <c r="E14" s="110" t="s">
        <v>229</v>
      </c>
      <c r="F14" s="370" t="s">
        <v>319</v>
      </c>
      <c r="G14" s="394"/>
      <c r="H14" s="128" t="s">
        <v>9</v>
      </c>
      <c r="I14" s="99" t="s">
        <v>9</v>
      </c>
      <c r="J14" s="364" t="s">
        <v>201</v>
      </c>
      <c r="K14" s="365"/>
      <c r="L14" s="110" t="s">
        <v>248</v>
      </c>
      <c r="M14" s="100" t="s">
        <v>9</v>
      </c>
      <c r="N14" s="110" t="s">
        <v>240</v>
      </c>
      <c r="O14" s="106" t="s">
        <v>9</v>
      </c>
    </row>
    <row r="15" spans="1:15" s="69" customFormat="1" ht="24">
      <c r="A15" s="104" t="s">
        <v>9</v>
      </c>
      <c r="B15" s="366"/>
      <c r="C15" s="367"/>
      <c r="D15" s="371"/>
      <c r="E15" s="108" t="s">
        <v>230</v>
      </c>
      <c r="F15" s="371"/>
      <c r="G15" s="394"/>
      <c r="H15" s="128" t="s">
        <v>9</v>
      </c>
      <c r="I15" s="107" t="s">
        <v>5</v>
      </c>
      <c r="J15" s="368"/>
      <c r="K15" s="369"/>
      <c r="L15" s="108" t="s">
        <v>247</v>
      </c>
      <c r="M15" s="108" t="s">
        <v>5</v>
      </c>
      <c r="N15" s="108" t="s">
        <v>249</v>
      </c>
      <c r="O15" s="106" t="s">
        <v>9</v>
      </c>
    </row>
    <row r="16" spans="1:15" s="69" customFormat="1" ht="12" customHeight="1">
      <c r="A16" s="104" t="s">
        <v>9</v>
      </c>
      <c r="B16" s="366"/>
      <c r="C16" s="367"/>
      <c r="D16" s="387"/>
      <c r="E16" s="108" t="s">
        <v>231</v>
      </c>
      <c r="F16" s="387"/>
      <c r="G16" s="395"/>
      <c r="H16" s="128" t="s">
        <v>9</v>
      </c>
      <c r="I16" s="104" t="s">
        <v>9</v>
      </c>
      <c r="J16" s="110" t="s">
        <v>143</v>
      </c>
      <c r="K16" s="110" t="s">
        <v>250</v>
      </c>
      <c r="L16" s="108" t="s">
        <v>413</v>
      </c>
      <c r="M16" s="105" t="s">
        <v>9</v>
      </c>
      <c r="N16" s="108" t="s">
        <v>414</v>
      </c>
      <c r="O16" s="106" t="s">
        <v>9</v>
      </c>
    </row>
    <row r="17" spans="1:15" s="57" customFormat="1" ht="9.75">
      <c r="A17" s="123" t="s">
        <v>9</v>
      </c>
      <c r="B17" s="376"/>
      <c r="C17" s="388"/>
      <c r="D17" s="41" t="s">
        <v>258</v>
      </c>
      <c r="E17" s="41" t="s">
        <v>259</v>
      </c>
      <c r="F17" s="36" t="s">
        <v>260</v>
      </c>
      <c r="G17" s="130" t="s">
        <v>261</v>
      </c>
      <c r="H17" s="132" t="s">
        <v>262</v>
      </c>
      <c r="I17" s="131" t="s">
        <v>263</v>
      </c>
      <c r="J17" s="130" t="s">
        <v>264</v>
      </c>
      <c r="K17" s="92" t="s">
        <v>265</v>
      </c>
      <c r="L17" s="41" t="s">
        <v>266</v>
      </c>
      <c r="M17" s="36" t="s">
        <v>267</v>
      </c>
      <c r="N17" s="130" t="s">
        <v>268</v>
      </c>
      <c r="O17" s="91" t="s">
        <v>9</v>
      </c>
    </row>
    <row r="18" spans="2:13" s="6" customFormat="1" ht="16.5" customHeight="1">
      <c r="B18" s="127"/>
      <c r="C18" s="127"/>
      <c r="D18" s="127"/>
      <c r="E18" s="127"/>
      <c r="F18" s="127"/>
      <c r="G18" s="357" t="s">
        <v>67</v>
      </c>
      <c r="H18" s="358"/>
      <c r="I18" s="379" t="s">
        <v>68</v>
      </c>
      <c r="J18" s="380"/>
      <c r="K18" s="127"/>
      <c r="L18" s="127"/>
      <c r="M18" s="127"/>
    </row>
    <row r="19" spans="1:15" s="4" customFormat="1" ht="9.75" customHeight="1">
      <c r="A19" s="7">
        <v>1</v>
      </c>
      <c r="B19" s="3" t="s">
        <v>69</v>
      </c>
      <c r="C19" s="3"/>
      <c r="D19" s="11">
        <f>D58</f>
        <v>13610778</v>
      </c>
      <c r="E19" s="12">
        <f aca="true" t="shared" si="0" ref="E19:N19">E58</f>
        <v>27560972</v>
      </c>
      <c r="F19" s="12">
        <f t="shared" si="0"/>
        <v>112042585</v>
      </c>
      <c r="G19" s="12">
        <f t="shared" si="0"/>
        <v>1483952742</v>
      </c>
      <c r="H19" s="12">
        <f t="shared" si="0"/>
        <v>1662</v>
      </c>
      <c r="I19" s="12">
        <f t="shared" si="0"/>
        <v>1328116427</v>
      </c>
      <c r="J19" s="12">
        <f t="shared" si="0"/>
        <v>452462378</v>
      </c>
      <c r="K19" s="12">
        <f t="shared" si="0"/>
        <v>875654049</v>
      </c>
      <c r="L19" s="12">
        <f t="shared" si="0"/>
        <v>3283</v>
      </c>
      <c r="M19" s="12">
        <f t="shared" si="0"/>
        <v>88751098</v>
      </c>
      <c r="N19" s="12">
        <f t="shared" si="0"/>
        <v>99</v>
      </c>
      <c r="O19" s="4">
        <v>1</v>
      </c>
    </row>
    <row r="20" spans="1:15" s="4" customFormat="1" ht="9.75" customHeight="1">
      <c r="A20" s="7">
        <v>2</v>
      </c>
      <c r="B20" s="3" t="s">
        <v>70</v>
      </c>
      <c r="C20" s="3"/>
      <c r="D20" s="11">
        <f>D78</f>
        <v>5580042</v>
      </c>
      <c r="E20" s="12">
        <f aca="true" t="shared" si="1" ref="E20:N20">E78</f>
        <v>8992151</v>
      </c>
      <c r="F20" s="12">
        <f t="shared" si="1"/>
        <v>14995861</v>
      </c>
      <c r="G20" s="12">
        <f t="shared" si="1"/>
        <v>144199405</v>
      </c>
      <c r="H20" s="12">
        <f t="shared" si="1"/>
        <v>570</v>
      </c>
      <c r="I20" s="12">
        <f t="shared" si="1"/>
        <v>127947032</v>
      </c>
      <c r="J20" s="12">
        <f t="shared" si="1"/>
        <v>79264719</v>
      </c>
      <c r="K20" s="12">
        <f t="shared" si="1"/>
        <v>48682313</v>
      </c>
      <c r="L20" s="12">
        <f t="shared" si="1"/>
        <v>1224</v>
      </c>
      <c r="M20" s="12">
        <f t="shared" si="1"/>
        <v>6527055</v>
      </c>
      <c r="N20" s="12">
        <f t="shared" si="1"/>
        <v>26</v>
      </c>
      <c r="O20" s="4">
        <v>2</v>
      </c>
    </row>
    <row r="21" spans="1:15" s="4" customFormat="1" ht="9.75" customHeight="1">
      <c r="A21" s="7">
        <v>3</v>
      </c>
      <c r="B21" s="3" t="s">
        <v>71</v>
      </c>
      <c r="C21" s="3"/>
      <c r="D21" s="11">
        <f>'Tab4-S24-S25'!D35</f>
        <v>6083813</v>
      </c>
      <c r="E21" s="12">
        <f>'Tab4-S24-S25'!E35</f>
        <v>8290203</v>
      </c>
      <c r="F21" s="12">
        <f>'Tab4-S24-S25'!F35</f>
        <v>10619930</v>
      </c>
      <c r="G21" s="12">
        <f>'Tab4-S24-S25'!G35</f>
        <v>125779269</v>
      </c>
      <c r="H21" s="12">
        <f>'Tab4-S24-S25'!H35</f>
        <v>552</v>
      </c>
      <c r="I21" s="12">
        <f>'Tab4-S24-S25'!I35</f>
        <v>109076657</v>
      </c>
      <c r="J21" s="12">
        <f>'Tab4-S24-S25'!J35</f>
        <v>46724648</v>
      </c>
      <c r="K21" s="12">
        <f>'Tab4-S24-S25'!K35</f>
        <v>62352009</v>
      </c>
      <c r="L21" s="12">
        <f>'Tab4-S24-S25'!L35</f>
        <v>1172</v>
      </c>
      <c r="M21" s="12">
        <f>'Tab4-S24-S25'!M35</f>
        <v>6566450</v>
      </c>
      <c r="N21" s="12">
        <f>'Tab4-S24-S25'!N35</f>
        <v>29</v>
      </c>
      <c r="O21" s="4">
        <v>3</v>
      </c>
    </row>
    <row r="22" spans="1:15" s="4" customFormat="1" ht="9.75" customHeight="1">
      <c r="A22" s="7">
        <v>4</v>
      </c>
      <c r="B22" s="3" t="s">
        <v>72</v>
      </c>
      <c r="C22" s="3"/>
      <c r="D22" s="11">
        <f>'Tab4-S24-S25'!D56</f>
        <v>4342875</v>
      </c>
      <c r="E22" s="12">
        <f>'Tab4-S24-S25'!E56</f>
        <v>6262402</v>
      </c>
      <c r="F22" s="12">
        <f>'Tab4-S24-S25'!F56</f>
        <v>7279202</v>
      </c>
      <c r="G22" s="12">
        <f>'Tab4-S24-S25'!G56</f>
        <v>111079054</v>
      </c>
      <c r="H22" s="12">
        <f>'Tab4-S24-S25'!H56</f>
        <v>515</v>
      </c>
      <c r="I22" s="12">
        <f>'Tab4-S24-S25'!I56</f>
        <v>90408217</v>
      </c>
      <c r="J22" s="12">
        <f>'Tab4-S24-S25'!J56</f>
        <v>27840639</v>
      </c>
      <c r="K22" s="12">
        <f>'Tab4-S24-S25'!K56</f>
        <v>62567578</v>
      </c>
      <c r="L22" s="12">
        <f>'Tab4-S24-S25'!L56</f>
        <v>1038</v>
      </c>
      <c r="M22" s="12">
        <f>'Tab4-S24-S25'!M56</f>
        <v>10688313</v>
      </c>
      <c r="N22" s="12">
        <f>'Tab4-S24-S25'!N56</f>
        <v>50</v>
      </c>
      <c r="O22" s="4">
        <v>4</v>
      </c>
    </row>
    <row r="23" spans="1:15" s="4" customFormat="1" ht="9.75" customHeight="1">
      <c r="A23" s="7">
        <v>5</v>
      </c>
      <c r="B23" s="3" t="s">
        <v>73</v>
      </c>
      <c r="C23" s="3"/>
      <c r="D23" s="11">
        <f>'Tab4-S24-S25'!D76</f>
        <v>6208440</v>
      </c>
      <c r="E23" s="12">
        <f>'Tab4-S24-S25'!E76</f>
        <v>14701405</v>
      </c>
      <c r="F23" s="12">
        <f>'Tab4-S24-S25'!F76</f>
        <v>29395529</v>
      </c>
      <c r="G23" s="12">
        <f>'Tab4-S24-S25'!G76</f>
        <v>291790432</v>
      </c>
      <c r="H23" s="12">
        <f>'Tab4-S24-S25'!H76</f>
        <v>845</v>
      </c>
      <c r="I23" s="12">
        <f>'Tab4-S24-S25'!I76</f>
        <v>249168127</v>
      </c>
      <c r="J23" s="12">
        <f>'Tab4-S24-S25'!J76</f>
        <v>104477450</v>
      </c>
      <c r="K23" s="12">
        <f>'Tab4-S24-S25'!K76</f>
        <v>144690677</v>
      </c>
      <c r="L23" s="12">
        <f>'Tab4-S24-S25'!L76</f>
        <v>1699</v>
      </c>
      <c r="M23" s="12">
        <f>'Tab4-S24-S25'!M76</f>
        <v>25739553</v>
      </c>
      <c r="N23" s="12">
        <f>'Tab4-S24-S25'!N76</f>
        <v>75</v>
      </c>
      <c r="O23" s="4">
        <v>5</v>
      </c>
    </row>
    <row r="24" spans="1:15" s="4" customFormat="1" ht="9.75" customHeight="1">
      <c r="A24" s="7">
        <v>6</v>
      </c>
      <c r="B24" s="3" t="s">
        <v>21</v>
      </c>
      <c r="C24" s="3"/>
      <c r="D24" s="11">
        <f>'Tab4-S30-S31'!D37</f>
        <v>5670011</v>
      </c>
      <c r="E24" s="12">
        <f>'Tab4-S30-S31'!E37</f>
        <v>6696658</v>
      </c>
      <c r="F24" s="12">
        <f>'Tab4-S30-S31'!F37</f>
        <v>15850174</v>
      </c>
      <c r="G24" s="12">
        <f>'Tab4-S30-S31'!G37</f>
        <v>163677055</v>
      </c>
      <c r="H24" s="12">
        <f>'Tab4-S30-S31'!H37</f>
        <v>601</v>
      </c>
      <c r="I24" s="12">
        <f>'Tab4-S30-S31'!I37</f>
        <v>140973304</v>
      </c>
      <c r="J24" s="12">
        <f>'Tab4-S30-S31'!J37</f>
        <v>63712016</v>
      </c>
      <c r="K24" s="12">
        <f>'Tab4-S30-S31'!K37</f>
        <v>77261288</v>
      </c>
      <c r="L24" s="12">
        <f>'Tab4-S30-S31'!L37</f>
        <v>1285</v>
      </c>
      <c r="M24" s="12">
        <f>'Tab4-S30-S31'!M37</f>
        <v>12366167</v>
      </c>
      <c r="N24" s="12">
        <f>'Tab4-S30-S31'!N37</f>
        <v>45</v>
      </c>
      <c r="O24" s="4">
        <v>6</v>
      </c>
    </row>
    <row r="25" spans="1:15" s="4" customFormat="1" ht="9.75" customHeight="1">
      <c r="A25" s="7">
        <v>7</v>
      </c>
      <c r="B25" s="3" t="s">
        <v>36</v>
      </c>
      <c r="C25" s="3"/>
      <c r="D25" s="11">
        <f>'Tab4-S30-S31'!D58</f>
        <v>5296131</v>
      </c>
      <c r="E25" s="12">
        <f>'Tab4-S30-S31'!E58</f>
        <v>12834967</v>
      </c>
      <c r="F25" s="12">
        <f>'Tab4-S30-S31'!F58</f>
        <v>28725703</v>
      </c>
      <c r="G25" s="12">
        <f>'Tab4-S30-S31'!G58</f>
        <v>218725124</v>
      </c>
      <c r="H25" s="12">
        <f>'Tab4-S30-S31'!H58</f>
        <v>562</v>
      </c>
      <c r="I25" s="12">
        <f>'Tab4-S30-S31'!I58</f>
        <v>194571353</v>
      </c>
      <c r="J25" s="12">
        <f>'Tab4-S30-S31'!J58</f>
        <v>111364705</v>
      </c>
      <c r="K25" s="12">
        <f>'Tab4-S30-S31'!K58</f>
        <v>83206648</v>
      </c>
      <c r="L25" s="12">
        <f>'Tab4-S30-S31'!L58</f>
        <v>1195</v>
      </c>
      <c r="M25" s="12">
        <f>'Tab4-S30-S31'!M58</f>
        <v>13599302</v>
      </c>
      <c r="N25" s="12">
        <f>'Tab4-S30-S31'!N58</f>
        <v>35</v>
      </c>
      <c r="O25" s="4">
        <v>7</v>
      </c>
    </row>
    <row r="26" spans="1:15" s="31" customFormat="1" ht="18" customHeight="1">
      <c r="A26" s="27">
        <v>8</v>
      </c>
      <c r="B26" s="28" t="s">
        <v>74</v>
      </c>
      <c r="C26" s="28"/>
      <c r="D26" s="29">
        <f>SUM(D19:D25)</f>
        <v>46792090</v>
      </c>
      <c r="E26" s="30">
        <f aca="true" t="shared" si="2" ref="E26:M26">SUM(E19:E25)</f>
        <v>85338758</v>
      </c>
      <c r="F26" s="30">
        <f t="shared" si="2"/>
        <v>218908984</v>
      </c>
      <c r="G26" s="30">
        <f t="shared" si="2"/>
        <v>2539203081</v>
      </c>
      <c r="H26" s="30">
        <v>978</v>
      </c>
      <c r="I26" s="30">
        <f t="shared" si="2"/>
        <v>2240261117</v>
      </c>
      <c r="J26" s="30">
        <f t="shared" si="2"/>
        <v>885846555</v>
      </c>
      <c r="K26" s="30">
        <f t="shared" si="2"/>
        <v>1354414562</v>
      </c>
      <c r="L26" s="30">
        <v>2021</v>
      </c>
      <c r="M26" s="30">
        <f t="shared" si="2"/>
        <v>164237938</v>
      </c>
      <c r="N26" s="30">
        <v>63</v>
      </c>
      <c r="O26" s="234">
        <v>8</v>
      </c>
    </row>
    <row r="27" spans="1:15" s="4" customFormat="1" ht="9.75" customHeight="1">
      <c r="A27" s="7">
        <v>9</v>
      </c>
      <c r="B27" s="3" t="s">
        <v>75</v>
      </c>
      <c r="C27" s="3"/>
      <c r="D27" s="155">
        <f>D35+D65+'Tab4-S24-S25'!D24+'Tab4-S24-S25'!D43+'Tab4-S24-S25'!D65+'Tab4-S30-S31'!D24+'Tab4-S30-S31'!D44</f>
        <v>11794058</v>
      </c>
      <c r="E27" s="156">
        <f>E35+E65+'Tab4-S24-S25'!E24+'Tab4-S24-S25'!E43+'Tab4-S24-S25'!E65+'Tab4-S30-S31'!E24+'Tab4-S30-S31'!E44</f>
        <v>38826975</v>
      </c>
      <c r="F27" s="156">
        <f>F35+F65+'Tab4-S24-S25'!F24+'Tab4-S24-S25'!F43+'Tab4-S24-S25'!F65+'Tab4-S30-S31'!F24+'Tab4-S30-S31'!F44</f>
        <v>102519696</v>
      </c>
      <c r="G27" s="156">
        <f>G35+G65+'Tab4-S24-S25'!G24+'Tab4-S24-S25'!G43+'Tab4-S24-S25'!G65+'Tab4-S30-S31'!G24+'Tab4-S30-S31'!G44</f>
        <v>1367338424</v>
      </c>
      <c r="H27" s="156">
        <v>2056</v>
      </c>
      <c r="I27" s="156">
        <f>I35+I65+'Tab4-S24-S25'!I24+'Tab4-S24-S25'!I43+'Tab4-S24-S25'!I65+'Tab4-S30-S31'!I24+'Tab4-S30-S31'!I44</f>
        <v>1210735656</v>
      </c>
      <c r="J27" s="156">
        <f>J35+J65+'Tab4-S24-S25'!J24+'Tab4-S24-S25'!J43+'Tab4-S24-S25'!J65+'Tab4-S30-S31'!J24+'Tab4-S30-S31'!J44</f>
        <v>305940321</v>
      </c>
      <c r="K27" s="156">
        <f>K35+K65+'Tab4-S24-S25'!K24+'Tab4-S24-S25'!K43+'Tab4-S24-S25'!K65+'Tab4-S30-S31'!K24+'Tab4-S30-S31'!K44</f>
        <v>904795335</v>
      </c>
      <c r="L27" s="156">
        <v>3851</v>
      </c>
      <c r="M27" s="156">
        <f>M35+M65+'Tab4-S24-S25'!M24+'Tab4-S24-S25'!M43+'Tab4-S24-S25'!M65+'Tab4-S30-S31'!M24+'Tab4-S30-S31'!M44</f>
        <v>87294963</v>
      </c>
      <c r="N27" s="156">
        <v>143</v>
      </c>
      <c r="O27" s="4">
        <v>9</v>
      </c>
    </row>
    <row r="28" spans="1:15" s="4" customFormat="1" ht="9.75" customHeight="1">
      <c r="A28" s="7">
        <v>10</v>
      </c>
      <c r="B28" s="3" t="s">
        <v>76</v>
      </c>
      <c r="C28" s="3"/>
      <c r="D28" s="155">
        <f>D57+D77+'Tab4-S24-S25'!D34+'Tab4-S24-S25'!D55+'Tab4-S24-S25'!D75+'Tab4-S30-S31'!D36+'Tab4-S30-S31'!D57</f>
        <v>34998032</v>
      </c>
      <c r="E28" s="156">
        <f>E57+E77+'Tab4-S24-S25'!E34+'Tab4-S24-S25'!E55+'Tab4-S24-S25'!E75+'Tab4-S30-S31'!E36+'Tab4-S30-S31'!E57</f>
        <v>46511783</v>
      </c>
      <c r="F28" s="156">
        <f>F57+F77+'Tab4-S24-S25'!F34+'Tab4-S24-S25'!F55+'Tab4-S24-S25'!F75+'Tab4-S30-S31'!F36+'Tab4-S30-S31'!F57</f>
        <v>116389288</v>
      </c>
      <c r="G28" s="156">
        <f>G57+G77+'Tab4-S24-S25'!G34+'Tab4-S24-S25'!G55+'Tab4-S24-S25'!G75+'Tab4-S30-S31'!G36+'Tab4-S30-S31'!G57</f>
        <v>1171864657</v>
      </c>
      <c r="H28" s="156">
        <v>561</v>
      </c>
      <c r="I28" s="156">
        <f>I57+I77+'Tab4-S24-S25'!I34+'Tab4-S24-S25'!I55+'Tab4-S24-S25'!I75+'Tab4-S30-S31'!I36+'Tab4-S30-S31'!I57</f>
        <v>1029525461</v>
      </c>
      <c r="J28" s="156">
        <f>J57+J77+'Tab4-S24-S25'!J34+'Tab4-S24-S25'!J55+'Tab4-S24-S25'!J75+'Tab4-S30-S31'!J36+'Tab4-S30-S31'!J57</f>
        <v>579906234</v>
      </c>
      <c r="K28" s="156">
        <f>K57+K77+'Tab4-S24-S25'!K34+'Tab4-S24-S25'!K55+'Tab4-S24-S25'!K75+'Tab4-S30-S31'!K36+'Tab4-S30-S31'!K57</f>
        <v>449619227</v>
      </c>
      <c r="L28" s="156">
        <v>1461</v>
      </c>
      <c r="M28" s="156">
        <f>M57+M77+'Tab4-S24-S25'!M34+'Tab4-S24-S25'!M55+'Tab4-S24-S25'!M75+'Tab4-S30-S31'!M36+'Tab4-S30-S31'!M57</f>
        <v>76942975</v>
      </c>
      <c r="N28" s="156">
        <v>38</v>
      </c>
      <c r="O28" s="4">
        <v>10</v>
      </c>
    </row>
    <row r="29" spans="1:14" s="4" customFormat="1" ht="8.25" customHeight="1">
      <c r="A29" s="7"/>
      <c r="B29" s="3"/>
      <c r="C29" s="3"/>
      <c r="D29" s="156"/>
      <c r="E29" s="156"/>
      <c r="F29" s="156"/>
      <c r="G29" s="156"/>
      <c r="H29" s="156"/>
      <c r="I29" s="156"/>
      <c r="J29" s="156"/>
      <c r="K29" s="156"/>
      <c r="L29" s="156"/>
      <c r="M29" s="156"/>
      <c r="N29" s="156"/>
    </row>
    <row r="30" spans="2:15" s="6" customFormat="1" ht="10.5" customHeight="1">
      <c r="B30" s="98"/>
      <c r="C30" s="98"/>
      <c r="D30" s="98"/>
      <c r="E30" s="98"/>
      <c r="F30" s="98"/>
      <c r="H30" s="93" t="s">
        <v>7</v>
      </c>
      <c r="I30" s="98" t="s">
        <v>77</v>
      </c>
      <c r="J30" s="98"/>
      <c r="K30" s="98"/>
      <c r="L30" s="98"/>
      <c r="M30" s="98"/>
      <c r="N30" s="98"/>
      <c r="O30" s="98"/>
    </row>
    <row r="31" spans="1:15" s="4" customFormat="1" ht="5.25" customHeight="1">
      <c r="A31" s="7" t="s">
        <v>9</v>
      </c>
      <c r="B31" s="8" t="s">
        <v>10</v>
      </c>
      <c r="C31" s="8"/>
      <c r="D31" s="10"/>
      <c r="E31" s="9"/>
      <c r="F31" s="9"/>
      <c r="G31" s="9"/>
      <c r="H31" s="9"/>
      <c r="I31" s="9"/>
      <c r="J31" s="9"/>
      <c r="K31" s="9"/>
      <c r="L31" s="9"/>
      <c r="M31" s="9"/>
      <c r="O31" s="4" t="s">
        <v>9</v>
      </c>
    </row>
    <row r="32" spans="1:15" s="4" customFormat="1" ht="9.75" customHeight="1">
      <c r="A32" s="7">
        <v>11</v>
      </c>
      <c r="B32" s="3" t="s">
        <v>78</v>
      </c>
      <c r="C32" s="3"/>
      <c r="D32" s="11">
        <v>1001253</v>
      </c>
      <c r="E32" s="12">
        <v>2273223</v>
      </c>
      <c r="F32" s="12">
        <v>2649569</v>
      </c>
      <c r="G32" s="12">
        <v>21331069</v>
      </c>
      <c r="H32" s="12">
        <v>836</v>
      </c>
      <c r="I32" s="12">
        <v>18861129</v>
      </c>
      <c r="J32" s="12">
        <v>5637306</v>
      </c>
      <c r="K32" s="12">
        <v>13223823</v>
      </c>
      <c r="L32" s="12">
        <v>1614</v>
      </c>
      <c r="M32" s="12">
        <v>1035133</v>
      </c>
      <c r="N32" s="4">
        <v>41</v>
      </c>
      <c r="O32" s="4">
        <v>11</v>
      </c>
    </row>
    <row r="33" spans="1:15" s="4" customFormat="1" ht="9.75" customHeight="1">
      <c r="A33" s="7">
        <v>12</v>
      </c>
      <c r="B33" s="3" t="s">
        <v>79</v>
      </c>
      <c r="C33" s="3"/>
      <c r="D33" s="11">
        <v>1</v>
      </c>
      <c r="E33" s="12">
        <v>9484568</v>
      </c>
      <c r="F33" s="12">
        <v>56745841</v>
      </c>
      <c r="G33" s="12">
        <v>1004741781</v>
      </c>
      <c r="H33" s="12">
        <v>4236</v>
      </c>
      <c r="I33" s="12">
        <v>914525771</v>
      </c>
      <c r="J33" s="12">
        <v>204251412</v>
      </c>
      <c r="K33" s="12">
        <v>710274359</v>
      </c>
      <c r="L33" s="12">
        <v>7692</v>
      </c>
      <c r="M33" s="12">
        <v>49745626</v>
      </c>
      <c r="N33" s="4">
        <v>210</v>
      </c>
      <c r="O33" s="4">
        <v>12</v>
      </c>
    </row>
    <row r="34" spans="1:15" s="4" customFormat="1" ht="9.75" customHeight="1">
      <c r="A34" s="7">
        <v>13</v>
      </c>
      <c r="B34" s="3" t="s">
        <v>80</v>
      </c>
      <c r="C34" s="3"/>
      <c r="D34" s="11" t="s">
        <v>391</v>
      </c>
      <c r="E34" s="12">
        <v>416672</v>
      </c>
      <c r="F34" s="12">
        <v>1739190</v>
      </c>
      <c r="G34" s="12">
        <v>7797939</v>
      </c>
      <c r="H34" s="12">
        <v>659</v>
      </c>
      <c r="I34" s="12">
        <v>5161736</v>
      </c>
      <c r="J34" s="12">
        <v>614190</v>
      </c>
      <c r="K34" s="12">
        <v>4547546</v>
      </c>
      <c r="L34" s="12">
        <v>957</v>
      </c>
      <c r="M34" s="12">
        <v>1639702</v>
      </c>
      <c r="N34" s="4">
        <v>139</v>
      </c>
      <c r="O34" s="4">
        <v>13</v>
      </c>
    </row>
    <row r="35" spans="1:15" s="4" customFormat="1" ht="9.75" customHeight="1">
      <c r="A35" s="7">
        <v>14</v>
      </c>
      <c r="B35" s="14" t="s">
        <v>5</v>
      </c>
      <c r="C35" s="14"/>
      <c r="D35" s="16">
        <f>SUM(D32:D34)</f>
        <v>1001254</v>
      </c>
      <c r="E35" s="17">
        <f aca="true" t="shared" si="3" ref="E35:M35">SUM(E32:E34)</f>
        <v>12174463</v>
      </c>
      <c r="F35" s="17">
        <f t="shared" si="3"/>
        <v>61134600</v>
      </c>
      <c r="G35" s="17">
        <f t="shared" si="3"/>
        <v>1033870789</v>
      </c>
      <c r="H35" s="17">
        <v>3766</v>
      </c>
      <c r="I35" s="17">
        <f t="shared" si="3"/>
        <v>938548636</v>
      </c>
      <c r="J35" s="17">
        <f t="shared" si="3"/>
        <v>210502908</v>
      </c>
      <c r="K35" s="17">
        <f t="shared" si="3"/>
        <v>728045728</v>
      </c>
      <c r="L35" s="17">
        <v>6903</v>
      </c>
      <c r="M35" s="17">
        <f t="shared" si="3"/>
        <v>52420461</v>
      </c>
      <c r="N35" s="17">
        <v>190</v>
      </c>
      <c r="O35" s="25">
        <v>14</v>
      </c>
    </row>
    <row r="36" spans="1:15" s="4" customFormat="1" ht="9.75" customHeight="1">
      <c r="A36" s="7" t="s">
        <v>9</v>
      </c>
      <c r="B36" s="8" t="s">
        <v>14</v>
      </c>
      <c r="C36" s="8"/>
      <c r="D36" s="10"/>
      <c r="E36" s="9"/>
      <c r="F36" s="9"/>
      <c r="G36" s="9"/>
      <c r="H36" s="9"/>
      <c r="I36" s="9"/>
      <c r="J36" s="9"/>
      <c r="K36" s="9"/>
      <c r="L36" s="9"/>
      <c r="M36" s="9"/>
      <c r="O36" s="4" t="s">
        <v>9</v>
      </c>
    </row>
    <row r="37" spans="1:15" s="4" customFormat="1" ht="9.75" customHeight="1">
      <c r="A37" s="7">
        <v>15</v>
      </c>
      <c r="B37" s="3" t="s">
        <v>81</v>
      </c>
      <c r="C37" s="3"/>
      <c r="D37" s="11">
        <v>906714</v>
      </c>
      <c r="E37" s="12">
        <v>791494</v>
      </c>
      <c r="F37" s="12">
        <v>352783</v>
      </c>
      <c r="G37" s="12">
        <v>11959512</v>
      </c>
      <c r="H37" s="12">
        <v>520</v>
      </c>
      <c r="I37" s="12">
        <v>10148214</v>
      </c>
      <c r="J37" s="12">
        <v>3490212</v>
      </c>
      <c r="K37" s="12">
        <v>6658002</v>
      </c>
      <c r="L37" s="12">
        <v>1053</v>
      </c>
      <c r="M37" s="12">
        <v>629637</v>
      </c>
      <c r="N37" s="4">
        <v>27</v>
      </c>
      <c r="O37" s="4">
        <v>15</v>
      </c>
    </row>
    <row r="38" spans="1:15" s="4" customFormat="1" ht="9.75" customHeight="1">
      <c r="A38" s="7">
        <v>16</v>
      </c>
      <c r="B38" s="3" t="s">
        <v>82</v>
      </c>
      <c r="C38" s="3"/>
      <c r="D38" s="11">
        <v>753727</v>
      </c>
      <c r="E38" s="12">
        <v>874014</v>
      </c>
      <c r="F38" s="12">
        <v>1724976</v>
      </c>
      <c r="G38" s="12">
        <v>13254349</v>
      </c>
      <c r="H38" s="12">
        <v>667</v>
      </c>
      <c r="I38" s="12">
        <v>11427762</v>
      </c>
      <c r="J38" s="12">
        <v>9646026</v>
      </c>
      <c r="K38" s="12">
        <v>1781736</v>
      </c>
      <c r="L38" s="12">
        <v>1377</v>
      </c>
      <c r="M38" s="12">
        <v>723038</v>
      </c>
      <c r="N38" s="4">
        <v>36</v>
      </c>
      <c r="O38" s="4">
        <v>16</v>
      </c>
    </row>
    <row r="39" spans="1:15" s="4" customFormat="1" ht="9.75" customHeight="1">
      <c r="A39" s="7">
        <v>17</v>
      </c>
      <c r="B39" s="3" t="s">
        <v>83</v>
      </c>
      <c r="C39" s="3"/>
      <c r="D39" s="11">
        <v>607186</v>
      </c>
      <c r="E39" s="12">
        <v>552195</v>
      </c>
      <c r="F39" s="12">
        <v>2121056</v>
      </c>
      <c r="G39" s="12">
        <v>15671746</v>
      </c>
      <c r="H39" s="12">
        <v>601</v>
      </c>
      <c r="I39" s="12">
        <v>13729596</v>
      </c>
      <c r="J39" s="12">
        <v>6643305</v>
      </c>
      <c r="K39" s="12">
        <v>7086291</v>
      </c>
      <c r="L39" s="12">
        <v>1215</v>
      </c>
      <c r="M39" s="12">
        <v>1054964</v>
      </c>
      <c r="N39" s="4">
        <v>40</v>
      </c>
      <c r="O39" s="4">
        <v>17</v>
      </c>
    </row>
    <row r="40" spans="1:15" s="4" customFormat="1" ht="9.75" customHeight="1">
      <c r="A40" s="7">
        <v>18</v>
      </c>
      <c r="B40" s="3" t="s">
        <v>84</v>
      </c>
      <c r="C40" s="3"/>
      <c r="D40" s="11">
        <v>485338</v>
      </c>
      <c r="E40" s="12">
        <v>824569</v>
      </c>
      <c r="F40" s="12">
        <v>3125078</v>
      </c>
      <c r="G40" s="12">
        <v>23865596</v>
      </c>
      <c r="H40" s="12">
        <v>781</v>
      </c>
      <c r="I40" s="12">
        <v>21374371</v>
      </c>
      <c r="J40" s="12">
        <v>12151158</v>
      </c>
      <c r="K40" s="12">
        <v>9223213</v>
      </c>
      <c r="L40" s="12">
        <v>1592</v>
      </c>
      <c r="M40" s="12">
        <v>1788419</v>
      </c>
      <c r="N40" s="4">
        <v>59</v>
      </c>
      <c r="O40" s="4">
        <v>18</v>
      </c>
    </row>
    <row r="41" spans="1:15" s="4" customFormat="1" ht="9.75" customHeight="1">
      <c r="A41" s="7">
        <v>19</v>
      </c>
      <c r="B41" s="3" t="s">
        <v>85</v>
      </c>
      <c r="C41" s="3"/>
      <c r="D41" s="11" t="s">
        <v>391</v>
      </c>
      <c r="E41" s="12">
        <v>579296</v>
      </c>
      <c r="F41" s="12">
        <v>884845</v>
      </c>
      <c r="G41" s="12">
        <v>24444433</v>
      </c>
      <c r="H41" s="12">
        <v>835</v>
      </c>
      <c r="I41" s="12">
        <v>21837585</v>
      </c>
      <c r="J41" s="12">
        <v>9329859</v>
      </c>
      <c r="K41" s="12">
        <v>12507726</v>
      </c>
      <c r="L41" s="12">
        <v>1659</v>
      </c>
      <c r="M41" s="12">
        <v>1849555</v>
      </c>
      <c r="N41" s="4">
        <v>63</v>
      </c>
      <c r="O41" s="4">
        <v>19</v>
      </c>
    </row>
    <row r="42" spans="1:15" s="4" customFormat="1" ht="9.75" customHeight="1">
      <c r="A42" s="7">
        <v>20</v>
      </c>
      <c r="B42" s="3" t="s">
        <v>86</v>
      </c>
      <c r="C42" s="3"/>
      <c r="D42" s="11">
        <v>378638</v>
      </c>
      <c r="E42" s="12">
        <v>490734</v>
      </c>
      <c r="F42" s="12">
        <v>1225759</v>
      </c>
      <c r="G42" s="12">
        <v>18564927</v>
      </c>
      <c r="H42" s="12">
        <v>628</v>
      </c>
      <c r="I42" s="12">
        <v>16425440</v>
      </c>
      <c r="J42" s="12">
        <v>9267808</v>
      </c>
      <c r="K42" s="12">
        <v>7157632</v>
      </c>
      <c r="L42" s="12">
        <v>1321</v>
      </c>
      <c r="M42" s="12">
        <v>1289744</v>
      </c>
      <c r="N42" s="4">
        <v>44</v>
      </c>
      <c r="O42" s="4">
        <v>20</v>
      </c>
    </row>
    <row r="43" spans="1:15" s="4" customFormat="1" ht="9.75" customHeight="1">
      <c r="A43" s="7">
        <v>21</v>
      </c>
      <c r="B43" s="3" t="s">
        <v>87</v>
      </c>
      <c r="C43" s="3"/>
      <c r="D43" s="11">
        <v>674607</v>
      </c>
      <c r="E43" s="12">
        <v>639225</v>
      </c>
      <c r="F43" s="12">
        <v>2784382</v>
      </c>
      <c r="G43" s="12">
        <v>19372342</v>
      </c>
      <c r="H43" s="12">
        <v>648</v>
      </c>
      <c r="I43" s="12">
        <v>17378854</v>
      </c>
      <c r="J43" s="12">
        <v>10649883</v>
      </c>
      <c r="K43" s="12">
        <v>6728971</v>
      </c>
      <c r="L43" s="12">
        <v>1325</v>
      </c>
      <c r="M43" s="12">
        <v>850019</v>
      </c>
      <c r="N43" s="4">
        <v>28</v>
      </c>
      <c r="O43" s="4">
        <v>21</v>
      </c>
    </row>
    <row r="44" spans="1:15" s="4" customFormat="1" ht="9.75" customHeight="1">
      <c r="A44" s="7">
        <v>22</v>
      </c>
      <c r="B44" s="3" t="s">
        <v>88</v>
      </c>
      <c r="C44" s="3"/>
      <c r="D44" s="11" t="s">
        <v>391</v>
      </c>
      <c r="E44" s="12">
        <v>622372</v>
      </c>
      <c r="F44" s="12">
        <v>4840334</v>
      </c>
      <c r="G44" s="12">
        <v>31989952</v>
      </c>
      <c r="H44" s="12">
        <v>861</v>
      </c>
      <c r="I44" s="12">
        <v>28394048</v>
      </c>
      <c r="J44" s="12">
        <v>22105611</v>
      </c>
      <c r="K44" s="12">
        <v>6288437</v>
      </c>
      <c r="L44" s="12">
        <v>1711</v>
      </c>
      <c r="M44" s="12">
        <v>2732350</v>
      </c>
      <c r="N44" s="4">
        <v>74</v>
      </c>
      <c r="O44" s="4">
        <v>22</v>
      </c>
    </row>
    <row r="45" spans="1:15" s="4" customFormat="1" ht="9.75" customHeight="1">
      <c r="A45" s="7">
        <v>23</v>
      </c>
      <c r="B45" s="3" t="s">
        <v>89</v>
      </c>
      <c r="C45" s="3"/>
      <c r="D45" s="11">
        <v>2018453</v>
      </c>
      <c r="E45" s="12">
        <v>2933019</v>
      </c>
      <c r="F45" s="12">
        <v>5576289</v>
      </c>
      <c r="G45" s="12">
        <v>35314662</v>
      </c>
      <c r="H45" s="12">
        <v>826</v>
      </c>
      <c r="I45" s="12">
        <v>29714423</v>
      </c>
      <c r="J45" s="12">
        <v>18150097</v>
      </c>
      <c r="K45" s="12">
        <v>11564326</v>
      </c>
      <c r="L45" s="12">
        <v>1550</v>
      </c>
      <c r="M45" s="12">
        <v>2808137</v>
      </c>
      <c r="N45" s="4">
        <v>66</v>
      </c>
      <c r="O45" s="4">
        <v>23</v>
      </c>
    </row>
    <row r="46" spans="1:15" s="4" customFormat="1" ht="9.75" customHeight="1">
      <c r="A46" s="7">
        <v>24</v>
      </c>
      <c r="B46" s="3" t="s">
        <v>90</v>
      </c>
      <c r="C46" s="3"/>
      <c r="D46" s="11">
        <v>327584</v>
      </c>
      <c r="E46" s="12">
        <v>329757</v>
      </c>
      <c r="F46" s="12">
        <v>1442568</v>
      </c>
      <c r="G46" s="12">
        <v>8980887</v>
      </c>
      <c r="H46" s="12">
        <v>534</v>
      </c>
      <c r="I46" s="12">
        <v>7359068</v>
      </c>
      <c r="J46" s="12">
        <v>4601689</v>
      </c>
      <c r="K46" s="12">
        <v>2757379</v>
      </c>
      <c r="L46" s="12">
        <v>1066</v>
      </c>
      <c r="M46" s="12">
        <v>842305</v>
      </c>
      <c r="N46" s="4">
        <v>50</v>
      </c>
      <c r="O46" s="4">
        <v>24</v>
      </c>
    </row>
    <row r="47" spans="1:15" s="4" customFormat="1" ht="9.75" customHeight="1">
      <c r="A47" s="7">
        <v>25</v>
      </c>
      <c r="B47" s="3" t="s">
        <v>91</v>
      </c>
      <c r="C47" s="3"/>
      <c r="D47" s="11" t="s">
        <v>391</v>
      </c>
      <c r="E47" s="12">
        <v>810139</v>
      </c>
      <c r="F47" s="12">
        <v>2049208</v>
      </c>
      <c r="G47" s="12">
        <v>12928451</v>
      </c>
      <c r="H47" s="12">
        <v>487</v>
      </c>
      <c r="I47" s="12">
        <v>11752183</v>
      </c>
      <c r="J47" s="12">
        <v>7199829</v>
      </c>
      <c r="K47" s="12">
        <v>4552354</v>
      </c>
      <c r="L47" s="12">
        <v>1050</v>
      </c>
      <c r="M47" s="12">
        <v>858768</v>
      </c>
      <c r="N47" s="4">
        <v>32</v>
      </c>
      <c r="O47" s="4">
        <v>25</v>
      </c>
    </row>
    <row r="48" spans="1:15" s="4" customFormat="1" ht="9.75" customHeight="1">
      <c r="A48" s="7">
        <v>26</v>
      </c>
      <c r="B48" s="3" t="s">
        <v>92</v>
      </c>
      <c r="C48" s="3"/>
      <c r="D48" s="11" t="s">
        <v>391</v>
      </c>
      <c r="E48" s="12">
        <v>489767</v>
      </c>
      <c r="F48" s="12">
        <v>1646165</v>
      </c>
      <c r="G48" s="12">
        <v>13743485</v>
      </c>
      <c r="H48" s="12">
        <v>701</v>
      </c>
      <c r="I48" s="12">
        <v>11461503</v>
      </c>
      <c r="J48" s="12">
        <v>7910109</v>
      </c>
      <c r="K48" s="12">
        <v>3551394</v>
      </c>
      <c r="L48" s="12">
        <v>1347</v>
      </c>
      <c r="M48" s="12">
        <v>2085923</v>
      </c>
      <c r="N48" s="4">
        <v>106</v>
      </c>
      <c r="O48" s="4">
        <v>26</v>
      </c>
    </row>
    <row r="49" spans="1:15" s="4" customFormat="1" ht="9.75" customHeight="1">
      <c r="A49" s="7">
        <v>27</v>
      </c>
      <c r="B49" s="3" t="s">
        <v>93</v>
      </c>
      <c r="C49" s="3"/>
      <c r="D49" s="11">
        <v>11154</v>
      </c>
      <c r="E49" s="12">
        <v>425723</v>
      </c>
      <c r="F49" s="12">
        <v>1203729</v>
      </c>
      <c r="G49" s="12">
        <v>10005011</v>
      </c>
      <c r="H49" s="12">
        <v>412</v>
      </c>
      <c r="I49" s="12">
        <v>8770937</v>
      </c>
      <c r="J49" s="12">
        <v>4667827</v>
      </c>
      <c r="K49" s="12">
        <v>4103110</v>
      </c>
      <c r="L49" s="12">
        <v>877</v>
      </c>
      <c r="M49" s="12">
        <v>981789</v>
      </c>
      <c r="N49" s="4">
        <v>40</v>
      </c>
      <c r="O49" s="4">
        <v>27</v>
      </c>
    </row>
    <row r="50" spans="1:15" s="4" customFormat="1" ht="9.75" customHeight="1">
      <c r="A50" s="7">
        <v>28</v>
      </c>
      <c r="B50" s="3" t="s">
        <v>79</v>
      </c>
      <c r="C50" s="3"/>
      <c r="D50" s="11">
        <v>1469061</v>
      </c>
      <c r="E50" s="12">
        <v>1012755</v>
      </c>
      <c r="F50" s="12">
        <v>9388484</v>
      </c>
      <c r="G50" s="12">
        <v>92406887</v>
      </c>
      <c r="H50" s="12">
        <v>1371</v>
      </c>
      <c r="I50" s="12">
        <v>75437170</v>
      </c>
      <c r="J50" s="12">
        <v>55070862</v>
      </c>
      <c r="K50" s="12">
        <v>20366308</v>
      </c>
      <c r="L50" s="12">
        <v>2330</v>
      </c>
      <c r="M50" s="12">
        <v>12014027</v>
      </c>
      <c r="N50" s="4">
        <v>178</v>
      </c>
      <c r="O50" s="4">
        <v>28</v>
      </c>
    </row>
    <row r="51" spans="1:15" s="4" customFormat="1" ht="9.75" customHeight="1">
      <c r="A51" s="7">
        <v>29</v>
      </c>
      <c r="B51" s="3" t="s">
        <v>94</v>
      </c>
      <c r="C51" s="3"/>
      <c r="D51" s="11">
        <v>371924</v>
      </c>
      <c r="E51" s="12">
        <v>433695</v>
      </c>
      <c r="F51" s="12">
        <v>1131924</v>
      </c>
      <c r="G51" s="12">
        <v>12178024</v>
      </c>
      <c r="H51" s="12">
        <v>584</v>
      </c>
      <c r="I51" s="12">
        <v>10975936</v>
      </c>
      <c r="J51" s="12">
        <v>7577106</v>
      </c>
      <c r="K51" s="12">
        <v>3398830</v>
      </c>
      <c r="L51" s="12">
        <v>1268</v>
      </c>
      <c r="M51" s="12">
        <v>507743</v>
      </c>
      <c r="N51" s="4">
        <v>24</v>
      </c>
      <c r="O51" s="4">
        <v>29</v>
      </c>
    </row>
    <row r="52" spans="1:15" s="4" customFormat="1" ht="9.75" customHeight="1">
      <c r="A52" s="7">
        <v>30</v>
      </c>
      <c r="B52" s="3" t="s">
        <v>95</v>
      </c>
      <c r="C52" s="3"/>
      <c r="D52" s="11">
        <v>574359</v>
      </c>
      <c r="E52" s="12">
        <v>822727</v>
      </c>
      <c r="F52" s="12">
        <v>2750984</v>
      </c>
      <c r="G52" s="12">
        <v>21787281</v>
      </c>
      <c r="H52" s="12">
        <v>828</v>
      </c>
      <c r="I52" s="12">
        <v>20313118</v>
      </c>
      <c r="J52" s="12">
        <v>16671859</v>
      </c>
      <c r="K52" s="12">
        <v>3641259</v>
      </c>
      <c r="L52" s="12">
        <v>1837</v>
      </c>
      <c r="M52" s="12">
        <v>607977</v>
      </c>
      <c r="N52" s="4">
        <v>23</v>
      </c>
      <c r="O52" s="4">
        <v>30</v>
      </c>
    </row>
    <row r="53" spans="1:15" s="4" customFormat="1" ht="9.75" customHeight="1">
      <c r="A53" s="7">
        <v>31</v>
      </c>
      <c r="B53" s="3" t="s">
        <v>80</v>
      </c>
      <c r="C53" s="3"/>
      <c r="D53" s="11">
        <v>1402212</v>
      </c>
      <c r="E53" s="12">
        <v>920562</v>
      </c>
      <c r="F53" s="12">
        <v>3253055</v>
      </c>
      <c r="G53" s="12">
        <v>27863304</v>
      </c>
      <c r="H53" s="12">
        <v>504</v>
      </c>
      <c r="I53" s="12">
        <v>24262690</v>
      </c>
      <c r="J53" s="12">
        <v>13387715</v>
      </c>
      <c r="K53" s="12">
        <v>10874975</v>
      </c>
      <c r="L53" s="12">
        <v>1049</v>
      </c>
      <c r="M53" s="12">
        <v>1639770</v>
      </c>
      <c r="N53" s="4">
        <v>30</v>
      </c>
      <c r="O53" s="4">
        <v>31</v>
      </c>
    </row>
    <row r="54" spans="1:15" s="4" customFormat="1" ht="9.75" customHeight="1">
      <c r="A54" s="7">
        <v>32</v>
      </c>
      <c r="B54" s="3" t="s">
        <v>96</v>
      </c>
      <c r="C54" s="3"/>
      <c r="D54" s="11">
        <v>830521</v>
      </c>
      <c r="E54" s="12">
        <v>783960</v>
      </c>
      <c r="F54" s="12">
        <v>2057317</v>
      </c>
      <c r="G54" s="12">
        <v>22768630</v>
      </c>
      <c r="H54" s="12">
        <v>826</v>
      </c>
      <c r="I54" s="12">
        <v>20187424</v>
      </c>
      <c r="J54" s="12">
        <v>9706927</v>
      </c>
      <c r="K54" s="12">
        <v>10480497</v>
      </c>
      <c r="L54" s="12">
        <v>1610</v>
      </c>
      <c r="M54" s="12">
        <v>1482878</v>
      </c>
      <c r="N54" s="4">
        <v>54</v>
      </c>
      <c r="O54" s="4">
        <v>32</v>
      </c>
    </row>
    <row r="55" spans="1:15" s="4" customFormat="1" ht="9.75" customHeight="1">
      <c r="A55" s="7">
        <v>33</v>
      </c>
      <c r="B55" s="3" t="s">
        <v>97</v>
      </c>
      <c r="C55" s="3"/>
      <c r="D55" s="11">
        <v>893776</v>
      </c>
      <c r="E55" s="12">
        <v>658015</v>
      </c>
      <c r="F55" s="12">
        <v>1359601</v>
      </c>
      <c r="G55" s="12">
        <v>16051004</v>
      </c>
      <c r="H55" s="12">
        <v>444</v>
      </c>
      <c r="I55" s="12">
        <v>13926473</v>
      </c>
      <c r="J55" s="12">
        <v>6447043</v>
      </c>
      <c r="K55" s="12">
        <v>7479430</v>
      </c>
      <c r="L55" s="12">
        <v>937</v>
      </c>
      <c r="M55" s="12">
        <v>722338</v>
      </c>
      <c r="N55" s="4">
        <v>20</v>
      </c>
      <c r="O55" s="4">
        <v>33</v>
      </c>
    </row>
    <row r="56" spans="1:15" s="4" customFormat="1" ht="9.75" customHeight="1">
      <c r="A56" s="7">
        <v>34</v>
      </c>
      <c r="B56" s="3" t="s">
        <v>98</v>
      </c>
      <c r="C56" s="3"/>
      <c r="D56" s="11">
        <v>904270</v>
      </c>
      <c r="E56" s="12">
        <v>392491</v>
      </c>
      <c r="F56" s="12">
        <v>1989448</v>
      </c>
      <c r="G56" s="12">
        <v>16931470</v>
      </c>
      <c r="H56" s="12">
        <v>574</v>
      </c>
      <c r="I56" s="12">
        <v>14690996</v>
      </c>
      <c r="J56" s="12">
        <v>7284545</v>
      </c>
      <c r="K56" s="12">
        <v>7406451</v>
      </c>
      <c r="L56" s="12">
        <v>1199</v>
      </c>
      <c r="M56" s="12">
        <v>861256</v>
      </c>
      <c r="N56" s="4">
        <v>29</v>
      </c>
      <c r="O56" s="4">
        <v>34</v>
      </c>
    </row>
    <row r="57" spans="1:15" s="4" customFormat="1" ht="9.75" customHeight="1">
      <c r="A57" s="7">
        <v>35</v>
      </c>
      <c r="B57" s="14" t="s">
        <v>5</v>
      </c>
      <c r="C57" s="14"/>
      <c r="D57" s="16">
        <f>SUM(D37:D56)</f>
        <v>12609524</v>
      </c>
      <c r="E57" s="17">
        <f>SUM(E37:E56)</f>
        <v>15386509</v>
      </c>
      <c r="F57" s="17">
        <f aca="true" t="shared" si="4" ref="F57:M57">SUM(F37:F56)</f>
        <v>50907985</v>
      </c>
      <c r="G57" s="17">
        <f t="shared" si="4"/>
        <v>450081953</v>
      </c>
      <c r="H57" s="17">
        <v>728</v>
      </c>
      <c r="I57" s="17">
        <f t="shared" si="4"/>
        <v>389567791</v>
      </c>
      <c r="J57" s="17">
        <f t="shared" si="4"/>
        <v>241959470</v>
      </c>
      <c r="K57" s="17">
        <f t="shared" si="4"/>
        <v>147608321</v>
      </c>
      <c r="L57" s="17">
        <v>1450</v>
      </c>
      <c r="M57" s="17">
        <f t="shared" si="4"/>
        <v>36330637</v>
      </c>
      <c r="N57" s="17">
        <v>59</v>
      </c>
      <c r="O57" s="25">
        <v>35</v>
      </c>
    </row>
    <row r="58" spans="1:15" s="4" customFormat="1" ht="9.75" customHeight="1">
      <c r="A58" s="7">
        <v>36</v>
      </c>
      <c r="B58" s="20" t="s">
        <v>69</v>
      </c>
      <c r="C58" s="20"/>
      <c r="D58" s="16">
        <f>D35+D57</f>
        <v>13610778</v>
      </c>
      <c r="E58" s="17">
        <f>E35+E57</f>
        <v>27560972</v>
      </c>
      <c r="F58" s="17">
        <f>F35+F57</f>
        <v>112042585</v>
      </c>
      <c r="G58" s="17">
        <f>G35+G57</f>
        <v>1483952742</v>
      </c>
      <c r="H58" s="17">
        <v>1662</v>
      </c>
      <c r="I58" s="17">
        <f>I35+I57</f>
        <v>1328116427</v>
      </c>
      <c r="J58" s="17">
        <f>J35+J57</f>
        <v>452462378</v>
      </c>
      <c r="K58" s="17">
        <f>K35+K57</f>
        <v>875654049</v>
      </c>
      <c r="L58" s="17">
        <v>3283</v>
      </c>
      <c r="M58" s="17">
        <f>M35+M57</f>
        <v>88751098</v>
      </c>
      <c r="N58" s="17">
        <v>99</v>
      </c>
      <c r="O58" s="25">
        <v>36</v>
      </c>
    </row>
    <row r="59" spans="1:14" s="4" customFormat="1" ht="6.75" customHeight="1">
      <c r="A59" s="7"/>
      <c r="B59" s="20"/>
      <c r="C59" s="20"/>
      <c r="D59" s="17"/>
      <c r="E59" s="17"/>
      <c r="F59" s="17"/>
      <c r="G59" s="17"/>
      <c r="H59" s="17"/>
      <c r="I59" s="17"/>
      <c r="J59" s="17"/>
      <c r="K59" s="17"/>
      <c r="L59" s="17"/>
      <c r="M59" s="17"/>
      <c r="N59" s="17"/>
    </row>
    <row r="60" spans="2:13" s="6" customFormat="1" ht="11.25" customHeight="1">
      <c r="B60" s="98"/>
      <c r="C60" s="98"/>
      <c r="D60" s="98"/>
      <c r="E60" s="98"/>
      <c r="F60" s="98"/>
      <c r="H60" s="93" t="s">
        <v>7</v>
      </c>
      <c r="I60" s="98" t="s">
        <v>99</v>
      </c>
      <c r="J60" s="126"/>
      <c r="K60" s="126"/>
      <c r="L60" s="98"/>
      <c r="M60" s="98"/>
    </row>
    <row r="61" spans="1:15" s="4" customFormat="1" ht="7.5" customHeight="1">
      <c r="A61" s="7" t="s">
        <v>9</v>
      </c>
      <c r="B61" s="8" t="s">
        <v>10</v>
      </c>
      <c r="C61" s="8"/>
      <c r="D61" s="10"/>
      <c r="E61" s="9"/>
      <c r="F61" s="9"/>
      <c r="G61" s="9"/>
      <c r="H61" s="9"/>
      <c r="I61" s="9"/>
      <c r="J61" s="9"/>
      <c r="K61" s="9"/>
      <c r="L61" s="9"/>
      <c r="M61" s="9"/>
      <c r="O61" s="4" t="s">
        <v>9</v>
      </c>
    </row>
    <row r="62" spans="1:15" s="4" customFormat="1" ht="9.75" customHeight="1">
      <c r="A62" s="7">
        <v>37</v>
      </c>
      <c r="B62" s="3" t="s">
        <v>100</v>
      </c>
      <c r="C62" s="3"/>
      <c r="D62" s="11">
        <v>917948</v>
      </c>
      <c r="E62" s="12">
        <v>769233</v>
      </c>
      <c r="F62" s="12">
        <v>3355267</v>
      </c>
      <c r="G62" s="12">
        <v>10764038</v>
      </c>
      <c r="H62" s="12">
        <v>919</v>
      </c>
      <c r="I62" s="12">
        <v>9112358</v>
      </c>
      <c r="J62" s="12">
        <v>4732957</v>
      </c>
      <c r="K62" s="12">
        <v>4379401</v>
      </c>
      <c r="L62" s="12">
        <v>1696</v>
      </c>
      <c r="M62" s="12">
        <v>642770</v>
      </c>
      <c r="N62" s="4">
        <v>55</v>
      </c>
      <c r="O62" s="4">
        <v>37</v>
      </c>
    </row>
    <row r="63" spans="1:15" s="4" customFormat="1" ht="9.75" customHeight="1">
      <c r="A63" s="7">
        <v>38</v>
      </c>
      <c r="B63" s="3" t="s">
        <v>101</v>
      </c>
      <c r="C63" s="3"/>
      <c r="D63" s="11">
        <v>558004</v>
      </c>
      <c r="E63" s="12">
        <v>226262</v>
      </c>
      <c r="F63" s="12">
        <v>241808</v>
      </c>
      <c r="G63" s="12">
        <v>6354521</v>
      </c>
      <c r="H63" s="12">
        <v>750</v>
      </c>
      <c r="I63" s="12">
        <v>4506017</v>
      </c>
      <c r="J63" s="12">
        <v>780831</v>
      </c>
      <c r="K63" s="12">
        <v>3725186</v>
      </c>
      <c r="L63" s="12">
        <v>1295</v>
      </c>
      <c r="M63" s="12">
        <v>550989</v>
      </c>
      <c r="N63" s="4">
        <v>65</v>
      </c>
      <c r="O63" s="4">
        <v>38</v>
      </c>
    </row>
    <row r="64" spans="1:15" s="4" customFormat="1" ht="9.75" customHeight="1">
      <c r="A64" s="7">
        <v>39</v>
      </c>
      <c r="B64" s="3" t="s">
        <v>102</v>
      </c>
      <c r="C64" s="3"/>
      <c r="D64" s="11" t="s">
        <v>391</v>
      </c>
      <c r="E64" s="12">
        <v>214202</v>
      </c>
      <c r="F64" s="12">
        <v>421139</v>
      </c>
      <c r="G64" s="12">
        <v>4364574</v>
      </c>
      <c r="H64" s="12">
        <v>550</v>
      </c>
      <c r="I64" s="12">
        <v>3607337</v>
      </c>
      <c r="J64" s="12">
        <v>1020043</v>
      </c>
      <c r="K64" s="12">
        <v>2587294</v>
      </c>
      <c r="L64" s="12">
        <v>1069</v>
      </c>
      <c r="M64" s="12">
        <v>320401</v>
      </c>
      <c r="N64" s="4">
        <v>40</v>
      </c>
      <c r="O64" s="4">
        <v>39</v>
      </c>
    </row>
    <row r="65" spans="1:15" s="4" customFormat="1" ht="9.75" customHeight="1">
      <c r="A65" s="7">
        <v>40</v>
      </c>
      <c r="B65" s="14" t="s">
        <v>5</v>
      </c>
      <c r="C65" s="14"/>
      <c r="D65" s="16">
        <f>SUM(D62:D64)</f>
        <v>1475952</v>
      </c>
      <c r="E65" s="17">
        <f>SUM(E62:E64)</f>
        <v>1209697</v>
      </c>
      <c r="F65" s="17">
        <f aca="true" t="shared" si="5" ref="F65:M65">SUM(F62:F64)</f>
        <v>4018214</v>
      </c>
      <c r="G65" s="17">
        <f t="shared" si="5"/>
        <v>21483133</v>
      </c>
      <c r="H65" s="17">
        <v>764</v>
      </c>
      <c r="I65" s="17">
        <f t="shared" si="5"/>
        <v>17225712</v>
      </c>
      <c r="J65" s="17">
        <f t="shared" si="5"/>
        <v>6533831</v>
      </c>
      <c r="K65" s="17">
        <f t="shared" si="5"/>
        <v>10691881</v>
      </c>
      <c r="L65" s="17">
        <v>1090</v>
      </c>
      <c r="M65" s="17">
        <f t="shared" si="5"/>
        <v>1514160</v>
      </c>
      <c r="N65" s="17">
        <v>54</v>
      </c>
      <c r="O65" s="25">
        <v>40</v>
      </c>
    </row>
    <row r="66" spans="1:13" s="4" customFormat="1" ht="6" customHeight="1">
      <c r="A66" s="7"/>
      <c r="B66" s="2"/>
      <c r="C66" s="2"/>
      <c r="D66" s="16"/>
      <c r="E66" s="26"/>
      <c r="F66" s="26"/>
      <c r="G66" s="26"/>
      <c r="H66" s="13"/>
      <c r="I66" s="26"/>
      <c r="J66" s="26"/>
      <c r="K66" s="26"/>
      <c r="L66" s="26"/>
      <c r="M66" s="26"/>
    </row>
    <row r="67" spans="1:15" s="4" customFormat="1" ht="9.75" customHeight="1">
      <c r="A67" s="7" t="s">
        <v>9</v>
      </c>
      <c r="B67" s="8" t="s">
        <v>26</v>
      </c>
      <c r="C67" s="8"/>
      <c r="D67" s="32"/>
      <c r="E67" s="9"/>
      <c r="F67" s="9"/>
      <c r="G67" s="9"/>
      <c r="H67" s="9"/>
      <c r="I67" s="9"/>
      <c r="J67" s="9"/>
      <c r="K67" s="9"/>
      <c r="L67" s="9"/>
      <c r="M67" s="9"/>
      <c r="O67" s="4" t="s">
        <v>9</v>
      </c>
    </row>
    <row r="68" spans="1:15" s="4" customFormat="1" ht="9.75" customHeight="1">
      <c r="A68" s="7">
        <v>41</v>
      </c>
      <c r="B68" s="3" t="s">
        <v>103</v>
      </c>
      <c r="C68" s="3"/>
      <c r="D68" s="11">
        <v>594495</v>
      </c>
      <c r="E68" s="12">
        <v>326276</v>
      </c>
      <c r="F68" s="12">
        <v>666141</v>
      </c>
      <c r="G68" s="12">
        <v>9502114</v>
      </c>
      <c r="H68" s="12">
        <v>387</v>
      </c>
      <c r="I68" s="12">
        <v>8033552</v>
      </c>
      <c r="J68" s="12">
        <v>4360932</v>
      </c>
      <c r="K68" s="12">
        <v>3672620</v>
      </c>
      <c r="L68" s="12">
        <v>793</v>
      </c>
      <c r="M68" s="12">
        <v>617319</v>
      </c>
      <c r="N68" s="4">
        <v>25</v>
      </c>
      <c r="O68" s="4">
        <v>41</v>
      </c>
    </row>
    <row r="69" spans="1:15" s="4" customFormat="1" ht="9.75" customHeight="1">
      <c r="A69" s="7">
        <v>42</v>
      </c>
      <c r="B69" s="3" t="s">
        <v>104</v>
      </c>
      <c r="C69" s="3"/>
      <c r="D69" s="11">
        <v>298646</v>
      </c>
      <c r="E69" s="12">
        <v>306246</v>
      </c>
      <c r="F69" s="12">
        <v>179921</v>
      </c>
      <c r="G69" s="12">
        <v>8177472</v>
      </c>
      <c r="H69" s="12">
        <v>483</v>
      </c>
      <c r="I69" s="12">
        <v>7581549</v>
      </c>
      <c r="J69" s="12">
        <v>3128956</v>
      </c>
      <c r="K69" s="12">
        <v>4452593</v>
      </c>
      <c r="L69" s="12">
        <v>1156</v>
      </c>
      <c r="M69" s="12">
        <v>100858</v>
      </c>
      <c r="N69" s="4">
        <v>6</v>
      </c>
      <c r="O69" s="4">
        <v>42</v>
      </c>
    </row>
    <row r="70" spans="1:15" s="4" customFormat="1" ht="9.75" customHeight="1">
      <c r="A70" s="7">
        <v>43</v>
      </c>
      <c r="B70" s="3" t="s">
        <v>105</v>
      </c>
      <c r="C70" s="3"/>
      <c r="D70" s="11">
        <v>568836</v>
      </c>
      <c r="E70" s="12">
        <v>661258</v>
      </c>
      <c r="F70" s="12">
        <v>972772</v>
      </c>
      <c r="G70" s="12">
        <v>13243044</v>
      </c>
      <c r="H70" s="12">
        <v>509</v>
      </c>
      <c r="I70" s="12">
        <v>11524290</v>
      </c>
      <c r="J70" s="12">
        <v>7276560</v>
      </c>
      <c r="K70" s="12">
        <v>4247730</v>
      </c>
      <c r="L70" s="12">
        <v>1038</v>
      </c>
      <c r="M70" s="12">
        <v>869455</v>
      </c>
      <c r="N70" s="4">
        <v>33</v>
      </c>
      <c r="O70" s="4">
        <v>43</v>
      </c>
    </row>
    <row r="71" spans="1:15" s="4" customFormat="1" ht="9.75" customHeight="1">
      <c r="A71" s="7">
        <v>44</v>
      </c>
      <c r="B71" s="3" t="s">
        <v>100</v>
      </c>
      <c r="C71" s="3"/>
      <c r="D71" s="11">
        <v>670000</v>
      </c>
      <c r="E71" s="12">
        <v>964079</v>
      </c>
      <c r="F71" s="12">
        <v>2842198</v>
      </c>
      <c r="G71" s="12">
        <v>26997319</v>
      </c>
      <c r="H71" s="12">
        <v>792</v>
      </c>
      <c r="I71" s="12">
        <v>25596606</v>
      </c>
      <c r="J71" s="12">
        <v>21107462</v>
      </c>
      <c r="K71" s="12">
        <v>4489144</v>
      </c>
      <c r="L71" s="12">
        <v>1783</v>
      </c>
      <c r="M71" s="12">
        <v>507273</v>
      </c>
      <c r="N71" s="4">
        <v>15</v>
      </c>
      <c r="O71" s="4">
        <v>44</v>
      </c>
    </row>
    <row r="72" spans="1:15" s="4" customFormat="1" ht="9.75" customHeight="1">
      <c r="A72" s="7">
        <v>45</v>
      </c>
      <c r="B72" s="3" t="s">
        <v>101</v>
      </c>
      <c r="C72" s="3"/>
      <c r="D72" s="11" t="s">
        <v>391</v>
      </c>
      <c r="E72" s="12">
        <v>3980332</v>
      </c>
      <c r="F72" s="12">
        <v>716147</v>
      </c>
      <c r="G72" s="12">
        <v>15077255</v>
      </c>
      <c r="H72" s="12">
        <v>381</v>
      </c>
      <c r="I72" s="12">
        <v>13578220</v>
      </c>
      <c r="J72" s="12">
        <v>4428827</v>
      </c>
      <c r="K72" s="12">
        <v>9149393</v>
      </c>
      <c r="L72" s="12">
        <v>848</v>
      </c>
      <c r="M72" s="12">
        <v>1044161</v>
      </c>
      <c r="N72" s="4">
        <v>26</v>
      </c>
      <c r="O72" s="4">
        <v>45</v>
      </c>
    </row>
    <row r="73" spans="1:15" s="4" customFormat="1" ht="9.75" customHeight="1">
      <c r="A73" s="7">
        <v>46</v>
      </c>
      <c r="B73" s="3" t="s">
        <v>106</v>
      </c>
      <c r="C73" s="3"/>
      <c r="D73" s="11">
        <v>535594</v>
      </c>
      <c r="E73" s="12">
        <v>204044</v>
      </c>
      <c r="F73" s="12">
        <v>526517</v>
      </c>
      <c r="G73" s="12">
        <v>7837341</v>
      </c>
      <c r="H73" s="12">
        <v>488</v>
      </c>
      <c r="I73" s="12">
        <v>6923946</v>
      </c>
      <c r="J73" s="12">
        <v>4265920</v>
      </c>
      <c r="K73" s="12">
        <v>2658026</v>
      </c>
      <c r="L73" s="12">
        <v>1070</v>
      </c>
      <c r="M73" s="12">
        <v>202038</v>
      </c>
      <c r="N73" s="4">
        <v>13</v>
      </c>
      <c r="O73" s="4">
        <v>46</v>
      </c>
    </row>
    <row r="74" spans="1:15" s="4" customFormat="1" ht="9.75" customHeight="1">
      <c r="A74" s="7">
        <v>47</v>
      </c>
      <c r="B74" s="3" t="s">
        <v>107</v>
      </c>
      <c r="C74" s="3"/>
      <c r="D74" s="11" t="s">
        <v>391</v>
      </c>
      <c r="E74" s="12">
        <v>587552</v>
      </c>
      <c r="F74" s="12">
        <v>1256015</v>
      </c>
      <c r="G74" s="12">
        <v>13347093</v>
      </c>
      <c r="H74" s="12">
        <v>518</v>
      </c>
      <c r="I74" s="12">
        <v>12598889</v>
      </c>
      <c r="J74" s="12">
        <v>7778865</v>
      </c>
      <c r="K74" s="12">
        <v>4820024</v>
      </c>
      <c r="L74" s="12">
        <v>1208</v>
      </c>
      <c r="M74" s="12">
        <v>340851</v>
      </c>
      <c r="N74" s="4">
        <v>13</v>
      </c>
      <c r="O74" s="4">
        <v>47</v>
      </c>
    </row>
    <row r="75" spans="1:15" s="4" customFormat="1" ht="9.75" customHeight="1">
      <c r="A75" s="7">
        <v>48</v>
      </c>
      <c r="B75" s="3" t="s">
        <v>108</v>
      </c>
      <c r="C75" s="3"/>
      <c r="D75" s="11">
        <v>542575</v>
      </c>
      <c r="E75" s="12">
        <v>316251</v>
      </c>
      <c r="F75" s="12">
        <v>2647154</v>
      </c>
      <c r="G75" s="12">
        <v>15135854</v>
      </c>
      <c r="H75" s="12">
        <v>688</v>
      </c>
      <c r="I75" s="12">
        <v>13835019</v>
      </c>
      <c r="J75" s="12">
        <v>11677783</v>
      </c>
      <c r="K75" s="12">
        <v>2157236</v>
      </c>
      <c r="L75" s="12">
        <v>1510</v>
      </c>
      <c r="M75" s="12">
        <v>480023</v>
      </c>
      <c r="N75" s="4">
        <v>22</v>
      </c>
      <c r="O75" s="4">
        <v>48</v>
      </c>
    </row>
    <row r="76" spans="1:15" s="4" customFormat="1" ht="9.75" customHeight="1">
      <c r="A76" s="7">
        <v>49</v>
      </c>
      <c r="B76" s="3" t="s">
        <v>109</v>
      </c>
      <c r="C76" s="3"/>
      <c r="D76" s="11">
        <v>893944</v>
      </c>
      <c r="E76" s="12">
        <v>436416</v>
      </c>
      <c r="F76" s="12">
        <v>1170782</v>
      </c>
      <c r="G76" s="12">
        <v>13398780</v>
      </c>
      <c r="H76" s="12">
        <v>673</v>
      </c>
      <c r="I76" s="12">
        <v>11049249</v>
      </c>
      <c r="J76" s="12">
        <v>8705583</v>
      </c>
      <c r="K76" s="12">
        <v>2343666</v>
      </c>
      <c r="L76" s="12">
        <v>1361</v>
      </c>
      <c r="M76" s="12">
        <v>850917</v>
      </c>
      <c r="N76" s="4">
        <v>43</v>
      </c>
      <c r="O76" s="4">
        <v>49</v>
      </c>
    </row>
    <row r="77" spans="1:15" s="4" customFormat="1" ht="9.75" customHeight="1">
      <c r="A77" s="7">
        <v>50</v>
      </c>
      <c r="B77" s="14" t="s">
        <v>5</v>
      </c>
      <c r="C77" s="14"/>
      <c r="D77" s="16">
        <f>SUM(D68:D76)</f>
        <v>4104090</v>
      </c>
      <c r="E77" s="17">
        <f>SUM(E68:E76)</f>
        <v>7782454</v>
      </c>
      <c r="F77" s="17">
        <f aca="true" t="shared" si="6" ref="F77:M77">SUM(F68:F76)</f>
        <v>10977647</v>
      </c>
      <c r="G77" s="17">
        <f t="shared" si="6"/>
        <v>122716272</v>
      </c>
      <c r="H77" s="17">
        <v>546</v>
      </c>
      <c r="I77" s="17">
        <f t="shared" si="6"/>
        <v>110721320</v>
      </c>
      <c r="J77" s="17">
        <f t="shared" si="6"/>
        <v>72730888</v>
      </c>
      <c r="K77" s="17">
        <f t="shared" si="6"/>
        <v>37990432</v>
      </c>
      <c r="L77" s="17">
        <v>1200</v>
      </c>
      <c r="M77" s="17">
        <f t="shared" si="6"/>
        <v>5012895</v>
      </c>
      <c r="N77" s="17">
        <v>22</v>
      </c>
      <c r="O77" s="25">
        <v>50</v>
      </c>
    </row>
    <row r="78" spans="1:15" s="4" customFormat="1" ht="9.75" customHeight="1">
      <c r="A78" s="7">
        <v>51</v>
      </c>
      <c r="B78" s="20" t="s">
        <v>70</v>
      </c>
      <c r="C78" s="20"/>
      <c r="D78" s="16">
        <f>D65+D77</f>
        <v>5580042</v>
      </c>
      <c r="E78" s="17">
        <f>E65+E77</f>
        <v>8992151</v>
      </c>
      <c r="F78" s="17">
        <f aca="true" t="shared" si="7" ref="F78:M78">F65+F77</f>
        <v>14995861</v>
      </c>
      <c r="G78" s="17">
        <f t="shared" si="7"/>
        <v>144199405</v>
      </c>
      <c r="H78" s="17">
        <v>570</v>
      </c>
      <c r="I78" s="17">
        <f t="shared" si="7"/>
        <v>127947032</v>
      </c>
      <c r="J78" s="17">
        <f t="shared" si="7"/>
        <v>79264719</v>
      </c>
      <c r="K78" s="17">
        <f t="shared" si="7"/>
        <v>48682313</v>
      </c>
      <c r="L78" s="17">
        <v>1224</v>
      </c>
      <c r="M78" s="17">
        <f t="shared" si="7"/>
        <v>6527055</v>
      </c>
      <c r="N78" s="17">
        <v>26</v>
      </c>
      <c r="O78" s="25">
        <v>51</v>
      </c>
    </row>
    <row r="79" spans="1:13" s="4" customFormat="1" ht="9" customHeight="1">
      <c r="A79" s="359" t="s">
        <v>37</v>
      </c>
      <c r="B79" s="359"/>
      <c r="C79" s="359"/>
      <c r="D79" s="359"/>
      <c r="E79" s="359"/>
      <c r="F79" s="359"/>
      <c r="G79" s="359"/>
      <c r="H79" s="359"/>
      <c r="I79" s="359"/>
      <c r="J79" s="359"/>
      <c r="K79" s="26"/>
      <c r="L79" s="26"/>
      <c r="M79" s="26"/>
    </row>
    <row r="80" spans="1:13" s="57" customFormat="1" ht="9" customHeight="1">
      <c r="A80" s="356" t="s">
        <v>156</v>
      </c>
      <c r="B80" s="356"/>
      <c r="C80" s="356"/>
      <c r="D80" s="356"/>
      <c r="E80" s="356"/>
      <c r="F80" s="356"/>
      <c r="G80" s="356"/>
      <c r="H80" s="178"/>
      <c r="I80" s="178"/>
      <c r="J80" s="178"/>
      <c r="K80" s="179"/>
      <c r="L80" s="179"/>
      <c r="M80" s="179"/>
    </row>
    <row r="81" spans="1:7" s="57" customFormat="1" ht="12.75" customHeight="1">
      <c r="A81" s="356" t="s">
        <v>370</v>
      </c>
      <c r="B81" s="356"/>
      <c r="C81" s="356"/>
      <c r="D81" s="356"/>
      <c r="E81" s="356"/>
      <c r="F81" s="356"/>
      <c r="G81" s="356"/>
    </row>
  </sheetData>
  <sheetProtection/>
  <mergeCells count="27">
    <mergeCell ref="B3:H3"/>
    <mergeCell ref="E6:F13"/>
    <mergeCell ref="I3:L3"/>
    <mergeCell ref="J11:K11"/>
    <mergeCell ref="B4:H4"/>
    <mergeCell ref="I4:J4"/>
    <mergeCell ref="D7:D16"/>
    <mergeCell ref="G7:G16"/>
    <mergeCell ref="I7:N8"/>
    <mergeCell ref="M12:N12"/>
    <mergeCell ref="A1:H1"/>
    <mergeCell ref="I1:O1"/>
    <mergeCell ref="E2:F2"/>
    <mergeCell ref="G2:H2"/>
    <mergeCell ref="I2:L2"/>
    <mergeCell ref="M11:N11"/>
    <mergeCell ref="B6:C17"/>
    <mergeCell ref="I6:J6"/>
    <mergeCell ref="M10:N10"/>
    <mergeCell ref="G6:H6"/>
    <mergeCell ref="A80:G80"/>
    <mergeCell ref="A81:G81"/>
    <mergeCell ref="G18:H18"/>
    <mergeCell ref="A79:J79"/>
    <mergeCell ref="I18:J18"/>
    <mergeCell ref="J14:K15"/>
    <mergeCell ref="F14:F16"/>
  </mergeCells>
  <printOptions/>
  <pageMargins left="0.7874015748031497" right="0.7874015748031497" top="0.984251968503937" bottom="0.984251968503937" header="0.5118110236220472" footer="0.5118110236220472"/>
  <pageSetup horizontalDpi="600" verticalDpi="600" orientation="portrait" scale="8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Aschmann, Monika (Win7)</cp:lastModifiedBy>
  <cp:lastPrinted>2013-10-14T08:05:25Z</cp:lastPrinted>
  <dcterms:created xsi:type="dcterms:W3CDTF">2006-10-19T12:47:06Z</dcterms:created>
  <dcterms:modified xsi:type="dcterms:W3CDTF">2013-10-14T11:09:30Z</dcterms:modified>
  <cp:category/>
  <cp:version/>
  <cp:contentType/>
  <cp:contentStatus/>
</cp:coreProperties>
</file>