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90" windowWidth="28830" windowHeight="7350" tabRatio="599" activeTab="0"/>
  </bookViews>
  <sheets>
    <sheet name="SEITE_1" sheetId="1" r:id="rId1"/>
    <sheet name="SEITE_4" sheetId="2" r:id="rId2"/>
    <sheet name="SEITE 5" sheetId="3" r:id="rId3"/>
    <sheet name="Seite 6" sheetId="4" r:id="rId4"/>
    <sheet name="SEITE 7" sheetId="5" r:id="rId5"/>
    <sheet name="Seite10" sheetId="6" r:id="rId6"/>
    <sheet name="Seite 11" sheetId="7" r:id="rId7"/>
    <sheet name="SEITE_12" sheetId="8" r:id="rId8"/>
  </sheets>
  <definedNames/>
  <calcPr fullCalcOnLoad="1"/>
</workbook>
</file>

<file path=xl/sharedStrings.xml><?xml version="1.0" encoding="utf-8"?>
<sst xmlns="http://schemas.openxmlformats.org/spreadsheetml/2006/main" count="766" uniqueCount="394">
  <si>
    <t xml:space="preserve">Inhaltsübersicht </t>
  </si>
  <si>
    <t xml:space="preserve">Seite </t>
  </si>
  <si>
    <t>1.</t>
  </si>
  <si>
    <t xml:space="preserve">Ausgewählte Einnahmen und Ausgaben der Gemeinden und Gemeindeverbände </t>
  </si>
  <si>
    <t xml:space="preserve">     in Bayern ...................................................................................................................................................... </t>
  </si>
  <si>
    <t>2.</t>
  </si>
  <si>
    <t xml:space="preserve">     nach Aufgabenbereichen ..........................................................................................................................</t>
  </si>
  <si>
    <t>4.</t>
  </si>
  <si>
    <t xml:space="preserve"> </t>
  </si>
  <si>
    <t>Steuereinnahmen je Einwohner in den kreisangehörigen Gemeinden</t>
  </si>
  <si>
    <t>Prozentuale Veränderung der Steuereinnahmen in den kreisangehörigen</t>
  </si>
  <si>
    <t>5.</t>
  </si>
  <si>
    <t xml:space="preserve">Einnahmen der Gemeinden und Gemeindeverbände in Bayern nach Arten und </t>
  </si>
  <si>
    <t xml:space="preserve">Ausgaben der Gemeinden und Gemeindeverbände in Bayern nach Arten und </t>
  </si>
  <si>
    <t>3.</t>
  </si>
  <si>
    <t>6.</t>
  </si>
  <si>
    <t>Stand und Bewegung der Schulden der Gemeinden und Gemeindeverbände in Bayern ........................................................</t>
  </si>
  <si>
    <t>Steuereinnahmen der Gemeinden in Bayern nach Gemeindegrössenklassen ...........................................................................</t>
  </si>
  <si>
    <t>7.</t>
  </si>
  <si>
    <t>Vorbemerkungen</t>
  </si>
  <si>
    <t>Tabellenteil: Ergebnisse der Gemeinden und Gemeindeverbände (Gv)</t>
  </si>
  <si>
    <t>Abbildung:</t>
  </si>
  <si>
    <t xml:space="preserve">1. Ausgewählte Einnahmen und Ausgaben ÉÒ der Gemeinden und Gemeindeverbände ÊÒ in Bayern </t>
  </si>
  <si>
    <t>Einnahmen - bzw. Ausgabeart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</si>
  <si>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</si>
  <si>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</si>
  <si>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</si>
  <si>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</si>
  <si>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</si>
  <si>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</si>
  <si>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</si>
  <si>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</si>
  <si>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</si>
  <si>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                                                  Einnahmen der laufenden Rechnung ËÒ</t>
  </si>
  <si>
    <t xml:space="preserve">Einnahmen aus der Veräusserung von Vermögen </t>
  </si>
  <si>
    <t>Zuweisungen für Investitionen und Investitionsförderungsmassnahmen</t>
  </si>
  <si>
    <t>Sonstige Einnahmen der Kapitalrechnung</t>
  </si>
  <si>
    <t xml:space="preserve">X </t>
  </si>
  <si>
    <t xml:space="preserve">                                                         Einnahmen der Kapitalrechnung ËÒ</t>
  </si>
  <si>
    <t>Gesamteinnahmen (ohne besondere Finanzierungsvorgänge) ËÒ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</si>
  <si>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</si>
  <si>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</si>
  <si>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</si>
  <si>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</si>
  <si>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</si>
  <si>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</si>
  <si>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 xml:space="preserve">                                                  Ausgaben der laufenden Rechnung ËÒ</t>
  </si>
  <si>
    <t>Baumaßnahmen</t>
  </si>
  <si>
    <t>Sonstige Ausgaben der Kapitalrechnung</t>
  </si>
  <si>
    <t xml:space="preserve">                                                         Ausgaben der Kapitalrechnung ËÒ</t>
  </si>
  <si>
    <t>Gesamtausgaben (ohne besondere Finanzierungsvorgänge) ËÒ</t>
  </si>
  <si>
    <t>Finanzierungssaldo ÌÒ</t>
  </si>
  <si>
    <t xml:space="preserve">Besondere Finanzierungsvorgänge </t>
  </si>
  <si>
    <t>Einnahmen</t>
  </si>
  <si>
    <t>dav. Einnahmen aus Krediten</t>
  </si>
  <si>
    <t xml:space="preserve">        Entnahmen aus Rücklagen</t>
  </si>
  <si>
    <t>Ausgaben</t>
  </si>
  <si>
    <t>dar. Schuldentilgung</t>
  </si>
  <si>
    <t xml:space="preserve">        Zuführung an Rücklagen</t>
  </si>
  <si>
    <t xml:space="preserve">ÉÒ Ohne haushaltstechnische Verrechnungen und Leistungen für Auftragsangelegenheiten (Zivilschutz, Ausbildungsförderung, Wohngeld).- ÊÒ Mit Verwaltungsgemeinschaften und ohne </t>
  </si>
  <si>
    <t>kaufmännisch buchende Krankenhäuser.- ËÒ Bereinigt um Zahlungen von gleicher Ebene.- ÌÒ Gesamteinnahmen minus Gesamtausgaben.</t>
  </si>
  <si>
    <t>Vierteljahr</t>
  </si>
  <si>
    <t>Bauausgaben
insgesamt</t>
  </si>
  <si>
    <t>darunter</t>
  </si>
  <si>
    <t>Abwasser-
beseitigung</t>
  </si>
  <si>
    <t>Abfall-
beseitigung</t>
  </si>
  <si>
    <t>Verkehrs- und</t>
  </si>
  <si>
    <t>Schulen</t>
  </si>
  <si>
    <t>Straßen</t>
  </si>
  <si>
    <t>Versorgungs-</t>
  </si>
  <si>
    <t>unternehmen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</si>
  <si>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</si>
  <si>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</si>
  <si>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</si>
  <si>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</si>
  <si>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</si>
  <si>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</si>
  <si>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</si>
  <si>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</si>
  <si>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</si>
  <si>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</si>
  <si>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</si>
  <si>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</si>
  <si>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</si>
  <si>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</si>
  <si>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 xml:space="preserve">Gemeindeanteil an der </t>
  </si>
  <si>
    <t>Hunde-
steuer</t>
  </si>
  <si>
    <t>Zweitwohn.-
steuer
und
sonstige Steuern</t>
  </si>
  <si>
    <t xml:space="preserve">Gemeinde-
steuern
insgesamt </t>
  </si>
  <si>
    <t>A</t>
  </si>
  <si>
    <t>B</t>
  </si>
  <si>
    <t xml:space="preserve">brutto </t>
  </si>
  <si>
    <t xml:space="preserve">Umlage </t>
  </si>
  <si>
    <t>netto</t>
  </si>
  <si>
    <t>Einkommen-
steuer</t>
  </si>
  <si>
    <t>Umsatz-
steuer</t>
  </si>
  <si>
    <t>mit . . . Einwohnern</t>
  </si>
  <si>
    <t xml:space="preserve"> 100 000 oder mehr</t>
  </si>
  <si>
    <t>50 000 bis</t>
  </si>
  <si>
    <t>unter</t>
  </si>
  <si>
    <t>100 000</t>
  </si>
  <si>
    <t>50 000</t>
  </si>
  <si>
    <t xml:space="preserve">          Zusammen </t>
  </si>
  <si>
    <t>50 000 oder mehr</t>
  </si>
  <si>
    <t>20 000  bis</t>
  </si>
  <si>
    <t>10 000  bis</t>
  </si>
  <si>
    <t>20 000</t>
  </si>
  <si>
    <t>5 000  bis</t>
  </si>
  <si>
    <t>10 000</t>
  </si>
  <si>
    <t>3 000  bis</t>
  </si>
  <si>
    <t>5 000</t>
  </si>
  <si>
    <t>1 000  bis</t>
  </si>
  <si>
    <t>3 000</t>
  </si>
  <si>
    <t>1 000</t>
  </si>
  <si>
    <t xml:space="preserve">   Gemeinden insgesamt </t>
  </si>
  <si>
    <t xml:space="preserve">Gemeindesteuereinnahmen nach Quartalen </t>
  </si>
  <si>
    <t>nach Regierungsbezirken und Gemeindegrößenklassen</t>
  </si>
  <si>
    <t>Lfd.
Nr.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</si>
  <si>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</si>
  <si>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</si>
  <si>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</si>
  <si>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</si>
  <si>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</si>
  <si>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</si>
  <si>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</si>
  <si>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</si>
  <si>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</si>
  <si>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</si>
  <si>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</si>
  <si>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</si>
  <si>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1</t>
  </si>
  <si>
    <t>500 000 oder mehr</t>
  </si>
  <si>
    <t>-</t>
  </si>
  <si>
    <t>2</t>
  </si>
  <si>
    <t>200 000 bis</t>
  </si>
  <si>
    <t>500 000</t>
  </si>
  <si>
    <t>3</t>
  </si>
  <si>
    <t>100 000 bis</t>
  </si>
  <si>
    <t>200 000</t>
  </si>
  <si>
    <t>4</t>
  </si>
  <si>
    <t>5</t>
  </si>
  <si>
    <t>6</t>
  </si>
  <si>
    <t>Zusammen</t>
  </si>
  <si>
    <t>7</t>
  </si>
  <si>
    <t>8</t>
  </si>
  <si>
    <t>20 000 bis</t>
  </si>
  <si>
    <t>9</t>
  </si>
  <si>
    <t>10 000 bis</t>
  </si>
  <si>
    <t>10</t>
  </si>
  <si>
    <t>5 000 bis</t>
  </si>
  <si>
    <t>11</t>
  </si>
  <si>
    <t>3 000 bis</t>
  </si>
  <si>
    <t>12</t>
  </si>
  <si>
    <t>2 000 bis</t>
  </si>
  <si>
    <t>13</t>
  </si>
  <si>
    <t>1 000 bis</t>
  </si>
  <si>
    <t>2 000</t>
  </si>
  <si>
    <t>14</t>
  </si>
  <si>
    <t>15</t>
  </si>
  <si>
    <t>16</t>
  </si>
  <si>
    <t>Gemeinden insgesamt</t>
  </si>
  <si>
    <t>Grundsteuer B</t>
  </si>
  <si>
    <t>__________</t>
  </si>
  <si>
    <r>
      <t>1)</t>
    </r>
    <r>
      <rPr>
        <sz val="6"/>
        <color indexed="8"/>
        <rFont val="Jahrbuch"/>
        <family val="2"/>
      </rPr>
      <t xml:space="preserve"> Vorläufige Werte, geringe Abweichungen zu den endgültigen Jahreswerten sind aus berechnungstechnischen Gründen möglich.</t>
    </r>
  </si>
  <si>
    <t>2010  1. Vj.</t>
  </si>
  <si>
    <t>2010  2. Vj.</t>
  </si>
  <si>
    <t>2010  3. Vj.</t>
  </si>
  <si>
    <t>2010  4. Vj.</t>
  </si>
  <si>
    <t>2011  1 . Vj.</t>
  </si>
  <si>
    <t>1. Vierteljahr 2012</t>
  </si>
  <si>
    <t>2011  2. Vj.</t>
  </si>
  <si>
    <t>2011  3. Vj.</t>
  </si>
  <si>
    <t>2011  4. Vj.</t>
  </si>
  <si>
    <t>2012  1. Vj.</t>
  </si>
  <si>
    <t>Bauausgaben der Gemeinden und Gemeindeverbände in Bayern 2010 bis 2012</t>
  </si>
  <si>
    <t>und kreisfreien Städten Bayerns im 1. Vierteljahr 2012 ..........................................</t>
  </si>
  <si>
    <t>Gemeinden und kreisfreien Städten Bayerns im 1. Vierteljahr 2012</t>
  </si>
  <si>
    <t>gegenüber dem 1. Vierteljahr 2011 .................................................................................................</t>
  </si>
  <si>
    <t xml:space="preserve">     Gebietskörperschaftsgruppen im 1. Vierteljahr 2012 ...................................................................................</t>
  </si>
  <si>
    <t>Zu- bzw. Abnahme
1. Vj. 2012
gegenüber</t>
  </si>
  <si>
    <t>1. Vj. 11</t>
  </si>
  <si>
    <t>4. Vj. 11</t>
  </si>
  <si>
    <t>2. Bauausgaben der Gemeinden und Gemeindeverbände in Bayern 2010 bis 2012 nach Aufgabenbereichen</t>
  </si>
  <si>
    <r>
      <t>7. Gewogene Realsteuerdurchschnittshebesätze</t>
    </r>
    <r>
      <rPr>
        <b/>
        <vertAlign val="superscript"/>
        <sz val="8"/>
        <color indexed="8"/>
        <rFont val="Jahrbuch"/>
        <family val="2"/>
      </rPr>
      <t>1)</t>
    </r>
    <r>
      <rPr>
        <b/>
        <sz val="8"/>
        <color indexed="8"/>
        <rFont val="Jahrbuch"/>
        <family val="2"/>
      </rPr>
      <t xml:space="preserve"> in Bayern im 1. Vierteljahr 2012</t>
    </r>
  </si>
  <si>
    <t>3. Stand und Bewegung der Schulden der Gemeinden und Gemeindeverbände in Bayern</t>
  </si>
  <si>
    <t>im 1. Vierteljahr 2012</t>
  </si>
  <si>
    <t>Art der Schulden
Zeitraum</t>
  </si>
  <si>
    <r>
      <t>Gemeinden
und
Gemeinde-
verbände</t>
    </r>
    <r>
      <rPr>
        <vertAlign val="superscript"/>
        <sz val="7"/>
        <rFont val="Jahrbuch"/>
        <family val="2"/>
      </rPr>
      <t>1)</t>
    </r>
  </si>
  <si>
    <t>davon</t>
  </si>
  <si>
    <t>Außerdem</t>
  </si>
  <si>
    <t>Land-
kreise</t>
  </si>
  <si>
    <t>Verwal-
tungs-
gemein-
schaften</t>
  </si>
  <si>
    <t>kreis-</t>
  </si>
  <si>
    <t>unter
10 000
Einwohner</t>
  </si>
  <si>
    <t>10 000
und mehr
Einwohner</t>
  </si>
  <si>
    <t>freie</t>
  </si>
  <si>
    <t>angehörige</t>
  </si>
  <si>
    <t>Städte</t>
  </si>
  <si>
    <t>Gemeinden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</si>
  <si>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</si>
  <si>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</si>
  <si>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</si>
  <si>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</si>
  <si>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</si>
  <si>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</si>
  <si>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</si>
  <si>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</si>
  <si>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</si>
  <si>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</si>
  <si>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</si>
  <si>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</si>
  <si>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</si>
  <si>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</si>
  <si>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Verwaltungsträgern</t>
  </si>
  <si>
    <t>Außerdem:</t>
  </si>
  <si>
    <t>Innere Darlehen</t>
  </si>
  <si>
    <t>Kassenkredite</t>
  </si>
  <si>
    <t>___________</t>
  </si>
  <si>
    <r>
      <t>1)</t>
    </r>
    <r>
      <rPr>
        <sz val="6"/>
        <rFont val="Jahrbuch"/>
        <family val="2"/>
      </rPr>
      <t xml:space="preserve"> Ohne Verwaltungsgemeinschaften.</t>
    </r>
  </si>
  <si>
    <t>5. Einnahmen der Gemeinden und Gemeindeverbände in Bayern nach Arten und Gebietskörperschaftsgruppen</t>
  </si>
  <si>
    <t>Gruppierungs-
nummer</t>
  </si>
  <si>
    <t>Art der Einnahmen</t>
  </si>
  <si>
    <t>Gemeinden und Ge-</t>
  </si>
  <si>
    <t>Außer-</t>
  </si>
  <si>
    <r>
      <t>meindeverbände</t>
    </r>
    <r>
      <rPr>
        <vertAlign val="superscript"/>
        <sz val="7"/>
        <rFont val="Jahrbuch"/>
        <family val="2"/>
      </rPr>
      <t>1)</t>
    </r>
  </si>
  <si>
    <t>dem</t>
  </si>
  <si>
    <t>Betrag</t>
  </si>
  <si>
    <t>Verän-</t>
  </si>
  <si>
    <t>derung</t>
  </si>
  <si>
    <t>gegen-</t>
  </si>
  <si>
    <t>über-</t>
  </si>
  <si>
    <t>%</t>
  </si>
  <si>
    <t>Einnahmen des Verwaltungshaushalts</t>
  </si>
  <si>
    <t>000-032 (./. 810)</t>
  </si>
  <si>
    <t>Steuern und steuerähnliche</t>
  </si>
  <si>
    <r>
      <t>Einnahmen</t>
    </r>
    <r>
      <rPr>
        <vertAlign val="superscript"/>
        <sz val="7"/>
        <rFont val="Jahrbuch"/>
        <family val="2"/>
      </rPr>
      <t>2)</t>
    </r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</si>
  <si>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</si>
  <si>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</si>
  <si>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</si>
  <si>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</si>
  <si>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</si>
  <si>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</si>
  <si>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</si>
  <si>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</si>
  <si>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</si>
  <si>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</si>
  <si>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</si>
  <si>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</si>
  <si>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</si>
  <si>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</si>
  <si>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</si>
  <si>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</si>
  <si>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</si>
  <si>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</si>
  <si>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</si>
  <si>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</si>
  <si>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</si>
  <si>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nahmen, Gewinnanteile, Konzes-</t>
  </si>
  <si>
    <t>sionsabgaben, Ersatz sozialer Lei-</t>
  </si>
  <si>
    <t>stungen, weitere Finanzeinnahmen</t>
  </si>
  <si>
    <t>Erstattungen von Ausgaben des Ver-</t>
  </si>
  <si>
    <t>waltungshaushalts, Zuweisungen und</t>
  </si>
  <si>
    <t>Zuschüsse für lfd. Zwecke, Zins-</t>
  </si>
  <si>
    <t>einnahmen, Schuldendiensthilfen</t>
  </si>
  <si>
    <t>160,170,200,230</t>
  </si>
  <si>
    <r>
      <t>vom Bund, LAF, ERP-Sondervermögen</t>
    </r>
    <r>
      <rPr>
        <vertAlign val="superscript"/>
        <sz val="7"/>
        <rFont val="Jahrbuch"/>
        <family val="2"/>
      </rPr>
      <t>3)</t>
    </r>
  </si>
  <si>
    <t>161,171,201,231</t>
  </si>
  <si>
    <r>
      <t>vom Land</t>
    </r>
    <r>
      <rPr>
        <vertAlign val="superscript"/>
        <sz val="7"/>
        <rFont val="Jahrbuch"/>
        <family val="2"/>
      </rPr>
      <t>3)</t>
    </r>
  </si>
  <si>
    <t>162,172,202,232</t>
  </si>
  <si>
    <t>bänden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</si>
  <si>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</si>
  <si>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</si>
  <si>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</si>
  <si>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</si>
  <si>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</si>
  <si>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</si>
  <si>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</si>
  <si>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</si>
  <si>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Leistungsbeteiligung bei Leistungen</t>
  </si>
  <si>
    <t>für Unterkunft und Heizung an Arbeit-</t>
  </si>
  <si>
    <t>suchende</t>
  </si>
  <si>
    <t>Kalkulatorische Einnahmen</t>
  </si>
  <si>
    <t>Zuführung vom Vermögenshaushalt</t>
  </si>
  <si>
    <t>Ist-Überschuß des Verwaltungs-</t>
  </si>
  <si>
    <t>haushalts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</si>
  <si>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</si>
  <si>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</si>
  <si>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</si>
  <si>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</si>
  <si>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</si>
  <si>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</si>
  <si>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</si>
  <si>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</si>
  <si>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</si>
  <si>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</si>
  <si>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</si>
  <si>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</si>
  <si>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</si>
  <si>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</si>
  <si>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</si>
  <si>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</si>
  <si>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</si>
  <si>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</si>
  <si>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</si>
  <si>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</si>
  <si>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</si>
  <si>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</si>
  <si>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</si>
  <si>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</si>
  <si>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 xml:space="preserve">2) </t>
    </r>
    <r>
      <rPr>
        <sz val="6"/>
        <rFont val="Jahrbuch"/>
        <family val="2"/>
      </rPr>
      <t xml:space="preserve">Nach Abzug der Gewerbesteuerumlage und einschließlich des Gemeindeanteils an der Einkommensteuer.- </t>
    </r>
    <r>
      <rPr>
        <vertAlign val="superscript"/>
        <sz val="6"/>
        <rFont val="Jahrbuch"/>
        <family val="2"/>
      </rPr>
      <t>3)</t>
    </r>
    <r>
      <rPr>
        <sz val="6"/>
        <rFont val="Jahrbuch"/>
        <family val="2"/>
      </rPr>
      <t xml:space="preserve"> Ohne  Zivilschutz für Rechnung </t>
    </r>
  </si>
  <si>
    <t>des Bundes, Ausbildungsförderung, Wohngeld.</t>
  </si>
  <si>
    <t>Anmerkung: Differenzen in den Summen durch Runden der Zahlen.</t>
  </si>
  <si>
    <t>6. Ausgaben der Gemeinden und Gemeindeverbände in Bayern nach Art und Gebietskörperschaftsgruppen</t>
  </si>
  <si>
    <t>Art der Ausgaben</t>
  </si>
  <si>
    <t>Ausgaben des Verwaltungshaushalts</t>
  </si>
  <si>
    <t>40-46</t>
  </si>
  <si>
    <t>50-662</t>
  </si>
  <si>
    <r>
      <t>Verwaltungs- und Betriebsaufwand</t>
    </r>
    <r>
      <rPr>
        <vertAlign val="superscript"/>
        <sz val="7"/>
        <rFont val="Jahrbuch"/>
        <family val="2"/>
      </rPr>
      <t>2)</t>
    </r>
  </si>
  <si>
    <t>675-678,718,84</t>
  </si>
  <si>
    <t>Erstattungen an andere Bereiche,</t>
  </si>
  <si>
    <t>Zuschüsse an andere Bereiche,</t>
  </si>
  <si>
    <r>
      <t>weitere Finanzausgaben</t>
    </r>
    <r>
      <rPr>
        <vertAlign val="superscript"/>
        <sz val="7"/>
        <rFont val="Jahrbuch"/>
        <family val="2"/>
      </rPr>
      <t>2)</t>
    </r>
  </si>
  <si>
    <t>680,685</t>
  </si>
  <si>
    <t>Kalkulatorische Kosten</t>
  </si>
  <si>
    <t>waltungshaushalts, Zuweisungen-</t>
  </si>
  <si>
    <t>und Zuschüsse für lfd. Zwecke,</t>
  </si>
  <si>
    <t>Schuldendiensthilfen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</si>
  <si>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</si>
  <si>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</si>
  <si>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</si>
  <si>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</si>
  <si>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</si>
  <si>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</si>
  <si>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</si>
  <si>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690-693</t>
  </si>
  <si>
    <t>Aufgabenbezogene Leistungsbeteiligung</t>
  </si>
  <si>
    <t>73-74</t>
  </si>
  <si>
    <t>Leistungen der Sozialhilfe u. ä.</t>
  </si>
  <si>
    <t>75-79</t>
  </si>
  <si>
    <r>
      <t>Sonstige soziale Leistungen</t>
    </r>
    <r>
      <rPr>
        <vertAlign val="superscript"/>
        <sz val="7"/>
        <rFont val="Jahrbuch"/>
        <family val="2"/>
      </rPr>
      <t>2)</t>
    </r>
  </si>
  <si>
    <t>800-803</t>
  </si>
  <si>
    <t>804,808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</si>
  <si>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</si>
  <si>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</si>
  <si>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</si>
  <si>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</si>
  <si>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</si>
  <si>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</si>
  <si>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</si>
  <si>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</si>
  <si>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</si>
  <si>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</si>
  <si>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</si>
  <si>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</si>
  <si>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</si>
  <si>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</si>
  <si>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</si>
  <si>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Ist-Fehlbetrag des Verwaltungs-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</si>
  <si>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</si>
  <si>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</si>
  <si>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</si>
  <si>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</si>
  <si>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</si>
  <si>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</si>
  <si>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</si>
  <si>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930</t>
  </si>
  <si>
    <t>Erwerb von Beteiligungen, Kapital-</t>
  </si>
  <si>
    <t>einlagen</t>
  </si>
  <si>
    <t>932,935</t>
  </si>
  <si>
    <t>Erwerb von Grundstücken sowie be-</t>
  </si>
  <si>
    <t>wegliche Sachen des Anlagever-</t>
  </si>
  <si>
    <t>mögens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</si>
  <si>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</si>
  <si>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</si>
  <si>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</si>
  <si>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</si>
  <si>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</si>
  <si>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</si>
  <si>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</si>
  <si>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</si>
  <si>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</si>
  <si>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</si>
  <si>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</si>
  <si>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</si>
  <si>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</si>
  <si>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</si>
  <si>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</si>
  <si>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</si>
  <si>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</si>
  <si>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Ist-Fehlbetrag des Vermögens-</t>
  </si>
  <si>
    <t>Ausgaben des Verwaltungs- und</t>
  </si>
  <si>
    <r>
      <t>1)</t>
    </r>
    <r>
      <rPr>
        <sz val="6"/>
        <rFont val="Jahrbuch"/>
        <family val="2"/>
      </rPr>
      <t xml:space="preserve"> Ohne Verwaltungsgemeinschaften.- </t>
    </r>
    <r>
      <rPr>
        <vertAlign val="superscript"/>
        <sz val="6"/>
        <rFont val="Jahrbuch"/>
        <family val="2"/>
      </rPr>
      <t>2)</t>
    </r>
    <r>
      <rPr>
        <sz val="6"/>
        <rFont val="Jahrbuch"/>
        <family val="2"/>
      </rPr>
      <t xml:space="preserve"> Ohne Zivilschutz für Rechnung des Bundes, Ausbildungsförderung, Wohngeld.</t>
    </r>
  </si>
  <si>
    <t xml:space="preserve">Gewogene Realsteuerdurchschnittshebesätze in Bayern nach Regierungsbezirken und </t>
  </si>
  <si>
    <t xml:space="preserve">     Gemeindegrößenklassen im 1. Vierteljahr 2012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</si>
</sst>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\ *."/>
    <numFmt numFmtId="169" formatCode="#\ ##0\ \ "/>
    <numFmt numFmtId="170" formatCode="#,##0.0\ ;\-#,##0.0\ "/>
    <numFmt numFmtId="171" formatCode="#,##0;[Red]\-#,##0"/>
    <numFmt numFmtId="172" formatCode="#,##0.00;[Red]\-#,##0.00"/>
    <numFmt numFmtId="173" formatCode="###\ ###\ \ \ ;\-###\ ###\ \ \ ;\-\ \ \ ;@\ *."/>
    <numFmt numFmtId="174" formatCode="#\ ###\ ##0\ \ \ \ \ ;\-#\ ###\ ##0\ \ \ \ \ ;\-\ \ \ \ \ "/>
    <numFmt numFmtId="175" formatCode="#\ ###\ ###\ ##0"/>
    <numFmt numFmtId="176" formatCode="#\ ###\ ###\ ##0\ \ "/>
    <numFmt numFmtId="177" formatCode="#\ ###\ ##0.00\ \ "/>
    <numFmt numFmtId="178" formatCode="#\ ##0.0\ \ "/>
    <numFmt numFmtId="179" formatCode="#\ ###\ ##0.0\ \ ;\-\ #\ ###\ ##0.0\ \ ;\–\ \ "/>
    <numFmt numFmtId="180" formatCode="#\ ###\ ##0.0\ \ ;\-\ #\ ###\ ##0.0\ \ ;\–\ \ \ "/>
    <numFmt numFmtId="181" formatCode="_-* #,##0.0\ _€_-;\-* #,##0.0\ _€_-;_-* &quot;-&quot;??\ _€_-;_-@_-"/>
    <numFmt numFmtId="182" formatCode="_-* #,##0\ _€_-;\-* #,##0\ _€_-;_-* &quot;-&quot;??\ _€_-;_-@_-"/>
    <numFmt numFmtId="183" formatCode="#\ ###\ ##0\ \ ;\-#\ ###\ ##0\ \ ;\-\ "/>
    <numFmt numFmtId="184" formatCode="\ \ #\ ###\ ##0\ \ ;\-#\ ###\ ##0\ \ ;\-\ \ "/>
    <numFmt numFmtId="185" formatCode="_-;_-* &quot;-&quot;??\ &quot;DM&quot;_-;_-@_-"/>
    <numFmt numFmtId="186" formatCode="\-\ "/>
    <numFmt numFmtId="187" formatCode="#\ ###\ ##0.0\ \ ;\-\ #\ ###\ ##0.0\ \ ;\X\ \ \ "/>
    <numFmt numFmtId="188" formatCode="#\ ##0;\-###\ ###;\-"/>
    <numFmt numFmtId="189" formatCode="#\ ###\ ##0.0\ \ ;\-\ #\ ###\ ##0.0\ \ ;\X\ \ "/>
    <numFmt numFmtId="190" formatCode="#\ ###\ ##0.0\ \ ;\-\ #\ ###\ ##0.0\ \ ;\x\ \ \ "/>
    <numFmt numFmtId="191" formatCode="_-* #,##0.0\ _D_M_-;\-* #,##0.0\ _D_M_-;_-* &quot;-&quot;??\ _D_M_-;_-@_-"/>
    <numFmt numFmtId="192" formatCode="_-* #,##0\ _D_M_-;\-* #,##0\ _D_M_-;_-* &quot;-&quot;??\ _D_M_-;_-@_-"/>
    <numFmt numFmtId="193" formatCode="_-* #,##0.000\ _D_M_-;\-* #,##0.000\ _D_M_-;_-* &quot;-&quot;??\ _D_M_-;_-@_-"/>
    <numFmt numFmtId="194" formatCode="#\ ###\ ##0.0\ \ "/>
    <numFmt numFmtId="195" formatCode="_-* #,##0.0000\ _D_M_-;\-* #,##0.0000\ _D_M_-;_-* &quot;-&quot;??\ _D_M_-;_-@_-"/>
    <numFmt numFmtId="196" formatCode="#\ ###\ ##0.0\ \ ;\-\ #\ ###\ ##0.0\ \ ;\-\ \ \ "/>
    <numFmt numFmtId="197" formatCode="0.0"/>
    <numFmt numFmtId="198" formatCode="#\ ##0\ "/>
    <numFmt numFmtId="199" formatCode="#\ ###,,"/>
    <numFmt numFmtId="200" formatCode="#,##0__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color indexed="8"/>
      <name val="Jahrbuch"/>
      <family val="2"/>
    </font>
    <font>
      <b/>
      <sz val="7"/>
      <color indexed="8"/>
      <name val="Jahrbuch"/>
      <family val="2"/>
    </font>
    <font>
      <sz val="7"/>
      <color indexed="8"/>
      <name val="Jahrbuch"/>
      <family val="2"/>
    </font>
    <font>
      <sz val="7"/>
      <name val="Arial"/>
      <family val="0"/>
    </font>
    <font>
      <i/>
      <sz val="7"/>
      <color indexed="8"/>
      <name val="Jahrbuch"/>
      <family val="2"/>
    </font>
    <font>
      <b/>
      <i/>
      <sz val="7"/>
      <color indexed="8"/>
      <name val="Jahrbuch"/>
      <family val="2"/>
    </font>
    <font>
      <sz val="6"/>
      <color indexed="8"/>
      <name val="Jahrbuch"/>
      <family val="2"/>
    </font>
    <font>
      <u val="single"/>
      <sz val="8"/>
      <color indexed="36"/>
      <name val="Arial"/>
      <family val="0"/>
    </font>
    <font>
      <sz val="10"/>
      <name val="MS Sans Serif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sz val="7"/>
      <color indexed="8"/>
      <name val="Arial"/>
      <family val="0"/>
    </font>
    <font>
      <sz val="6"/>
      <name val="Jahrbuch"/>
      <family val="0"/>
    </font>
    <font>
      <sz val="7"/>
      <name val="Jahrbuch"/>
      <family val="2"/>
    </font>
    <font>
      <b/>
      <sz val="7"/>
      <name val="Jahrbuch"/>
      <family val="2"/>
    </font>
    <font>
      <b/>
      <vertAlign val="superscript"/>
      <sz val="8"/>
      <color indexed="8"/>
      <name val="Jahrbuch"/>
      <family val="2"/>
    </font>
    <font>
      <sz val="7"/>
      <color indexed="10"/>
      <name val="Jahrbuch"/>
      <family val="2"/>
    </font>
    <font>
      <vertAlign val="superscript"/>
      <sz val="6"/>
      <color indexed="8"/>
      <name val="Jahrbuch"/>
      <family val="2"/>
    </font>
    <font>
      <b/>
      <sz val="7"/>
      <color indexed="8"/>
      <name val="Arial"/>
      <family val="0"/>
    </font>
    <font>
      <b/>
      <sz val="8"/>
      <name val="Jahrbuch"/>
      <family val="2"/>
    </font>
    <font>
      <vertAlign val="superscript"/>
      <sz val="7"/>
      <name val="Jahrbuch"/>
      <family val="2"/>
    </font>
    <font>
      <vertAlign val="superscript"/>
      <sz val="6"/>
      <name val="Jahrbuch"/>
      <family val="2"/>
    </font>
    <font>
      <sz val="10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" fillId="0" borderId="0">
      <alignment vertical="center"/>
      <protection/>
    </xf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73" fontId="1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36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168" fontId="6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 horizontal="centerContinuous"/>
    </xf>
    <xf numFmtId="0" fontId="6" fillId="0" borderId="15" xfId="0" applyFont="1" applyBorder="1" applyAlignment="1">
      <alignment/>
    </xf>
    <xf numFmtId="169" fontId="6" fillId="0" borderId="16" xfId="0" applyNumberFormat="1" applyFont="1" applyBorder="1" applyAlignment="1">
      <alignment/>
    </xf>
    <xf numFmtId="170" fontId="8" fillId="0" borderId="16" xfId="52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15" xfId="0" applyFont="1" applyBorder="1" applyAlignment="1">
      <alignment horizontal="centerContinuous"/>
    </xf>
    <xf numFmtId="170" fontId="8" fillId="0" borderId="16" xfId="52" applyNumberFormat="1" applyFont="1" applyBorder="1" applyAlignment="1">
      <alignment horizontal="right"/>
    </xf>
    <xf numFmtId="0" fontId="5" fillId="0" borderId="15" xfId="0" applyFont="1" applyBorder="1" applyAlignment="1">
      <alignment horizontal="centerContinuous"/>
    </xf>
    <xf numFmtId="169" fontId="5" fillId="0" borderId="16" xfId="0" applyNumberFormat="1" applyFont="1" applyBorder="1" applyAlignment="1">
      <alignment/>
    </xf>
    <xf numFmtId="170" fontId="9" fillId="0" borderId="16" xfId="52" applyNumberFormat="1" applyFont="1" applyBorder="1" applyAlignment="1">
      <alignment/>
    </xf>
    <xf numFmtId="168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60" applyFont="1" applyAlignment="1">
      <alignment horizontal="centerContinuous" vertical="center"/>
      <protection/>
    </xf>
    <xf numFmtId="0" fontId="5" fillId="0" borderId="0" xfId="60" applyFont="1" applyAlignment="1">
      <alignment horizontal="centerContinuous" vertical="center"/>
      <protection/>
    </xf>
    <xf numFmtId="0" fontId="6" fillId="0" borderId="0" xfId="60" applyFont="1" applyAlignment="1">
      <alignment horizontal="centerContinuous" vertical="center"/>
      <protection/>
    </xf>
    <xf numFmtId="0" fontId="5" fillId="0" borderId="0" xfId="57" applyFont="1">
      <alignment vertical="center"/>
      <protection/>
    </xf>
    <xf numFmtId="0" fontId="6" fillId="0" borderId="13" xfId="57" applyFont="1" applyBorder="1" applyAlignment="1">
      <alignment horizontal="centerContinuous" vertical="center"/>
      <protection/>
    </xf>
    <xf numFmtId="0" fontId="6" fillId="0" borderId="18" xfId="57" applyFont="1" applyBorder="1" applyAlignment="1">
      <alignment horizontal="centerContinuous" vertical="center"/>
      <protection/>
    </xf>
    <xf numFmtId="0" fontId="15" fillId="0" borderId="0" xfId="57" applyFont="1">
      <alignment vertical="center"/>
      <protection/>
    </xf>
    <xf numFmtId="0" fontId="6" fillId="0" borderId="17" xfId="57" applyFont="1" applyBorder="1">
      <alignment vertical="center"/>
      <protection/>
    </xf>
    <xf numFmtId="0" fontId="6" fillId="0" borderId="15" xfId="57" applyFont="1" applyBorder="1">
      <alignment vertical="center"/>
      <protection/>
    </xf>
    <xf numFmtId="0" fontId="6" fillId="0" borderId="0" xfId="57" applyFont="1" applyAlignment="1">
      <alignment horizontal="centerContinuous" vertical="center"/>
      <protection/>
    </xf>
    <xf numFmtId="0" fontId="6" fillId="0" borderId="17" xfId="57" applyFont="1" applyBorder="1" applyAlignment="1">
      <alignment horizontal="centerContinuous" vertical="center"/>
      <protection/>
    </xf>
    <xf numFmtId="0" fontId="6" fillId="0" borderId="15" xfId="57" applyFont="1" applyBorder="1" applyAlignment="1">
      <alignment horizontal="centerContinuous" vertical="center"/>
      <protection/>
    </xf>
    <xf numFmtId="0" fontId="6" fillId="0" borderId="19" xfId="57" applyFont="1" applyBorder="1">
      <alignment vertical="center"/>
      <protection/>
    </xf>
    <xf numFmtId="0" fontId="6" fillId="0" borderId="12" xfId="57" applyFont="1" applyBorder="1">
      <alignment vertical="center"/>
      <protection/>
    </xf>
    <xf numFmtId="0" fontId="6" fillId="0" borderId="10" xfId="57" applyFont="1" applyBorder="1" applyAlignment="1">
      <alignment horizontal="centerContinuous" vertical="center"/>
      <protection/>
    </xf>
    <xf numFmtId="0" fontId="6" fillId="0" borderId="0" xfId="57" applyFont="1" applyBorder="1">
      <alignment vertical="center"/>
      <protection/>
    </xf>
    <xf numFmtId="0" fontId="6" fillId="0" borderId="0" xfId="57" applyFont="1" applyBorder="1" applyAlignment="1" quotePrefix="1">
      <alignment horizontal="centerContinuous" vertical="center"/>
      <protection/>
    </xf>
    <xf numFmtId="0" fontId="6" fillId="0" borderId="0" xfId="57" applyFont="1" applyBorder="1" applyAlignment="1">
      <alignment horizontal="centerContinuous" vertical="center"/>
      <protection/>
    </xf>
    <xf numFmtId="0" fontId="5" fillId="0" borderId="0" xfId="57" applyFont="1" applyAlignment="1">
      <alignment horizontal="centerContinuous" vertical="center"/>
      <protection/>
    </xf>
    <xf numFmtId="173" fontId="6" fillId="0" borderId="0" xfId="66" applyFont="1" applyBorder="1" quotePrefix="1">
      <alignment vertical="center"/>
      <protection/>
    </xf>
    <xf numFmtId="174" fontId="6" fillId="0" borderId="0" xfId="57" applyNumberFormat="1" applyFont="1" applyBorder="1" applyAlignment="1">
      <alignment vertical="center"/>
      <protection/>
    </xf>
    <xf numFmtId="174" fontId="6" fillId="0" borderId="0" xfId="57" applyNumberFormat="1" applyFont="1" applyBorder="1">
      <alignment vertical="center"/>
      <protection/>
    </xf>
    <xf numFmtId="0" fontId="6" fillId="0" borderId="0" xfId="57" applyFont="1" applyBorder="1" applyAlignment="1" quotePrefix="1">
      <alignment horizontal="centerContinuous" vertical="center"/>
      <protection/>
    </xf>
    <xf numFmtId="174" fontId="6" fillId="0" borderId="17" xfId="57" applyNumberFormat="1" applyFont="1" applyBorder="1">
      <alignment vertical="center"/>
      <protection/>
    </xf>
    <xf numFmtId="171" fontId="15" fillId="0" borderId="0" xfId="44" applyNumberFormat="1" applyFont="1" applyAlignment="1">
      <alignment vertical="center"/>
    </xf>
    <xf numFmtId="0" fontId="5" fillId="0" borderId="0" xfId="57" applyFont="1" applyBorder="1" applyAlignment="1" quotePrefix="1">
      <alignment horizontal="centerContinuous" vertical="center"/>
      <protection/>
    </xf>
    <xf numFmtId="173" fontId="5" fillId="0" borderId="0" xfId="66" applyFont="1" applyBorder="1" quotePrefix="1">
      <alignment vertical="center"/>
      <protection/>
    </xf>
    <xf numFmtId="0" fontId="5" fillId="0" borderId="0" xfId="57" applyFont="1" applyBorder="1" applyAlignment="1">
      <alignment horizontal="centerContinuous" vertical="center"/>
      <protection/>
    </xf>
    <xf numFmtId="174" fontId="5" fillId="0" borderId="0" xfId="57" applyNumberFormat="1" applyFont="1" applyBorder="1" applyAlignment="1">
      <alignment horizontal="centerContinuous" vertical="center"/>
      <protection/>
    </xf>
    <xf numFmtId="172" fontId="15" fillId="0" borderId="0" xfId="44" applyFont="1" applyAlignment="1">
      <alignment vertical="center"/>
    </xf>
    <xf numFmtId="172" fontId="15" fillId="0" borderId="0" xfId="44" applyFont="1" applyBorder="1" applyAlignment="1">
      <alignment vertical="center"/>
    </xf>
    <xf numFmtId="0" fontId="5" fillId="0" borderId="0" xfId="57" applyFont="1">
      <alignment vertical="center"/>
      <protection/>
    </xf>
    <xf numFmtId="174" fontId="6" fillId="0" borderId="0" xfId="57" applyNumberFormat="1" applyFont="1">
      <alignment vertical="center"/>
      <protection/>
    </xf>
    <xf numFmtId="0" fontId="15" fillId="0" borderId="0" xfId="57" applyFont="1" applyBorder="1">
      <alignment vertical="center"/>
      <protection/>
    </xf>
    <xf numFmtId="174" fontId="6" fillId="0" borderId="17" xfId="57" applyNumberFormat="1" applyFont="1" applyBorder="1">
      <alignment vertical="center"/>
      <protection/>
    </xf>
    <xf numFmtId="0" fontId="6" fillId="0" borderId="0" xfId="57" applyFont="1">
      <alignment vertical="center"/>
      <protection/>
    </xf>
    <xf numFmtId="0" fontId="6" fillId="0" borderId="0" xfId="57" applyFont="1" applyFill="1">
      <alignment vertical="center"/>
      <protection/>
    </xf>
    <xf numFmtId="174" fontId="6" fillId="0" borderId="0" xfId="57" applyNumberFormat="1" applyFont="1" applyFill="1">
      <alignment vertical="center"/>
      <protection/>
    </xf>
    <xf numFmtId="173" fontId="6" fillId="0" borderId="0" xfId="66" applyFont="1" applyBorder="1" applyAlignment="1">
      <alignment horizontal="centerContinuous" vertical="center"/>
      <protection/>
    </xf>
    <xf numFmtId="173" fontId="6" fillId="0" borderId="0" xfId="66" applyFont="1" applyBorder="1" applyAlignment="1" quotePrefix="1">
      <alignment horizontal="centerContinuous" vertical="center"/>
      <protection/>
    </xf>
    <xf numFmtId="173" fontId="6" fillId="0" borderId="0" xfId="66" applyFont="1" applyBorder="1" applyAlignment="1" quotePrefix="1">
      <alignment vertical="center"/>
      <protection/>
    </xf>
    <xf numFmtId="180" fontId="16" fillId="0" borderId="17" xfId="15" applyNumberFormat="1" applyFont="1" applyBorder="1">
      <alignment vertical="center"/>
      <protection/>
    </xf>
    <xf numFmtId="0" fontId="5" fillId="0" borderId="0" xfId="60" applyFont="1" applyFill="1" applyAlignment="1">
      <alignment horizontal="centerContinuous" vertical="center"/>
      <protection/>
    </xf>
    <xf numFmtId="0" fontId="6" fillId="0" borderId="0" xfId="59" applyFont="1">
      <alignment vertical="center"/>
      <protection/>
    </xf>
    <xf numFmtId="0" fontId="6" fillId="0" borderId="0" xfId="59" applyFont="1" applyFill="1">
      <alignment vertical="center"/>
      <protection/>
    </xf>
    <xf numFmtId="0" fontId="6" fillId="0" borderId="20" xfId="59" applyFont="1" applyFill="1" applyBorder="1" applyAlignment="1">
      <alignment horizontal="centerContinuous" vertical="center"/>
      <protection/>
    </xf>
    <xf numFmtId="0" fontId="17" fillId="0" borderId="20" xfId="59" applyFont="1" applyFill="1" applyBorder="1" applyAlignment="1">
      <alignment horizontal="centerContinuous" vertical="center"/>
      <protection/>
    </xf>
    <xf numFmtId="0" fontId="6" fillId="0" borderId="12" xfId="59" applyFont="1" applyFill="1" applyBorder="1" applyAlignment="1">
      <alignment horizontal="centerContinuous" vertical="center"/>
      <protection/>
    </xf>
    <xf numFmtId="0" fontId="17" fillId="0" borderId="12" xfId="59" applyFont="1" applyFill="1" applyBorder="1" applyAlignment="1">
      <alignment horizontal="centerContinuous" vertical="center"/>
      <protection/>
    </xf>
    <xf numFmtId="0" fontId="5" fillId="0" borderId="0" xfId="59" applyFont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6" fillId="0" borderId="0" xfId="59" applyFont="1" applyFill="1" applyAlignment="1">
      <alignment horizontal="centerContinuous" vertical="center"/>
      <protection/>
    </xf>
    <xf numFmtId="0" fontId="6" fillId="0" borderId="0" xfId="59" applyFont="1" applyAlignment="1" quotePrefix="1">
      <alignment horizontal="right" vertical="center"/>
      <protection/>
    </xf>
    <xf numFmtId="0" fontId="6" fillId="0" borderId="15" xfId="59" applyFont="1" applyBorder="1">
      <alignment vertical="center"/>
      <protection/>
    </xf>
    <xf numFmtId="173" fontId="6" fillId="0" borderId="0" xfId="66" applyFont="1" applyAlignment="1" quotePrefix="1">
      <alignment horizontal="centerContinuous" vertical="center"/>
      <protection/>
    </xf>
    <xf numFmtId="188" fontId="6" fillId="0" borderId="15" xfId="59" applyNumberFormat="1" applyFont="1" applyFill="1" applyBorder="1" applyAlignment="1">
      <alignment horizontal="center" vertical="center"/>
      <protection/>
    </xf>
    <xf numFmtId="188" fontId="6" fillId="0" borderId="0" xfId="59" applyNumberFormat="1" applyFont="1" applyFill="1" applyBorder="1" applyAlignment="1">
      <alignment horizontal="center" vertical="center"/>
      <protection/>
    </xf>
    <xf numFmtId="0" fontId="20" fillId="0" borderId="0" xfId="59" applyFont="1">
      <alignment vertical="center"/>
      <protection/>
    </xf>
    <xf numFmtId="188" fontId="6" fillId="0" borderId="15" xfId="59" applyNumberFormat="1" applyFont="1" applyFill="1" applyBorder="1" applyAlignment="1">
      <alignment vertical="center"/>
      <protection/>
    </xf>
    <xf numFmtId="0" fontId="6" fillId="0" borderId="0" xfId="59" applyFont="1" quotePrefix="1">
      <alignment vertical="center"/>
      <protection/>
    </xf>
    <xf numFmtId="0" fontId="6" fillId="0" borderId="17" xfId="59" applyFont="1" applyFill="1" applyBorder="1">
      <alignment vertical="center"/>
      <protection/>
    </xf>
    <xf numFmtId="0" fontId="5" fillId="0" borderId="0" xfId="59" applyFont="1" applyAlignment="1">
      <alignment horizontal="right" vertical="center"/>
      <protection/>
    </xf>
    <xf numFmtId="188" fontId="5" fillId="0" borderId="15" xfId="59" applyNumberFormat="1" applyFont="1" applyFill="1" applyBorder="1" applyAlignment="1">
      <alignment horizontal="center" vertical="center"/>
      <protection/>
    </xf>
    <xf numFmtId="188" fontId="5" fillId="0" borderId="0" xfId="59" applyNumberFormat="1" applyFont="1" applyFill="1" applyBorder="1" applyAlignment="1">
      <alignment horizontal="center" vertical="center"/>
      <protection/>
    </xf>
    <xf numFmtId="0" fontId="6" fillId="0" borderId="0" xfId="59" applyFont="1" applyBorder="1">
      <alignment vertical="center"/>
      <protection/>
    </xf>
    <xf numFmtId="188" fontId="6" fillId="0" borderId="0" xfId="59" applyNumberFormat="1" applyFont="1" applyBorder="1" applyAlignment="1">
      <alignment horizontal="center" vertical="center"/>
      <protection/>
    </xf>
    <xf numFmtId="188" fontId="6" fillId="0" borderId="0" xfId="59" applyNumberFormat="1" applyFont="1" applyFill="1" applyBorder="1" applyAlignment="1">
      <alignment horizontal="centerContinuous" vertical="center"/>
      <protection/>
    </xf>
    <xf numFmtId="0" fontId="5" fillId="0" borderId="0" xfId="59" applyFont="1">
      <alignment vertical="center"/>
      <protection/>
    </xf>
    <xf numFmtId="188" fontId="6" fillId="0" borderId="15" xfId="59" applyNumberFormat="1" applyFont="1" applyFill="1" applyBorder="1" applyAlignment="1">
      <alignment horizontal="left" vertical="center"/>
      <protection/>
    </xf>
    <xf numFmtId="0" fontId="6" fillId="0" borderId="0" xfId="59" applyFont="1" applyAlignment="1" quotePrefix="1">
      <alignment vertical="center"/>
      <protection/>
    </xf>
    <xf numFmtId="173" fontId="6" fillId="0" borderId="0" xfId="66" applyFont="1" applyAlignment="1" quotePrefix="1">
      <alignment vertical="center"/>
      <protection/>
    </xf>
    <xf numFmtId="0" fontId="5" fillId="0" borderId="0" xfId="59" applyFont="1" applyAlignment="1" quotePrefix="1">
      <alignment horizontal="right" vertical="center"/>
      <protection/>
    </xf>
    <xf numFmtId="0" fontId="5" fillId="0" borderId="15" xfId="59" applyFont="1" applyBorder="1">
      <alignment vertical="center"/>
      <protection/>
    </xf>
    <xf numFmtId="188" fontId="6" fillId="0" borderId="0" xfId="59" applyNumberFormat="1" applyFont="1" applyFill="1" applyAlignment="1">
      <alignment horizontal="centerContinuous" vertical="center"/>
      <protection/>
    </xf>
    <xf numFmtId="0" fontId="5" fillId="0" borderId="0" xfId="59" applyFont="1" applyFill="1" applyAlignment="1">
      <alignment horizontal="center" vertical="center"/>
      <protection/>
    </xf>
    <xf numFmtId="0" fontId="5" fillId="0" borderId="0" xfId="59" applyFont="1" applyBorder="1" applyAlignment="1">
      <alignment horizontal="centerContinuous" vertical="center"/>
      <protection/>
    </xf>
    <xf numFmtId="0" fontId="5" fillId="0" borderId="0" xfId="59" applyFont="1" applyAlignment="1">
      <alignment horizontal="centerContinuous" vertical="center"/>
      <protection/>
    </xf>
    <xf numFmtId="188" fontId="5" fillId="0" borderId="0" xfId="59" applyNumberFormat="1" applyFont="1" applyFill="1" applyBorder="1" applyAlignment="1">
      <alignment horizontal="centerContinuous" vertical="center"/>
      <protection/>
    </xf>
    <xf numFmtId="188" fontId="6" fillId="0" borderId="0" xfId="59" applyNumberFormat="1" applyFont="1" applyFill="1" applyBorder="1" applyAlignment="1">
      <alignment horizontal="left" vertical="center"/>
      <protection/>
    </xf>
    <xf numFmtId="188" fontId="5" fillId="0" borderId="15" xfId="59" applyNumberFormat="1" applyFont="1" applyFill="1" applyBorder="1" applyAlignment="1">
      <alignment horizontal="left" vertical="center"/>
      <protection/>
    </xf>
    <xf numFmtId="188" fontId="5" fillId="0" borderId="15" xfId="59" applyNumberFormat="1" applyFont="1" applyFill="1" applyBorder="1" applyAlignment="1">
      <alignment horizontal="centerContinuous" vertical="center"/>
      <protection/>
    </xf>
    <xf numFmtId="0" fontId="6" fillId="0" borderId="0" xfId="59" applyFont="1" applyAlignment="1">
      <alignment/>
      <protection/>
    </xf>
    <xf numFmtId="0" fontId="21" fillId="0" borderId="0" xfId="59" applyFont="1">
      <alignment vertical="center"/>
      <protection/>
    </xf>
    <xf numFmtId="174" fontId="5" fillId="0" borderId="17" xfId="57" applyNumberFormat="1" applyFont="1" applyBorder="1">
      <alignment vertical="center"/>
      <protection/>
    </xf>
    <xf numFmtId="0" fontId="22" fillId="0" borderId="0" xfId="57" applyFont="1">
      <alignment vertical="center"/>
      <protection/>
    </xf>
    <xf numFmtId="171" fontId="22" fillId="0" borderId="0" xfId="44" applyNumberFormat="1" applyFont="1" applyAlignment="1">
      <alignment vertical="center"/>
    </xf>
    <xf numFmtId="174" fontId="6" fillId="0" borderId="0" xfId="57" applyNumberFormat="1" applyFont="1" applyBorder="1">
      <alignment vertical="center"/>
      <protection/>
    </xf>
    <xf numFmtId="0" fontId="6" fillId="0" borderId="17" xfId="57" applyFont="1" applyFill="1" applyBorder="1">
      <alignment vertical="center"/>
      <protection/>
    </xf>
    <xf numFmtId="0" fontId="6" fillId="0" borderId="0" xfId="58" applyFont="1">
      <alignment vertical="center"/>
      <protection/>
    </xf>
    <xf numFmtId="0" fontId="6" fillId="0" borderId="0" xfId="58" applyFont="1" applyFill="1">
      <alignment vertical="center"/>
      <protection/>
    </xf>
    <xf numFmtId="0" fontId="5" fillId="0" borderId="10" xfId="58" applyFont="1" applyBorder="1" applyAlignment="1" quotePrefix="1">
      <alignment horizontal="centerContinuous" vertical="center"/>
      <protection/>
    </xf>
    <xf numFmtId="0" fontId="5" fillId="0" borderId="10" xfId="58" applyFont="1" applyBorder="1" applyAlignment="1">
      <alignment horizontal="centerContinuous" vertical="center"/>
      <protection/>
    </xf>
    <xf numFmtId="0" fontId="5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vertical="center"/>
      <protection/>
    </xf>
    <xf numFmtId="0" fontId="5" fillId="0" borderId="0" xfId="58" applyFont="1" applyAlignment="1">
      <alignment horizontal="center" vertical="center"/>
      <protection/>
    </xf>
    <xf numFmtId="0" fontId="5" fillId="0" borderId="0" xfId="58" applyFont="1" applyFill="1" applyAlignment="1">
      <alignment horizontal="center" vertical="center"/>
      <protection/>
    </xf>
    <xf numFmtId="0" fontId="6" fillId="0" borderId="21" xfId="58" applyFont="1" applyBorder="1" applyAlignment="1">
      <alignment horizontal="centerContinuous" vertical="center"/>
      <protection/>
    </xf>
    <xf numFmtId="0" fontId="6" fillId="0" borderId="10" xfId="58" applyFont="1" applyBorder="1" applyAlignment="1">
      <alignment horizontal="centerContinuous" vertical="center"/>
      <protection/>
    </xf>
    <xf numFmtId="0" fontId="5" fillId="0" borderId="0" xfId="58" applyFont="1" applyAlignment="1" quotePrefix="1">
      <alignment horizontal="centerContinuous" vertical="center"/>
      <protection/>
    </xf>
    <xf numFmtId="0" fontId="5" fillId="0" borderId="0" xfId="58" applyFont="1" applyAlignment="1">
      <alignment horizontal="centerContinuous" vertical="center"/>
      <protection/>
    </xf>
    <xf numFmtId="0" fontId="5" fillId="0" borderId="0" xfId="58" applyFont="1" applyAlignment="1">
      <alignment vertical="center"/>
      <protection/>
    </xf>
    <xf numFmtId="0" fontId="6" fillId="0" borderId="0" xfId="58" applyFont="1" applyBorder="1" applyAlignment="1">
      <alignment horizontal="centerContinuous" vertical="center"/>
      <protection/>
    </xf>
    <xf numFmtId="184" fontId="5" fillId="0" borderId="0" xfId="58" applyNumberFormat="1" applyFont="1" applyBorder="1" applyAlignment="1">
      <alignment horizontal="center" vertical="center"/>
      <protection/>
    </xf>
    <xf numFmtId="0" fontId="6" fillId="0" borderId="0" xfId="58" applyFont="1" applyBorder="1">
      <alignment vertical="center"/>
      <protection/>
    </xf>
    <xf numFmtId="0" fontId="6" fillId="0" borderId="0" xfId="58" applyFont="1" applyAlignment="1">
      <alignment vertical="center"/>
      <protection/>
    </xf>
    <xf numFmtId="183" fontId="6" fillId="0" borderId="17" xfId="58" applyNumberFormat="1" applyFont="1" applyBorder="1" applyAlignment="1">
      <alignment vertical="center"/>
      <protection/>
    </xf>
    <xf numFmtId="183" fontId="6" fillId="0" borderId="17" xfId="58" applyNumberFormat="1" applyFont="1" applyFill="1" applyBorder="1" applyAlignment="1">
      <alignment vertical="center"/>
      <protection/>
    </xf>
    <xf numFmtId="183" fontId="6" fillId="0" borderId="16" xfId="58" applyNumberFormat="1" applyFont="1" applyBorder="1" applyAlignment="1">
      <alignment vertical="center"/>
      <protection/>
    </xf>
    <xf numFmtId="171" fontId="6" fillId="0" borderId="0" xfId="58" applyNumberFormat="1" applyFont="1" applyFill="1" applyBorder="1">
      <alignment vertical="center"/>
      <protection/>
    </xf>
    <xf numFmtId="0" fontId="5" fillId="0" borderId="0" xfId="58" applyFont="1" applyBorder="1">
      <alignment vertical="center"/>
      <protection/>
    </xf>
    <xf numFmtId="0" fontId="6" fillId="0" borderId="0" xfId="58" applyFont="1" applyBorder="1" applyAlignment="1">
      <alignment vertical="center"/>
      <protection/>
    </xf>
    <xf numFmtId="186" fontId="6" fillId="0" borderId="17" xfId="58" applyNumberFormat="1" applyFont="1" applyBorder="1" applyAlignment="1">
      <alignment horizontal="center" vertical="center"/>
      <protection/>
    </xf>
    <xf numFmtId="0" fontId="6" fillId="0" borderId="0" xfId="58" applyFont="1" applyFill="1" applyBorder="1">
      <alignment vertical="center"/>
      <protection/>
    </xf>
    <xf numFmtId="0" fontId="5" fillId="0" borderId="0" xfId="58" applyFont="1" applyBorder="1" quotePrefix="1">
      <alignment vertical="center"/>
      <protection/>
    </xf>
    <xf numFmtId="0" fontId="6" fillId="0" borderId="0" xfId="58" applyFont="1" applyBorder="1" quotePrefix="1">
      <alignment vertical="center"/>
      <protection/>
    </xf>
    <xf numFmtId="183" fontId="6" fillId="0" borderId="17" xfId="58" applyNumberFormat="1" applyFont="1" applyBorder="1" applyAlignment="1" quotePrefix="1">
      <alignment vertical="center"/>
      <protection/>
    </xf>
    <xf numFmtId="171" fontId="6" fillId="0" borderId="0" xfId="46" applyNumberFormat="1" applyFont="1" applyBorder="1" applyAlignment="1">
      <alignment vertical="center"/>
    </xf>
    <xf numFmtId="171" fontId="6" fillId="0" borderId="0" xfId="46" applyNumberFormat="1" applyFont="1" applyFill="1" applyBorder="1" applyAlignment="1">
      <alignment vertical="center"/>
    </xf>
    <xf numFmtId="0" fontId="5" fillId="0" borderId="0" xfId="58" applyFont="1" applyBorder="1" applyAlignment="1">
      <alignment vertical="center"/>
      <protection/>
    </xf>
    <xf numFmtId="0" fontId="5" fillId="0" borderId="0" xfId="58" applyFont="1" applyBorder="1" applyAlignment="1">
      <alignment horizontal="centerContinuous" vertical="center"/>
      <protection/>
    </xf>
    <xf numFmtId="183" fontId="5" fillId="0" borderId="17" xfId="58" applyNumberFormat="1" applyFont="1" applyFill="1" applyBorder="1" applyAlignment="1">
      <alignment vertical="center"/>
      <protection/>
    </xf>
    <xf numFmtId="183" fontId="5" fillId="0" borderId="16" xfId="58" applyNumberFormat="1" applyFont="1" applyBorder="1" applyAlignment="1">
      <alignment vertical="center"/>
      <protection/>
    </xf>
    <xf numFmtId="183" fontId="6" fillId="0" borderId="0" xfId="58" applyNumberFormat="1" applyFont="1" applyBorder="1">
      <alignment vertical="center"/>
      <protection/>
    </xf>
    <xf numFmtId="184" fontId="6" fillId="0" borderId="0" xfId="58" applyNumberFormat="1" applyFont="1" applyBorder="1" applyAlignment="1">
      <alignment vertical="center"/>
      <protection/>
    </xf>
    <xf numFmtId="171" fontId="6" fillId="0" borderId="0" xfId="58" applyNumberFormat="1" applyFont="1" applyBorder="1">
      <alignment vertical="center"/>
      <protection/>
    </xf>
    <xf numFmtId="184" fontId="5" fillId="0" borderId="0" xfId="58" applyNumberFormat="1" applyFont="1" applyBorder="1" applyAlignment="1">
      <alignment vertical="center"/>
      <protection/>
    </xf>
    <xf numFmtId="0" fontId="6" fillId="0" borderId="0" xfId="58" applyFont="1" applyBorder="1" applyAlignment="1" quotePrefix="1">
      <alignment horizontal="centerContinuous" vertical="center"/>
      <protection/>
    </xf>
    <xf numFmtId="0" fontId="5" fillId="0" borderId="0" xfId="58" applyFont="1" applyBorder="1" applyAlignment="1" quotePrefix="1">
      <alignment horizontal="centerContinuous" vertical="center"/>
      <protection/>
    </xf>
    <xf numFmtId="183" fontId="6" fillId="0" borderId="17" xfId="58" applyNumberFormat="1" applyFont="1" applyBorder="1">
      <alignment vertical="center"/>
      <protection/>
    </xf>
    <xf numFmtId="0" fontId="6" fillId="0" borderId="0" xfId="58" applyFont="1" applyAlignment="1">
      <alignment horizontal="centerContinuous" vertical="center"/>
      <protection/>
    </xf>
    <xf numFmtId="183" fontId="5" fillId="0" borderId="17" xfId="58" applyNumberFormat="1" applyFont="1" applyBorder="1" applyAlignment="1">
      <alignment vertical="center"/>
      <protection/>
    </xf>
    <xf numFmtId="183" fontId="5" fillId="0" borderId="0" xfId="58" applyNumberFormat="1" applyFont="1" applyBorder="1" applyAlignment="1">
      <alignment vertical="center"/>
      <protection/>
    </xf>
    <xf numFmtId="183" fontId="18" fillId="0" borderId="0" xfId="58" applyNumberFormat="1" applyFont="1" applyFill="1" applyBorder="1" applyAlignment="1">
      <alignment vertical="center"/>
      <protection/>
    </xf>
    <xf numFmtId="172" fontId="6" fillId="0" borderId="0" xfId="46" applyFont="1" applyBorder="1" applyAlignment="1">
      <alignment vertical="center"/>
    </xf>
    <xf numFmtId="0" fontId="6" fillId="0" borderId="17" xfId="58" applyFont="1" applyBorder="1">
      <alignment vertical="center"/>
      <protection/>
    </xf>
    <xf numFmtId="0" fontId="5" fillId="0" borderId="0" xfId="58" applyFont="1">
      <alignment vertical="center"/>
      <protection/>
    </xf>
    <xf numFmtId="0" fontId="5" fillId="0" borderId="0" xfId="58" applyFont="1" applyFill="1">
      <alignment vertical="center"/>
      <protection/>
    </xf>
    <xf numFmtId="174" fontId="5" fillId="0" borderId="16" xfId="57" applyNumberFormat="1" applyFont="1" applyBorder="1">
      <alignment vertical="center"/>
      <protection/>
    </xf>
    <xf numFmtId="174" fontId="6" fillId="0" borderId="16" xfId="57" applyNumberFormat="1" applyFont="1" applyBorder="1">
      <alignment vertical="center"/>
      <protection/>
    </xf>
    <xf numFmtId="174" fontId="15" fillId="0" borderId="0" xfId="57" applyNumberFormat="1" applyFont="1">
      <alignment vertical="center"/>
      <protection/>
    </xf>
    <xf numFmtId="183" fontId="5" fillId="0" borderId="17" xfId="58" applyNumberFormat="1" applyFont="1" applyBorder="1" applyAlignment="1">
      <alignment vertical="center"/>
      <protection/>
    </xf>
    <xf numFmtId="183" fontId="5" fillId="0" borderId="16" xfId="58" applyNumberFormat="1" applyFont="1" applyBorder="1" applyAlignment="1">
      <alignment vertical="center"/>
      <protection/>
    </xf>
    <xf numFmtId="173" fontId="6" fillId="0" borderId="0" xfId="66" applyFont="1" applyBorder="1" quotePrefix="1">
      <alignment vertical="center"/>
      <protection/>
    </xf>
    <xf numFmtId="174" fontId="6" fillId="0" borderId="16" xfId="57" applyNumberFormat="1" applyFont="1" applyBorder="1">
      <alignment vertical="center"/>
      <protection/>
    </xf>
    <xf numFmtId="0" fontId="5" fillId="0" borderId="0" xfId="57" applyFont="1" applyBorder="1">
      <alignment vertical="center"/>
      <protection/>
    </xf>
    <xf numFmtId="0" fontId="5" fillId="0" borderId="0" xfId="57" applyFont="1" applyBorder="1">
      <alignment vertical="center"/>
      <protection/>
    </xf>
    <xf numFmtId="0" fontId="15" fillId="0" borderId="0" xfId="57" applyFont="1" applyFill="1">
      <alignment vertical="center"/>
      <protection/>
    </xf>
    <xf numFmtId="192" fontId="6" fillId="0" borderId="0" xfId="52" applyNumberFormat="1" applyFont="1" applyFill="1" applyAlignment="1">
      <alignment horizontal="right" vertical="center"/>
    </xf>
    <xf numFmtId="0" fontId="6" fillId="0" borderId="0" xfId="57" applyFont="1" applyBorder="1" applyAlignment="1">
      <alignment horizontal="centerContinuous" vertical="center"/>
      <protection/>
    </xf>
    <xf numFmtId="0" fontId="6" fillId="0" borderId="0" xfId="57" applyFont="1">
      <alignment vertical="center"/>
      <protection/>
    </xf>
    <xf numFmtId="0" fontId="15" fillId="0" borderId="0" xfId="57" applyFont="1" applyFill="1" applyBorder="1">
      <alignment vertical="center"/>
      <protection/>
    </xf>
    <xf numFmtId="3" fontId="6" fillId="0" borderId="0" xfId="58" applyNumberFormat="1" applyFont="1">
      <alignment vertical="center"/>
      <protection/>
    </xf>
    <xf numFmtId="186" fontId="6" fillId="0" borderId="17" xfId="58" applyNumberFormat="1" applyFont="1" applyFill="1" applyBorder="1" applyAlignment="1">
      <alignment horizontal="center" vertical="center"/>
      <protection/>
    </xf>
    <xf numFmtId="185" fontId="6" fillId="0" borderId="17" xfId="58" applyNumberFormat="1" applyFont="1" applyFill="1" applyBorder="1" applyAlignment="1">
      <alignment horizontal="right" vertical="center"/>
      <protection/>
    </xf>
    <xf numFmtId="0" fontId="6" fillId="0" borderId="0" xfId="58" applyFont="1" applyAlignment="1">
      <alignment vertical="center"/>
      <protection/>
    </xf>
    <xf numFmtId="183" fontId="6" fillId="0" borderId="17" xfId="58" applyNumberFormat="1" applyFont="1" applyBorder="1" applyAlignment="1">
      <alignment vertical="center"/>
      <protection/>
    </xf>
    <xf numFmtId="183" fontId="6" fillId="0" borderId="16" xfId="58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174" fontId="5" fillId="0" borderId="17" xfId="57" applyNumberFormat="1" applyFont="1" applyBorder="1">
      <alignment vertical="center"/>
      <protection/>
    </xf>
    <xf numFmtId="174" fontId="5" fillId="0" borderId="16" xfId="57" applyNumberFormat="1" applyFont="1" applyBorder="1">
      <alignment vertical="center"/>
      <protection/>
    </xf>
    <xf numFmtId="183" fontId="6" fillId="0" borderId="0" xfId="58" applyNumberFormat="1" applyFont="1">
      <alignment vertical="center"/>
      <protection/>
    </xf>
    <xf numFmtId="0" fontId="1" fillId="0" borderId="0" xfId="0" applyFont="1" applyAlignment="1">
      <alignment horizontal="centerContinuous"/>
    </xf>
    <xf numFmtId="192" fontId="15" fillId="0" borderId="0" xfId="57" applyNumberFormat="1" applyFont="1">
      <alignment vertical="center"/>
      <protection/>
    </xf>
    <xf numFmtId="192" fontId="6" fillId="0" borderId="0" xfId="52" applyNumberFormat="1" applyFont="1" applyFill="1" applyAlignment="1">
      <alignment horizontal="right" vertical="center"/>
    </xf>
    <xf numFmtId="183" fontId="6" fillId="0" borderId="0" xfId="58" applyNumberFormat="1" applyFont="1" applyBorder="1" applyAlignment="1">
      <alignment vertical="center"/>
      <protection/>
    </xf>
    <xf numFmtId="183" fontId="6" fillId="0" borderId="0" xfId="58" applyNumberFormat="1" applyFont="1" applyFill="1">
      <alignment vertical="center"/>
      <protection/>
    </xf>
    <xf numFmtId="0" fontId="6" fillId="33" borderId="0" xfId="59" applyFont="1" applyFill="1">
      <alignment vertical="center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49" fontId="17" fillId="0" borderId="13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7" fillId="0" borderId="17" xfId="0" applyNumberFormat="1" applyFont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176" fontId="17" fillId="0" borderId="16" xfId="0" applyNumberFormat="1" applyFont="1" applyBorder="1" applyAlignment="1">
      <alignment horizontal="right"/>
    </xf>
    <xf numFmtId="175" fontId="17" fillId="0" borderId="16" xfId="0" applyNumberFormat="1" applyFont="1" applyBorder="1" applyAlignment="1">
      <alignment horizontal="right"/>
    </xf>
    <xf numFmtId="175" fontId="17" fillId="0" borderId="17" xfId="0" applyNumberFormat="1" applyFont="1" applyBorder="1" applyAlignment="1">
      <alignment horizontal="right"/>
    </xf>
    <xf numFmtId="180" fontId="16" fillId="0" borderId="16" xfId="15" applyNumberFormat="1" applyFont="1" applyBorder="1">
      <alignment vertical="center"/>
      <protection/>
    </xf>
    <xf numFmtId="181" fontId="17" fillId="0" borderId="0" xfId="45" applyNumberFormat="1" applyFont="1" applyAlignment="1">
      <alignment/>
    </xf>
    <xf numFmtId="182" fontId="17" fillId="0" borderId="0" xfId="45" applyNumberFormat="1" applyFont="1" applyAlignment="1">
      <alignment/>
    </xf>
    <xf numFmtId="0" fontId="17" fillId="0" borderId="16" xfId="0" applyNumberFormat="1" applyFont="1" applyBorder="1" applyAlignment="1">
      <alignment horizontal="right"/>
    </xf>
    <xf numFmtId="0" fontId="17" fillId="0" borderId="17" xfId="0" applyNumberFormat="1" applyFont="1" applyBorder="1" applyAlignment="1">
      <alignment horizontal="right"/>
    </xf>
    <xf numFmtId="177" fontId="17" fillId="0" borderId="16" xfId="0" applyNumberFormat="1" applyFont="1" applyBorder="1" applyAlignment="1">
      <alignment horizontal="right"/>
    </xf>
    <xf numFmtId="43" fontId="17" fillId="0" borderId="0" xfId="0" applyNumberFormat="1" applyFont="1" applyAlignment="1">
      <alignment/>
    </xf>
    <xf numFmtId="178" fontId="17" fillId="0" borderId="16" xfId="0" applyNumberFormat="1" applyFont="1" applyBorder="1" applyAlignment="1">
      <alignment horizontal="right"/>
    </xf>
    <xf numFmtId="180" fontId="16" fillId="0" borderId="16" xfId="15" applyNumberFormat="1" applyFont="1" applyBorder="1">
      <alignment vertical="center"/>
      <protection/>
    </xf>
    <xf numFmtId="0" fontId="25" fillId="0" borderId="0" xfId="0" applyFont="1" applyAlignment="1">
      <alignment/>
    </xf>
    <xf numFmtId="0" fontId="17" fillId="0" borderId="10" xfId="0" applyFont="1" applyBorder="1" applyAlignment="1">
      <alignment horizontal="left"/>
    </xf>
    <xf numFmtId="0" fontId="17" fillId="0" borderId="23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7" fillId="0" borderId="2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15" xfId="0" applyFont="1" applyBorder="1" applyAlignment="1">
      <alignment horizontal="left"/>
    </xf>
    <xf numFmtId="176" fontId="17" fillId="0" borderId="17" xfId="0" applyNumberFormat="1" applyFont="1" applyBorder="1" applyAlignment="1">
      <alignment horizontal="right"/>
    </xf>
    <xf numFmtId="0" fontId="17" fillId="0" borderId="15" xfId="0" applyFont="1" applyBorder="1" applyAlignment="1" quotePrefix="1">
      <alignment horizontal="left"/>
    </xf>
    <xf numFmtId="187" fontId="16" fillId="0" borderId="16" xfId="15" applyNumberFormat="1" applyFont="1" applyBorder="1">
      <alignment vertical="center"/>
      <protection/>
    </xf>
    <xf numFmtId="176" fontId="17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49" fontId="17" fillId="0" borderId="0" xfId="0" applyNumberFormat="1" applyFont="1" applyAlignment="1">
      <alignment/>
    </xf>
    <xf numFmtId="49" fontId="17" fillId="0" borderId="16" xfId="0" applyNumberFormat="1" applyFont="1" applyBorder="1" applyAlignment="1">
      <alignment/>
    </xf>
    <xf numFmtId="49" fontId="25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0" fontId="26" fillId="0" borderId="0" xfId="0" applyFont="1" applyAlignment="1">
      <alignment/>
    </xf>
    <xf numFmtId="168" fontId="26" fillId="0" borderId="0" xfId="0" applyNumberFormat="1" applyFont="1" applyAlignment="1">
      <alignment/>
    </xf>
    <xf numFmtId="168" fontId="0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3" xfId="57" applyFont="1" applyBorder="1" applyAlignment="1">
      <alignment horizontal="center" vertical="center"/>
      <protection/>
    </xf>
    <xf numFmtId="0" fontId="6" fillId="0" borderId="20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center" vertical="center"/>
      <protection/>
    </xf>
    <xf numFmtId="0" fontId="6" fillId="0" borderId="15" xfId="57" applyFont="1" applyBorder="1" applyAlignment="1">
      <alignment horizontal="center" vertical="center"/>
      <protection/>
    </xf>
    <xf numFmtId="0" fontId="6" fillId="0" borderId="1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6" fillId="0" borderId="13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14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/>
      <protection/>
    </xf>
    <xf numFmtId="0" fontId="7" fillId="0" borderId="19" xfId="57" applyFont="1" applyBorder="1" applyAlignment="1">
      <alignment horizontal="center" vertical="center"/>
      <protection/>
    </xf>
    <xf numFmtId="49" fontId="17" fillId="0" borderId="14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49" fontId="17" fillId="0" borderId="2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3" fontId="6" fillId="0" borderId="0" xfId="66" applyFont="1" applyBorder="1" applyAlignment="1" quotePrefix="1">
      <alignment horizontal="center" vertical="center"/>
      <protection/>
    </xf>
    <xf numFmtId="173" fontId="6" fillId="0" borderId="0" xfId="66" applyFont="1" applyBorder="1" applyAlignment="1" quotePrefix="1">
      <alignment horizontal="center" vertical="center"/>
      <protection/>
    </xf>
    <xf numFmtId="0" fontId="6" fillId="0" borderId="14" xfId="58" applyFont="1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6" fillId="0" borderId="19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 wrapText="1"/>
      <protection/>
    </xf>
    <xf numFmtId="0" fontId="14" fillId="0" borderId="23" xfId="58" applyFont="1" applyBorder="1" applyAlignment="1">
      <alignment horizontal="center" vertical="center"/>
      <protection/>
    </xf>
    <xf numFmtId="0" fontId="14" fillId="0" borderId="20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4" fillId="0" borderId="15" xfId="58" applyFont="1" applyBorder="1" applyAlignment="1">
      <alignment horizontal="center" vertical="center"/>
      <protection/>
    </xf>
    <xf numFmtId="0" fontId="14" fillId="0" borderId="10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184" fontId="5" fillId="0" borderId="0" xfId="58" applyNumberFormat="1" applyFont="1" applyBorder="1" applyAlignment="1">
      <alignment horizontal="center" vertical="center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17" fillId="0" borderId="17" xfId="58" applyFont="1" applyBorder="1" applyAlignment="1">
      <alignment horizontal="center" vertical="center"/>
      <protection/>
    </xf>
    <xf numFmtId="0" fontId="17" fillId="0" borderId="19" xfId="58" applyFont="1" applyBorder="1" applyAlignment="1">
      <alignment horizontal="center" vertical="center"/>
      <protection/>
    </xf>
    <xf numFmtId="173" fontId="5" fillId="0" borderId="0" xfId="66" applyFont="1" applyBorder="1" applyAlignment="1" quotePrefix="1">
      <alignment horizontal="center" vertical="center"/>
      <protection/>
    </xf>
    <xf numFmtId="0" fontId="4" fillId="0" borderId="0" xfId="58" applyFont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21" xfId="58" applyFont="1" applyBorder="1" applyAlignment="1">
      <alignment horizontal="center" vertical="center"/>
      <protection/>
    </xf>
    <xf numFmtId="0" fontId="6" fillId="0" borderId="12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6" fillId="0" borderId="0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22" xfId="58" applyFont="1" applyBorder="1" applyAlignment="1">
      <alignment horizontal="center" vertical="center" wrapText="1"/>
      <protection/>
    </xf>
    <xf numFmtId="0" fontId="17" fillId="0" borderId="16" xfId="58" applyFont="1" applyBorder="1" applyAlignment="1">
      <alignment horizontal="center" vertical="center"/>
      <protection/>
    </xf>
    <xf numFmtId="0" fontId="17" fillId="0" borderId="21" xfId="58" applyFont="1" applyBorder="1" applyAlignment="1">
      <alignment horizontal="center" vertical="center"/>
      <protection/>
    </xf>
    <xf numFmtId="0" fontId="17" fillId="0" borderId="1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49" fontId="23" fillId="0" borderId="0" xfId="0" applyNumberFormat="1" applyFont="1" applyAlignment="1">
      <alignment horizontal="center" vertical="center"/>
    </xf>
    <xf numFmtId="49" fontId="17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0" xfId="59" applyFont="1" applyAlignment="1">
      <alignment horizontal="center" vertical="center"/>
      <protection/>
    </xf>
    <xf numFmtId="0" fontId="6" fillId="0" borderId="23" xfId="59" applyFont="1" applyBorder="1" applyAlignment="1">
      <alignment horizontal="center" vertical="center" wrapText="1"/>
      <protection/>
    </xf>
    <xf numFmtId="0" fontId="7" fillId="0" borderId="20" xfId="59" applyFont="1" applyBorder="1" applyAlignment="1">
      <alignment horizontal="center" vertical="center"/>
      <protection/>
    </xf>
    <xf numFmtId="0" fontId="7" fillId="0" borderId="0" xfId="59" applyFont="1" applyAlignment="1">
      <alignment horizontal="center" vertical="center"/>
      <protection/>
    </xf>
    <xf numFmtId="0" fontId="7" fillId="0" borderId="15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center" vertical="center"/>
      <protection/>
    </xf>
    <xf numFmtId="0" fontId="6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/>
      <protection/>
    </xf>
    <xf numFmtId="0" fontId="7" fillId="0" borderId="16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21" xfId="59" applyFont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7" fillId="0" borderId="18" xfId="59" applyFont="1" applyBorder="1" applyAlignment="1">
      <alignment horizontal="center" vertical="center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7" fillId="0" borderId="19" xfId="59" applyFont="1" applyFill="1" applyBorder="1" applyAlignment="1">
      <alignment horizontal="center" vertical="center"/>
      <protection/>
    </xf>
    <xf numFmtId="0" fontId="6" fillId="0" borderId="22" xfId="59" applyFont="1" applyFill="1" applyBorder="1" applyAlignment="1">
      <alignment horizontal="center" vertical="center"/>
      <protection/>
    </xf>
  </cellXfs>
  <cellStyles count="57">
    <cellStyle name="Normal" xfId="0"/>
    <cellStyle name="##0,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Followed Hyperlink" xfId="42"/>
    <cellStyle name="Comma [0]" xfId="43"/>
    <cellStyle name="Dezimal_Seite 05 Tab 2_1.vj.2009" xfId="44"/>
    <cellStyle name="Dezimal_Seite 06 Tab 3_1.vj.2009" xfId="45"/>
    <cellStyle name="Dezimal_Seite 07 Tab 4_2.vj.2009" xfId="46"/>
    <cellStyle name="Eingabe" xfId="47"/>
    <cellStyle name="Ergebnis" xfId="48"/>
    <cellStyle name="Erklärender Text" xfId="49"/>
    <cellStyle name="Gut" xfId="50"/>
    <cellStyle name="Hyperlink" xfId="51"/>
    <cellStyle name="Comma" xfId="52"/>
    <cellStyle name="Neutral" xfId="53"/>
    <cellStyle name="Notiz" xfId="54"/>
    <cellStyle name="Percent" xfId="55"/>
    <cellStyle name="Schlecht" xfId="56"/>
    <cellStyle name="Standard_Seite 05 Tab 2_1.vj.2009" xfId="57"/>
    <cellStyle name="Standard_Seite 07 Tab 4_2.vj.2009" xfId="58"/>
    <cellStyle name="Standard_Seite 12 Tab  9_1.vj.2009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vorspalt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333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Lfd.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Nr.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1457325" y="133350"/>
          <a:ext cx="10477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13</xdr:col>
      <xdr:colOff>0</xdr:colOff>
      <xdr:row>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2505075" y="13335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4076700" y="133350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</xdr:row>
      <xdr:rowOff>0</xdr:rowOff>
    </xdr:to>
    <xdr:sp>
      <xdr:nvSpPr>
        <xdr:cNvPr id="5" name="Text 7"/>
        <xdr:cNvSpPr txBox="1">
          <a:spLocks noChangeArrowheads="1"/>
        </xdr:cNvSpPr>
      </xdr:nvSpPr>
      <xdr:spPr>
        <a:xfrm>
          <a:off x="4667250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191125" y="133350"/>
          <a:ext cx="4762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5667375" y="133350"/>
          <a:ext cx="523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17</xdr:col>
      <xdr:colOff>0</xdr:colOff>
      <xdr:row>1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57325" y="133350"/>
          <a:ext cx="473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0" y="133350"/>
          <a:ext cx="14192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oneCellAnchor>
    <xdr:from>
      <xdr:col>16</xdr:col>
      <xdr:colOff>485775</xdr:colOff>
      <xdr:row>43</xdr:row>
      <xdr:rowOff>0</xdr:rowOff>
    </xdr:from>
    <xdr:ext cx="1428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153150" y="4819650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41</xdr:row>
      <xdr:rowOff>0</xdr:rowOff>
    </xdr:from>
    <xdr:ext cx="142875" cy="209550"/>
    <xdr:sp>
      <xdr:nvSpPr>
        <xdr:cNvPr id="11" name="Text Box 11"/>
        <xdr:cNvSpPr txBox="1">
          <a:spLocks noChangeArrowheads="1"/>
        </xdr:cNvSpPr>
      </xdr:nvSpPr>
      <xdr:spPr>
        <a:xfrm>
          <a:off x="6153150" y="45624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2" name="Text Box 12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3" name="Text Box 13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4" name="Text Box 14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5" name="Text Box 15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47</xdr:row>
      <xdr:rowOff>123825</xdr:rowOff>
    </xdr:from>
    <xdr:ext cx="142875" cy="209550"/>
    <xdr:sp>
      <xdr:nvSpPr>
        <xdr:cNvPr id="17" name="Text Box 17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>
      <xdr:nvSpPr>
        <xdr:cNvPr id="18" name="Text Box 18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
</a:t>
          </a:r>
        </a:p>
      </xdr:txBody>
    </xdr:sp>
    <xdr:clientData/>
  </xdr:oneCellAnchor>
  <xdr:oneCellAnchor>
    <xdr:from>
      <xdr:col>16</xdr:col>
      <xdr:colOff>485775</xdr:colOff>
      <xdr:row>48</xdr:row>
      <xdr:rowOff>0</xdr:rowOff>
    </xdr:from>
    <xdr:ext cx="142875" cy="209550"/>
    <xdr:sp fLocksText="0">
      <xdr:nvSpPr>
        <xdr:cNvPr id="19" name="Text Box 19"/>
        <xdr:cNvSpPr txBox="1">
          <a:spLocks noChangeArrowheads="1"/>
        </xdr:cNvSpPr>
      </xdr:nvSpPr>
      <xdr:spPr>
        <a:xfrm>
          <a:off x="6153150" y="5629275"/>
          <a:ext cx="142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485775</xdr:colOff>
      <xdr:row>27</xdr:row>
      <xdr:rowOff>0</xdr:rowOff>
    </xdr:from>
    <xdr:ext cx="142875" cy="219075"/>
    <xdr:sp>
      <xdr:nvSpPr>
        <xdr:cNvPr id="20" name="Text Box 20"/>
        <xdr:cNvSpPr txBox="1">
          <a:spLocks noChangeArrowheads="1"/>
        </xdr:cNvSpPr>
      </xdr:nvSpPr>
      <xdr:spPr>
        <a:xfrm>
          <a:off x="6153150" y="3171825"/>
          <a:ext cx="142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tabSelected="1" zoomScalePageLayoutView="0" workbookViewId="0" topLeftCell="A1">
      <selection activeCell="G58" sqref="G58"/>
    </sheetView>
  </sheetViews>
  <sheetFormatPr defaultColWidth="11.421875" defaultRowHeight="12.75"/>
  <cols>
    <col min="1" max="1" width="5.7109375" style="186" customWidth="1"/>
    <col min="2" max="6" width="11.421875" style="187" customWidth="1"/>
    <col min="7" max="7" width="15.57421875" style="187" customWidth="1"/>
    <col min="8" max="8" width="11.421875" style="188" customWidth="1"/>
    <col min="9" max="16384" width="11.421875" style="187" customWidth="1"/>
  </cols>
  <sheetData>
    <row r="2" spans="1:8" ht="12.75">
      <c r="A2" s="193" t="s">
        <v>0</v>
      </c>
      <c r="B2" s="193"/>
      <c r="C2" s="193"/>
      <c r="D2" s="193"/>
      <c r="E2" s="193"/>
      <c r="F2" s="193"/>
      <c r="G2" s="193"/>
      <c r="H2" s="193"/>
    </row>
    <row r="4" ht="12.75">
      <c r="H4" s="188" t="s">
        <v>1</v>
      </c>
    </row>
    <row r="6" spans="2:8" ht="12.75">
      <c r="B6" s="187" t="s">
        <v>19</v>
      </c>
      <c r="H6" s="188">
        <v>2</v>
      </c>
    </row>
    <row r="8" spans="2:8" ht="12.75">
      <c r="B8" s="187" t="s">
        <v>20</v>
      </c>
      <c r="H8" s="188">
        <v>3</v>
      </c>
    </row>
    <row r="11" spans="1:2" ht="12.75">
      <c r="A11" s="189" t="s">
        <v>2</v>
      </c>
      <c r="B11" s="187" t="s">
        <v>3</v>
      </c>
    </row>
    <row r="12" spans="1:8" ht="12.75">
      <c r="A12" s="189"/>
      <c r="B12" s="187" t="s">
        <v>4</v>
      </c>
      <c r="H12" s="188">
        <v>4</v>
      </c>
    </row>
    <row r="13" ht="12.75">
      <c r="A13" s="189"/>
    </row>
    <row r="14" ht="12.75">
      <c r="A14" s="189"/>
    </row>
    <row r="15" ht="12.75">
      <c r="A15" s="189"/>
    </row>
    <row r="16" spans="1:2" ht="12.75">
      <c r="A16" s="189" t="s">
        <v>5</v>
      </c>
      <c r="B16" s="187" t="s">
        <v>174</v>
      </c>
    </row>
    <row r="17" spans="1:8" ht="12.75">
      <c r="A17" s="189" t="s">
        <v>8</v>
      </c>
      <c r="B17" s="187" t="s">
        <v>6</v>
      </c>
      <c r="H17" s="188">
        <v>5</v>
      </c>
    </row>
    <row r="18" ht="12.75">
      <c r="A18" s="189"/>
    </row>
    <row r="19" ht="12.75">
      <c r="A19" s="189" t="s">
        <v>8</v>
      </c>
    </row>
    <row r="20" ht="12.75">
      <c r="A20" s="189"/>
    </row>
    <row r="21" spans="1:8" ht="12.75">
      <c r="A21" s="189" t="s">
        <v>14</v>
      </c>
      <c r="B21" s="187" t="s">
        <v>16</v>
      </c>
      <c r="H21" s="188">
        <v>6</v>
      </c>
    </row>
    <row r="22" ht="12.75">
      <c r="A22" s="189"/>
    </row>
    <row r="23" ht="12.75">
      <c r="A23" s="189" t="s">
        <v>8</v>
      </c>
    </row>
    <row r="24" ht="12.75">
      <c r="A24" s="189" t="s">
        <v>8</v>
      </c>
    </row>
    <row r="25" spans="1:8" ht="12.75">
      <c r="A25" s="189" t="s">
        <v>7</v>
      </c>
      <c r="B25" s="187" t="s">
        <v>17</v>
      </c>
      <c r="H25" s="188">
        <v>7</v>
      </c>
    </row>
    <row r="26" ht="12.75">
      <c r="A26" s="189"/>
    </row>
    <row r="27" ht="12.75">
      <c r="A27" s="189"/>
    </row>
    <row r="28" ht="12.75">
      <c r="A28" s="189"/>
    </row>
    <row r="29" spans="1:3" ht="12.75">
      <c r="A29" s="189" t="s">
        <v>8</v>
      </c>
      <c r="B29" s="189" t="s">
        <v>21</v>
      </c>
      <c r="C29" s="187" t="s">
        <v>9</v>
      </c>
    </row>
    <row r="30" spans="1:8" ht="12.75">
      <c r="A30" s="189"/>
      <c r="B30" s="189" t="s">
        <v>8</v>
      </c>
      <c r="C30" s="187" t="s">
        <v>175</v>
      </c>
      <c r="H30" s="188">
        <v>8</v>
      </c>
    </row>
    <row r="31" spans="1:2" ht="12.75">
      <c r="A31" s="189"/>
      <c r="B31" s="189"/>
    </row>
    <row r="32" spans="1:2" ht="12.75">
      <c r="A32" s="189"/>
      <c r="B32" s="189"/>
    </row>
    <row r="33" spans="1:2" ht="12.75">
      <c r="A33" s="189"/>
      <c r="B33" s="189" t="s">
        <v>8</v>
      </c>
    </row>
    <row r="34" spans="1:8" ht="12.75">
      <c r="A34" s="189"/>
      <c r="B34" s="189" t="s">
        <v>21</v>
      </c>
      <c r="C34" s="187" t="s">
        <v>10</v>
      </c>
      <c r="H34" s="188" t="s">
        <v>8</v>
      </c>
    </row>
    <row r="35" spans="1:8" ht="12.75">
      <c r="A35" s="189"/>
      <c r="C35" s="187" t="s">
        <v>176</v>
      </c>
      <c r="H35" s="188" t="s">
        <v>8</v>
      </c>
    </row>
    <row r="36" spans="1:8" ht="12.75">
      <c r="A36" s="189"/>
      <c r="C36" s="187" t="s">
        <v>177</v>
      </c>
      <c r="H36" s="188">
        <v>9</v>
      </c>
    </row>
    <row r="37" ht="12.75">
      <c r="A37" s="189"/>
    </row>
    <row r="38" ht="12.75">
      <c r="A38" s="189"/>
    </row>
    <row r="39" ht="12.75">
      <c r="A39" s="189"/>
    </row>
    <row r="40" spans="1:2" ht="12.75">
      <c r="A40" s="189" t="s">
        <v>11</v>
      </c>
      <c r="B40" s="187" t="s">
        <v>12</v>
      </c>
    </row>
    <row r="41" spans="1:8" ht="12.75">
      <c r="A41" s="189" t="s">
        <v>8</v>
      </c>
      <c r="B41" s="187" t="s">
        <v>178</v>
      </c>
      <c r="H41" s="188">
        <v>10</v>
      </c>
    </row>
    <row r="42" ht="12.75">
      <c r="A42" s="189"/>
    </row>
    <row r="43" ht="12.75">
      <c r="A43" s="189"/>
    </row>
    <row r="44" ht="12.75">
      <c r="A44" s="189" t="s">
        <v>8</v>
      </c>
    </row>
    <row r="45" spans="1:2" ht="12.75">
      <c r="A45" s="189" t="s">
        <v>15</v>
      </c>
      <c r="B45" s="187" t="s">
        <v>13</v>
      </c>
    </row>
    <row r="46" spans="1:8" ht="12.75">
      <c r="A46" s="189"/>
      <c r="B46" s="187" t="s">
        <v>178</v>
      </c>
      <c r="H46" s="188">
        <v>11</v>
      </c>
    </row>
    <row r="47" ht="12.75">
      <c r="A47" s="189"/>
    </row>
    <row r="48" ht="12.75">
      <c r="A48" s="189"/>
    </row>
    <row r="49" ht="12.75">
      <c r="A49" s="189"/>
    </row>
    <row r="50" spans="1:2" ht="12.75">
      <c r="A50" s="189" t="s">
        <v>18</v>
      </c>
      <c r="B50" s="187" t="s">
        <v>392</v>
      </c>
    </row>
    <row r="51" spans="1:8" ht="12.75">
      <c r="A51" s="189" t="s">
        <v>8</v>
      </c>
      <c r="B51" s="248" t="s">
        <v>393</v>
      </c>
      <c r="C51" s="248"/>
      <c r="D51" s="248"/>
      <c r="E51" s="248"/>
      <c r="F51" s="248"/>
      <c r="G51" s="248"/>
      <c r="H51" s="188">
        <v>12</v>
      </c>
    </row>
    <row r="53" ht="13.5">
      <c r="H53" s="246"/>
    </row>
    <row r="54" ht="13.5">
      <c r="H54" s="247"/>
    </row>
  </sheetData>
  <sheetProtection/>
  <mergeCells count="1">
    <mergeCell ref="B51:G51"/>
  </mergeCells>
  <printOptions/>
  <pageMargins left="0.5905511811023623" right="0.5118110236220472" top="0.7874015748031497" bottom="0.8661417322834646" header="0.5118110236220472" footer="0.5118110236220472"/>
  <pageSetup horizontalDpi="300" verticalDpi="300" orientation="portrait" paperSize="9" r:id="rId1"/>
  <headerFooter alignWithMargins="0">
    <oddHeader xml:space="preserve">&amp;C&amp;"Jahrbuch,Standard"&amp;8- 1 -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1">
      <selection activeCell="P18" sqref="P18"/>
    </sheetView>
  </sheetViews>
  <sheetFormatPr defaultColWidth="11.421875" defaultRowHeight="12.75"/>
  <cols>
    <col min="1" max="4" width="8.57421875" style="6" customWidth="1"/>
    <col min="5" max="5" width="10.8515625" style="6" customWidth="1"/>
    <col min="6" max="6" width="0.71875" style="6" customWidth="1"/>
    <col min="7" max="13" width="7.28125" style="6" customWidth="1"/>
    <col min="14" max="16384" width="11.421875" style="6" customWidth="1"/>
  </cols>
  <sheetData>
    <row r="1" spans="1:13" s="3" customFormat="1" ht="12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9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4"/>
      <c r="M2" s="4"/>
    </row>
    <row r="3" spans="1:14" ht="9">
      <c r="A3" s="257" t="s">
        <v>23</v>
      </c>
      <c r="B3" s="250"/>
      <c r="C3" s="250"/>
      <c r="D3" s="250"/>
      <c r="E3" s="250"/>
      <c r="F3" s="258"/>
      <c r="G3" s="257">
        <v>2011</v>
      </c>
      <c r="H3" s="250"/>
      <c r="I3" s="250"/>
      <c r="J3" s="258"/>
      <c r="K3" s="261">
        <v>2012</v>
      </c>
      <c r="L3" s="249" t="s">
        <v>179</v>
      </c>
      <c r="M3" s="250"/>
      <c r="N3" s="5"/>
    </row>
    <row r="4" spans="1:14" ht="13.5" customHeight="1">
      <c r="A4" s="252"/>
      <c r="B4" s="252"/>
      <c r="C4" s="252"/>
      <c r="D4" s="252"/>
      <c r="E4" s="252"/>
      <c r="F4" s="259"/>
      <c r="G4" s="252"/>
      <c r="H4" s="252"/>
      <c r="I4" s="252"/>
      <c r="J4" s="259"/>
      <c r="K4" s="262"/>
      <c r="L4" s="251"/>
      <c r="M4" s="252"/>
      <c r="N4" s="5"/>
    </row>
    <row r="5" spans="1:14" ht="12" customHeight="1">
      <c r="A5" s="252"/>
      <c r="B5" s="252"/>
      <c r="C5" s="252"/>
      <c r="D5" s="252"/>
      <c r="E5" s="252"/>
      <c r="F5" s="259"/>
      <c r="G5" s="254"/>
      <c r="H5" s="254"/>
      <c r="I5" s="254"/>
      <c r="J5" s="260"/>
      <c r="K5" s="263"/>
      <c r="L5" s="253"/>
      <c r="M5" s="254"/>
      <c r="N5" s="5"/>
    </row>
    <row r="6" spans="1:14" ht="12" customHeight="1">
      <c r="A6" s="252"/>
      <c r="B6" s="252"/>
      <c r="C6" s="252"/>
      <c r="D6" s="252"/>
      <c r="E6" s="252"/>
      <c r="F6" s="259"/>
      <c r="G6" s="7" t="s">
        <v>24</v>
      </c>
      <c r="H6" s="7" t="s">
        <v>25</v>
      </c>
      <c r="I6" s="7" t="s">
        <v>26</v>
      </c>
      <c r="J6" s="7" t="s">
        <v>27</v>
      </c>
      <c r="K6" s="7" t="s">
        <v>24</v>
      </c>
      <c r="L6" s="8" t="s">
        <v>180</v>
      </c>
      <c r="M6" s="9" t="s">
        <v>181</v>
      </c>
      <c r="N6" s="5"/>
    </row>
    <row r="7" spans="1:14" ht="12" customHeight="1">
      <c r="A7" s="254"/>
      <c r="B7" s="254"/>
      <c r="C7" s="254"/>
      <c r="D7" s="254"/>
      <c r="E7" s="254"/>
      <c r="F7" s="260"/>
      <c r="G7" s="255" t="s">
        <v>28</v>
      </c>
      <c r="H7" s="255"/>
      <c r="I7" s="255"/>
      <c r="J7" s="255"/>
      <c r="K7" s="256"/>
      <c r="L7" s="10" t="s">
        <v>29</v>
      </c>
      <c r="M7" s="9"/>
      <c r="N7" s="5"/>
    </row>
    <row r="8" spans="6:14" ht="9">
      <c r="F8" s="5"/>
      <c r="G8" s="11"/>
      <c r="H8" s="11"/>
      <c r="I8" s="11"/>
      <c r="J8" s="11"/>
      <c r="K8" s="11"/>
      <c r="L8" s="11"/>
      <c r="M8" s="5"/>
      <c r="N8" s="5"/>
    </row>
    <row r="9" spans="1:14" ht="9.75" customHeight="1">
      <c r="A9" s="12" t="s">
        <v>30</v>
      </c>
      <c r="B9" s="13"/>
      <c r="C9" s="13"/>
      <c r="D9" s="13"/>
      <c r="E9" s="13"/>
      <c r="F9" s="14"/>
      <c r="G9" s="15">
        <v>1934.034874</v>
      </c>
      <c r="H9" s="15">
        <v>3695.396996</v>
      </c>
      <c r="I9" s="15">
        <v>3195.235497</v>
      </c>
      <c r="J9" s="15">
        <v>4673.481053</v>
      </c>
      <c r="K9" s="15">
        <v>2154.842259</v>
      </c>
      <c r="L9" s="16">
        <f>SUM(K9/G9%)-100</f>
        <v>11.416928824211055</v>
      </c>
      <c r="M9" s="16">
        <f>SUM(K9/J9%)-100</f>
        <v>-53.89213662015889</v>
      </c>
      <c r="N9" s="5"/>
    </row>
    <row r="10" spans="1:14" ht="9.75" customHeight="1">
      <c r="A10" s="12" t="s">
        <v>31</v>
      </c>
      <c r="B10" s="13"/>
      <c r="C10" s="13"/>
      <c r="D10" s="13"/>
      <c r="E10" s="13"/>
      <c r="F10" s="14"/>
      <c r="G10" s="15">
        <v>1237.702957</v>
      </c>
      <c r="H10" s="15">
        <v>1563.747934</v>
      </c>
      <c r="I10" s="15">
        <v>1973.42878</v>
      </c>
      <c r="J10" s="15">
        <v>1393.331973</v>
      </c>
      <c r="K10" s="15">
        <v>1429.644869</v>
      </c>
      <c r="L10" s="16">
        <f>SUM(K10/G10%)-100</f>
        <v>15.507914149711453</v>
      </c>
      <c r="M10" s="16">
        <f>SUM(K10/J10%)-100</f>
        <v>2.606191252599629</v>
      </c>
      <c r="N10" s="5"/>
    </row>
    <row r="11" spans="1:14" ht="9.75" customHeight="1">
      <c r="A11" s="12" t="s">
        <v>32</v>
      </c>
      <c r="B11" s="13"/>
      <c r="C11" s="13"/>
      <c r="D11" s="13"/>
      <c r="E11" s="13"/>
      <c r="F11" s="14"/>
      <c r="G11" s="15">
        <v>3603.22491</v>
      </c>
      <c r="H11" s="15">
        <v>3571.978966</v>
      </c>
      <c r="I11" s="15">
        <v>3977.113329</v>
      </c>
      <c r="J11" s="15">
        <v>3909.809712</v>
      </c>
      <c r="K11" s="15">
        <v>3600.200368</v>
      </c>
      <c r="L11" s="16">
        <f>SUM(K11/G11%)-100</f>
        <v>-0.0839398615281084</v>
      </c>
      <c r="M11" s="16">
        <f>SUM(K11/J11%)-100</f>
        <v>-7.918782928226577</v>
      </c>
      <c r="N11" s="5"/>
    </row>
    <row r="12" spans="6:14" ht="9.75" customHeight="1">
      <c r="F12" s="14"/>
      <c r="G12" s="18"/>
      <c r="H12" s="17"/>
      <c r="I12" s="15"/>
      <c r="J12" s="17"/>
      <c r="K12" s="18"/>
      <c r="L12" s="16"/>
      <c r="M12" s="16"/>
      <c r="N12" s="5"/>
    </row>
    <row r="13" spans="1:14" ht="9.75" customHeight="1">
      <c r="A13" s="19" t="s">
        <v>33</v>
      </c>
      <c r="B13" s="19"/>
      <c r="C13" s="19"/>
      <c r="D13" s="19"/>
      <c r="E13" s="19"/>
      <c r="F13" s="20"/>
      <c r="G13" s="15">
        <v>5095.570418</v>
      </c>
      <c r="H13" s="15">
        <v>7182.942342</v>
      </c>
      <c r="I13" s="15">
        <v>7394.988455</v>
      </c>
      <c r="J13" s="15">
        <v>8358.342667</v>
      </c>
      <c r="K13" s="15">
        <v>5598.46008</v>
      </c>
      <c r="L13" s="16">
        <f>SUM(K13/G13%)-100</f>
        <v>9.869153416535113</v>
      </c>
      <c r="M13" s="16">
        <f>SUM(K13/J13%)-100</f>
        <v>-33.01949557412182</v>
      </c>
      <c r="N13" s="5"/>
    </row>
    <row r="14" spans="6:14" ht="9.75" customHeight="1">
      <c r="F14" s="14"/>
      <c r="G14" s="18"/>
      <c r="H14" s="17"/>
      <c r="I14" s="15"/>
      <c r="J14" s="17"/>
      <c r="K14" s="18"/>
      <c r="L14" s="16"/>
      <c r="M14" s="16"/>
      <c r="N14" s="5"/>
    </row>
    <row r="15" spans="1:13" ht="9.75" customHeight="1">
      <c r="A15" s="12" t="s">
        <v>34</v>
      </c>
      <c r="B15" s="19"/>
      <c r="C15" s="19"/>
      <c r="D15" s="19"/>
      <c r="E15" s="19"/>
      <c r="F15" s="14"/>
      <c r="G15" s="15">
        <v>282.991293</v>
      </c>
      <c r="H15" s="15">
        <v>240.29875</v>
      </c>
      <c r="I15" s="15">
        <v>268.972662</v>
      </c>
      <c r="J15" s="15">
        <v>262.157264</v>
      </c>
      <c r="K15" s="15">
        <v>354.062321</v>
      </c>
      <c r="L15" s="16">
        <f>SUM(K15/G15%)-100</f>
        <v>25.114210139320434</v>
      </c>
      <c r="M15" s="16">
        <f>SUM(K15/J15%)-100</f>
        <v>35.05722313305802</v>
      </c>
    </row>
    <row r="16" spans="1:13" ht="9.75" customHeight="1">
      <c r="A16" s="12" t="s">
        <v>35</v>
      </c>
      <c r="B16" s="19"/>
      <c r="C16" s="19"/>
      <c r="D16" s="19"/>
      <c r="E16" s="19"/>
      <c r="F16" s="14"/>
      <c r="G16" s="15">
        <v>411.108411</v>
      </c>
      <c r="H16" s="15">
        <v>401.222649</v>
      </c>
      <c r="I16" s="15">
        <v>574.893745</v>
      </c>
      <c r="J16" s="15">
        <v>952.780421</v>
      </c>
      <c r="K16" s="15">
        <v>408.690772</v>
      </c>
      <c r="L16" s="16">
        <f>SUM(K16/G16%)-100</f>
        <v>-0.588078213753704</v>
      </c>
      <c r="M16" s="16">
        <f>SUM(K16/J16%)-100</f>
        <v>-57.10546071349214</v>
      </c>
    </row>
    <row r="17" spans="1:13" ht="9.75" customHeight="1">
      <c r="A17" s="12" t="s">
        <v>36</v>
      </c>
      <c r="B17" s="19"/>
      <c r="C17" s="19"/>
      <c r="D17" s="19"/>
      <c r="E17" s="19"/>
      <c r="F17" s="14"/>
      <c r="G17" s="15">
        <v>9.697221</v>
      </c>
      <c r="H17" s="15">
        <v>7.449091</v>
      </c>
      <c r="I17" s="15">
        <v>5.638765</v>
      </c>
      <c r="J17" s="15">
        <v>0.397368</v>
      </c>
      <c r="K17" s="15">
        <v>1.07545</v>
      </c>
      <c r="L17" s="16">
        <f>SUM(K17/G17%)-100</f>
        <v>-88.90970928681526</v>
      </c>
      <c r="M17" s="21" t="s">
        <v>37</v>
      </c>
    </row>
    <row r="18" spans="6:13" ht="9.75" customHeight="1">
      <c r="F18" s="14"/>
      <c r="G18" s="18"/>
      <c r="H18" s="17"/>
      <c r="I18" s="15"/>
      <c r="J18" s="17"/>
      <c r="K18" s="18"/>
      <c r="L18" s="16"/>
      <c r="M18" s="16"/>
    </row>
    <row r="19" spans="1:13" ht="9.75" customHeight="1">
      <c r="A19" s="19" t="s">
        <v>38</v>
      </c>
      <c r="B19" s="19"/>
      <c r="C19" s="19"/>
      <c r="D19" s="19"/>
      <c r="E19" s="19"/>
      <c r="F19" s="20"/>
      <c r="G19" s="15">
        <v>689.593601</v>
      </c>
      <c r="H19" s="15">
        <v>634.351905</v>
      </c>
      <c r="I19" s="15">
        <v>835.937165</v>
      </c>
      <c r="J19" s="15">
        <v>1185.28302</v>
      </c>
      <c r="K19" s="15">
        <v>753.230294</v>
      </c>
      <c r="L19" s="16">
        <f>SUM(K19/G19%)-100</f>
        <v>9.22814436034767</v>
      </c>
      <c r="M19" s="16">
        <f>SUM(K19/J19%)-100</f>
        <v>-36.45143975824442</v>
      </c>
    </row>
    <row r="20" spans="6:13" ht="9.75" customHeight="1">
      <c r="F20" s="14"/>
      <c r="G20" s="18"/>
      <c r="H20" s="17"/>
      <c r="I20" s="18"/>
      <c r="J20" s="17"/>
      <c r="K20" s="18"/>
      <c r="L20" s="16"/>
      <c r="M20" s="16"/>
    </row>
    <row r="21" spans="1:13" s="3" customFormat="1" ht="9.75" customHeight="1">
      <c r="A21" s="2" t="s">
        <v>39</v>
      </c>
      <c r="B21" s="2"/>
      <c r="C21" s="2"/>
      <c r="D21" s="2"/>
      <c r="E21" s="2"/>
      <c r="F21" s="22"/>
      <c r="G21" s="23">
        <v>5785.164019</v>
      </c>
      <c r="H21" s="23">
        <v>7817.294247</v>
      </c>
      <c r="I21" s="23">
        <v>8230.92562</v>
      </c>
      <c r="J21" s="23">
        <v>9543.625687</v>
      </c>
      <c r="K21" s="23">
        <v>6351.690374</v>
      </c>
      <c r="L21" s="24">
        <f>SUM(K21/G21%)-100</f>
        <v>9.792744909900193</v>
      </c>
      <c r="M21" s="24">
        <f>SUM(K21/J21%)-100</f>
        <v>-33.445730351180316</v>
      </c>
    </row>
    <row r="22" spans="6:13" ht="9.75" customHeight="1">
      <c r="F22" s="14"/>
      <c r="G22" s="18"/>
      <c r="H22" s="17"/>
      <c r="I22" s="18"/>
      <c r="J22" s="17"/>
      <c r="K22" s="18"/>
      <c r="L22" s="16"/>
      <c r="M22" s="16"/>
    </row>
    <row r="23" spans="6:13" ht="9.75" customHeight="1">
      <c r="F23" s="14"/>
      <c r="G23" s="18"/>
      <c r="H23" s="17"/>
      <c r="I23" s="18"/>
      <c r="J23" s="17"/>
      <c r="K23" s="18"/>
      <c r="L23" s="16"/>
      <c r="M23" s="16"/>
    </row>
    <row r="24" spans="1:13" ht="9.75" customHeight="1">
      <c r="A24" s="12" t="s">
        <v>40</v>
      </c>
      <c r="B24" s="19"/>
      <c r="C24" s="19"/>
      <c r="D24" s="19"/>
      <c r="E24" s="19"/>
      <c r="F24" s="14"/>
      <c r="G24" s="15">
        <v>1858.98982</v>
      </c>
      <c r="H24" s="15">
        <v>1748.463977</v>
      </c>
      <c r="I24" s="15">
        <v>1770.228141</v>
      </c>
      <c r="J24" s="15">
        <v>2243.673946</v>
      </c>
      <c r="K24" s="15">
        <v>1876.235737</v>
      </c>
      <c r="L24" s="16">
        <f aca="true" t="shared" si="0" ref="L24:L29">SUM(K24/G24%)-100</f>
        <v>0.9277036815618516</v>
      </c>
      <c r="M24" s="16">
        <f aca="true" t="shared" si="1" ref="M24:M29">SUM(K24/J24%)-100</f>
        <v>-16.376631268329575</v>
      </c>
    </row>
    <row r="25" spans="1:13" ht="9.75" customHeight="1">
      <c r="A25" s="12" t="s">
        <v>41</v>
      </c>
      <c r="B25" s="19"/>
      <c r="C25" s="19"/>
      <c r="D25" s="19"/>
      <c r="E25" s="19"/>
      <c r="F25" s="14"/>
      <c r="G25" s="15">
        <v>1475.388204</v>
      </c>
      <c r="H25" s="15">
        <v>1233.755802</v>
      </c>
      <c r="I25" s="15">
        <v>1344.343302</v>
      </c>
      <c r="J25" s="15">
        <v>1530.032947</v>
      </c>
      <c r="K25" s="15">
        <v>1487.745524</v>
      </c>
      <c r="L25" s="16">
        <f t="shared" si="0"/>
        <v>0.8375639690284373</v>
      </c>
      <c r="M25" s="16">
        <f t="shared" si="1"/>
        <v>-2.76382434005194</v>
      </c>
    </row>
    <row r="26" spans="1:13" ht="9.75" customHeight="1">
      <c r="A26" s="12" t="s">
        <v>42</v>
      </c>
      <c r="B26" s="19"/>
      <c r="C26" s="19"/>
      <c r="D26" s="19"/>
      <c r="E26" s="19"/>
      <c r="F26" s="14"/>
      <c r="G26" s="15">
        <v>145.359261</v>
      </c>
      <c r="H26" s="15">
        <v>113.262709</v>
      </c>
      <c r="I26" s="15">
        <v>151.942815</v>
      </c>
      <c r="J26" s="15">
        <v>158.136123</v>
      </c>
      <c r="K26" s="15">
        <v>132.140571</v>
      </c>
      <c r="L26" s="16">
        <f t="shared" si="0"/>
        <v>-9.093806551479375</v>
      </c>
      <c r="M26" s="16">
        <f t="shared" si="1"/>
        <v>-16.43871843247352</v>
      </c>
    </row>
    <row r="27" spans="1:13" ht="9.75" customHeight="1">
      <c r="A27" s="12" t="s">
        <v>43</v>
      </c>
      <c r="B27" s="19"/>
      <c r="C27" s="19"/>
      <c r="D27" s="19"/>
      <c r="E27" s="19"/>
      <c r="F27" s="14"/>
      <c r="G27" s="15">
        <v>2742.524073</v>
      </c>
      <c r="H27" s="15">
        <v>2741.304987</v>
      </c>
      <c r="I27" s="15">
        <v>2844.697485</v>
      </c>
      <c r="J27" s="15">
        <v>2920.868117</v>
      </c>
      <c r="K27" s="15">
        <v>2733.062572</v>
      </c>
      <c r="L27" s="16">
        <f t="shared" si="0"/>
        <v>-0.34499245031786074</v>
      </c>
      <c r="M27" s="16">
        <f t="shared" si="1"/>
        <v>-6.42978516924255</v>
      </c>
    </row>
    <row r="28" spans="1:13" ht="9.75" customHeight="1">
      <c r="A28" s="12" t="s">
        <v>44</v>
      </c>
      <c r="B28" s="19"/>
      <c r="C28" s="19"/>
      <c r="D28" s="19"/>
      <c r="E28" s="19"/>
      <c r="F28" s="14"/>
      <c r="G28" s="15">
        <v>999.014609</v>
      </c>
      <c r="H28" s="15">
        <v>937.104252</v>
      </c>
      <c r="I28" s="15">
        <v>922.599218</v>
      </c>
      <c r="J28" s="15">
        <v>897.006381</v>
      </c>
      <c r="K28" s="15">
        <v>955.188839</v>
      </c>
      <c r="L28" s="16">
        <f t="shared" si="0"/>
        <v>-4.386899811592244</v>
      </c>
      <c r="M28" s="16">
        <f t="shared" si="1"/>
        <v>6.486292542884371</v>
      </c>
    </row>
    <row r="29" spans="1:13" ht="9.75" customHeight="1">
      <c r="A29" s="12" t="s">
        <v>45</v>
      </c>
      <c r="B29" s="19"/>
      <c r="C29" s="19"/>
      <c r="D29" s="19"/>
      <c r="E29" s="19"/>
      <c r="F29" s="14"/>
      <c r="G29" s="15">
        <v>236.722969</v>
      </c>
      <c r="H29" s="15">
        <v>245.600914</v>
      </c>
      <c r="I29" s="15">
        <v>241.406536</v>
      </c>
      <c r="J29" s="15">
        <v>260.963965</v>
      </c>
      <c r="K29" s="15">
        <v>253.96343</v>
      </c>
      <c r="L29" s="16">
        <f t="shared" si="0"/>
        <v>7.282969233120738</v>
      </c>
      <c r="M29" s="16">
        <f t="shared" si="1"/>
        <v>-2.6825676870751067</v>
      </c>
    </row>
    <row r="30" spans="6:13" ht="9.75" customHeight="1">
      <c r="F30" s="14"/>
      <c r="G30" s="18"/>
      <c r="H30" s="18"/>
      <c r="I30" s="15"/>
      <c r="J30" s="17"/>
      <c r="K30" s="18"/>
      <c r="L30" s="16"/>
      <c r="M30" s="16"/>
    </row>
    <row r="31" spans="1:13" ht="9.75" customHeight="1">
      <c r="A31" s="19" t="s">
        <v>46</v>
      </c>
      <c r="B31" s="19"/>
      <c r="C31" s="19"/>
      <c r="D31" s="19"/>
      <c r="E31" s="19"/>
      <c r="F31" s="20"/>
      <c r="G31" s="15">
        <v>5778.606613</v>
      </c>
      <c r="H31" s="15">
        <v>5371.311087</v>
      </c>
      <c r="I31" s="15">
        <v>5524.428346</v>
      </c>
      <c r="J31" s="15">
        <v>6392.401408</v>
      </c>
      <c r="K31" s="15">
        <v>5849.551328</v>
      </c>
      <c r="L31" s="16">
        <f>SUM(K31/G31%)-100</f>
        <v>1.2277131798589096</v>
      </c>
      <c r="M31" s="16">
        <f>SUM(K31/J31%)-100</f>
        <v>-8.492115018318955</v>
      </c>
    </row>
    <row r="32" spans="6:13" ht="9.75" customHeight="1">
      <c r="F32" s="14"/>
      <c r="G32" s="18"/>
      <c r="H32" s="18"/>
      <c r="I32" s="15"/>
      <c r="J32" s="17"/>
      <c r="K32" s="18"/>
      <c r="L32" s="16"/>
      <c r="M32" s="16"/>
    </row>
    <row r="33" spans="1:13" ht="9.75" customHeight="1">
      <c r="A33" s="12" t="s">
        <v>47</v>
      </c>
      <c r="B33" s="19"/>
      <c r="C33" s="19"/>
      <c r="D33" s="19"/>
      <c r="E33" s="19"/>
      <c r="F33" s="14"/>
      <c r="G33" s="15">
        <v>806.912011</v>
      </c>
      <c r="H33" s="15">
        <v>1022.500956</v>
      </c>
      <c r="I33" s="15">
        <v>1284.073055</v>
      </c>
      <c r="J33" s="15">
        <v>1461.246422</v>
      </c>
      <c r="K33" s="15">
        <v>673.523424</v>
      </c>
      <c r="L33" s="16">
        <f>SUM(K33/G33%)-100</f>
        <v>-16.53074748939386</v>
      </c>
      <c r="M33" s="16">
        <f>SUM(K33/J33%)-100</f>
        <v>-53.90760833630291</v>
      </c>
    </row>
    <row r="34" spans="1:13" ht="9.75" customHeight="1">
      <c r="A34" s="12" t="s">
        <v>48</v>
      </c>
      <c r="B34" s="19"/>
      <c r="C34" s="19"/>
      <c r="D34" s="19"/>
      <c r="E34" s="19"/>
      <c r="F34" s="14"/>
      <c r="G34" s="15">
        <v>455.679835</v>
      </c>
      <c r="H34" s="15">
        <v>820.496474</v>
      </c>
      <c r="I34" s="15">
        <v>1199.924614</v>
      </c>
      <c r="J34" s="15">
        <v>706.905744</v>
      </c>
      <c r="K34" s="15">
        <v>681.710274</v>
      </c>
      <c r="L34" s="16">
        <f>SUM(K34/G34%)-100</f>
        <v>49.60290573314484</v>
      </c>
      <c r="M34" s="16">
        <f>SUM(K34/J34%)-100</f>
        <v>-3.5641908718172743</v>
      </c>
    </row>
    <row r="35" spans="6:13" ht="9.75" customHeight="1">
      <c r="F35" s="14"/>
      <c r="G35" s="18"/>
      <c r="H35" s="18"/>
      <c r="I35" s="15"/>
      <c r="J35" s="17"/>
      <c r="K35" s="18"/>
      <c r="L35" s="16"/>
      <c r="M35" s="16"/>
    </row>
    <row r="36" spans="1:13" ht="9.75" customHeight="1">
      <c r="A36" s="19" t="s">
        <v>49</v>
      </c>
      <c r="B36" s="19"/>
      <c r="C36" s="19"/>
      <c r="D36" s="19"/>
      <c r="E36" s="19"/>
      <c r="F36" s="20"/>
      <c r="G36" s="15">
        <v>1248.388522</v>
      </c>
      <c r="H36" s="15">
        <v>1828.378845</v>
      </c>
      <c r="I36" s="15">
        <v>2470.429662</v>
      </c>
      <c r="J36" s="15">
        <v>2138.100133</v>
      </c>
      <c r="K36" s="15">
        <v>1344.635449</v>
      </c>
      <c r="L36" s="16">
        <f>SUM(K36/G36%)-100</f>
        <v>7.7096933609904</v>
      </c>
      <c r="M36" s="16">
        <f>SUM(K36/J36%)-100</f>
        <v>-37.110735449357925</v>
      </c>
    </row>
    <row r="37" spans="6:13" ht="9.75" customHeight="1">
      <c r="F37" s="14"/>
      <c r="G37" s="18"/>
      <c r="H37" s="18"/>
      <c r="I37" s="17"/>
      <c r="J37" s="17"/>
      <c r="K37" s="18"/>
      <c r="L37" s="16"/>
      <c r="M37" s="16"/>
    </row>
    <row r="38" spans="1:13" ht="9.75" customHeight="1">
      <c r="A38" s="2" t="s">
        <v>50</v>
      </c>
      <c r="B38" s="2"/>
      <c r="C38" s="2"/>
      <c r="D38" s="2"/>
      <c r="E38" s="2"/>
      <c r="F38" s="22"/>
      <c r="G38" s="23">
        <v>7026.995135</v>
      </c>
      <c r="H38" s="23">
        <v>7199.689932</v>
      </c>
      <c r="I38" s="23">
        <v>7994.858008</v>
      </c>
      <c r="J38" s="23">
        <v>8530.501541</v>
      </c>
      <c r="K38" s="23">
        <v>7194.186777</v>
      </c>
      <c r="L38" s="24">
        <f>SUM(K38/G38%)-100</f>
        <v>2.3792764729159046</v>
      </c>
      <c r="M38" s="24">
        <f>SUM(K38/J38%)-100</f>
        <v>-15.66513712678315</v>
      </c>
    </row>
    <row r="39" spans="6:13" ht="9.75" customHeight="1">
      <c r="F39" s="14"/>
      <c r="G39" s="18"/>
      <c r="H39" s="18"/>
      <c r="I39" s="17"/>
      <c r="J39" s="17"/>
      <c r="K39" s="18"/>
      <c r="L39" s="16"/>
      <c r="M39" s="16"/>
    </row>
    <row r="40" spans="6:13" ht="9.75" customHeight="1">
      <c r="F40" s="14"/>
      <c r="G40" s="18"/>
      <c r="H40" s="18"/>
      <c r="I40" s="17"/>
      <c r="J40" s="17"/>
      <c r="K40" s="18"/>
      <c r="L40" s="16"/>
      <c r="M40" s="16"/>
    </row>
    <row r="41" spans="1:13" ht="9.75" customHeight="1">
      <c r="A41" s="12" t="s">
        <v>51</v>
      </c>
      <c r="B41" s="19"/>
      <c r="C41" s="19"/>
      <c r="D41" s="19"/>
      <c r="E41" s="19"/>
      <c r="F41" s="14"/>
      <c r="G41" s="15">
        <v>-1241.8311160000003</v>
      </c>
      <c r="H41" s="15">
        <v>617.6043149999996</v>
      </c>
      <c r="I41" s="15">
        <v>236.06761199999983</v>
      </c>
      <c r="J41" s="15">
        <v>1013.1241460000001</v>
      </c>
      <c r="K41" s="15">
        <v>-842.4964030000001</v>
      </c>
      <c r="L41" s="16">
        <f>SUM(K41/G41%)-100</f>
        <v>-32.15692599862348</v>
      </c>
      <c r="M41" s="21" t="s">
        <v>37</v>
      </c>
    </row>
    <row r="42" spans="1:13" ht="9.75" customHeight="1">
      <c r="A42" s="25"/>
      <c r="F42" s="14"/>
      <c r="G42" s="18"/>
      <c r="H42" s="17"/>
      <c r="I42" s="18"/>
      <c r="J42" s="17"/>
      <c r="K42" s="18"/>
      <c r="L42" s="16"/>
      <c r="M42" s="16"/>
    </row>
    <row r="43" spans="1:13" ht="9.75" customHeight="1">
      <c r="A43" s="26" t="s">
        <v>52</v>
      </c>
      <c r="B43" s="19"/>
      <c r="C43" s="19"/>
      <c r="D43" s="19"/>
      <c r="E43" s="19"/>
      <c r="F43" s="14"/>
      <c r="G43" s="18"/>
      <c r="H43" s="17"/>
      <c r="I43" s="18"/>
      <c r="J43" s="17"/>
      <c r="K43" s="18"/>
      <c r="L43" s="16"/>
      <c r="M43" s="16"/>
    </row>
    <row r="44" spans="1:13" ht="9.75" customHeight="1">
      <c r="A44" s="25"/>
      <c r="F44" s="14"/>
      <c r="G44" s="18"/>
      <c r="H44" s="17"/>
      <c r="I44" s="18"/>
      <c r="J44" s="17"/>
      <c r="K44" s="18"/>
      <c r="L44" s="16"/>
      <c r="M44" s="16"/>
    </row>
    <row r="45" spans="1:13" ht="9.75" customHeight="1">
      <c r="A45" s="12" t="s">
        <v>53</v>
      </c>
      <c r="B45" s="19"/>
      <c r="C45" s="19"/>
      <c r="D45" s="19"/>
      <c r="E45" s="19"/>
      <c r="F45" s="14"/>
      <c r="G45" s="15">
        <v>1209.070061</v>
      </c>
      <c r="H45" s="15">
        <v>798.400546</v>
      </c>
      <c r="I45" s="15">
        <v>731.911896</v>
      </c>
      <c r="J45" s="15">
        <v>759.369501</v>
      </c>
      <c r="K45" s="15">
        <v>943.943225</v>
      </c>
      <c r="L45" s="16">
        <f>SUM(K45/G45%)-100</f>
        <v>-21.92816153107937</v>
      </c>
      <c r="M45" s="16">
        <f>SUM(K45/J45%)-100</f>
        <v>24.306180819342643</v>
      </c>
    </row>
    <row r="46" spans="1:13" ht="9.75" customHeight="1">
      <c r="A46" s="12" t="s">
        <v>54</v>
      </c>
      <c r="B46" s="19"/>
      <c r="C46" s="19"/>
      <c r="D46" s="19"/>
      <c r="E46" s="19"/>
      <c r="F46" s="14"/>
      <c r="G46" s="15">
        <v>443.56854</v>
      </c>
      <c r="H46" s="15">
        <v>309.825611</v>
      </c>
      <c r="I46" s="15">
        <v>479.053355</v>
      </c>
      <c r="J46" s="15">
        <v>516.9404</v>
      </c>
      <c r="K46" s="15">
        <v>196.538714</v>
      </c>
      <c r="L46" s="16">
        <f>SUM(K46/G46%)-100</f>
        <v>-55.69146675731331</v>
      </c>
      <c r="M46" s="16">
        <f>SUM(K46/J46%)-100</f>
        <v>-61.980391936865445</v>
      </c>
    </row>
    <row r="47" spans="1:13" ht="9.75" customHeight="1">
      <c r="A47" s="12" t="s">
        <v>55</v>
      </c>
      <c r="B47" s="19"/>
      <c r="C47" s="19"/>
      <c r="D47" s="19"/>
      <c r="E47" s="19"/>
      <c r="F47" s="14"/>
      <c r="G47" s="15">
        <v>765.501521</v>
      </c>
      <c r="H47" s="15">
        <v>488.574935</v>
      </c>
      <c r="I47" s="15">
        <v>252.858541</v>
      </c>
      <c r="J47" s="15">
        <v>242.429101</v>
      </c>
      <c r="K47" s="15">
        <v>747.404511</v>
      </c>
      <c r="L47" s="16">
        <f>SUM(K47/G47%)-100</f>
        <v>-2.3640723765459484</v>
      </c>
      <c r="M47" s="16">
        <f>SUM(K47/J47%)-100</f>
        <v>208.2981819909483</v>
      </c>
    </row>
    <row r="48" spans="1:13" ht="9.75" customHeight="1">
      <c r="A48" s="25"/>
      <c r="F48" s="14"/>
      <c r="G48" s="15"/>
      <c r="H48" s="15"/>
      <c r="I48" s="15"/>
      <c r="J48" s="15"/>
      <c r="K48" s="15"/>
      <c r="L48" s="16"/>
      <c r="M48" s="16"/>
    </row>
    <row r="49" spans="1:13" ht="9.75" customHeight="1">
      <c r="A49" s="12" t="s">
        <v>56</v>
      </c>
      <c r="B49" s="19"/>
      <c r="C49" s="19"/>
      <c r="D49" s="19"/>
      <c r="E49" s="19"/>
      <c r="F49" s="14"/>
      <c r="G49" s="15">
        <v>1335.322037</v>
      </c>
      <c r="H49" s="15">
        <v>1060.683743</v>
      </c>
      <c r="I49" s="15">
        <v>736.68371</v>
      </c>
      <c r="J49" s="15">
        <v>1244.028676</v>
      </c>
      <c r="K49" s="15">
        <v>1267.868589</v>
      </c>
      <c r="L49" s="16">
        <f>SUM(K49/G49%)-100</f>
        <v>-5.051474186073065</v>
      </c>
      <c r="M49" s="16">
        <f>SUM(K49/J49%)-100</f>
        <v>1.9163475456734602</v>
      </c>
    </row>
    <row r="50" spans="1:13" ht="9.75" customHeight="1">
      <c r="A50" s="12" t="s">
        <v>57</v>
      </c>
      <c r="B50" s="19"/>
      <c r="C50" s="19"/>
      <c r="D50" s="19"/>
      <c r="E50" s="19"/>
      <c r="F50" s="14"/>
      <c r="G50" s="15">
        <v>450.399108</v>
      </c>
      <c r="H50" s="15">
        <v>365.336467</v>
      </c>
      <c r="I50" s="15">
        <v>395.488125</v>
      </c>
      <c r="J50" s="15">
        <v>889.596693</v>
      </c>
      <c r="K50" s="15">
        <v>260.593243</v>
      </c>
      <c r="L50" s="16">
        <f>SUM(K50/G50%)-100</f>
        <v>-42.14170535169001</v>
      </c>
      <c r="M50" s="16">
        <f>SUM(K50/J50%)-100</f>
        <v>-70.70658591128554</v>
      </c>
    </row>
    <row r="51" spans="1:13" ht="9.75" customHeight="1">
      <c r="A51" s="12" t="s">
        <v>58</v>
      </c>
      <c r="B51" s="19"/>
      <c r="C51" s="19"/>
      <c r="D51" s="19"/>
      <c r="E51" s="19"/>
      <c r="F51" s="14"/>
      <c r="G51" s="15">
        <v>729.287832</v>
      </c>
      <c r="H51" s="15">
        <v>450.468557</v>
      </c>
      <c r="I51" s="15">
        <v>226.09794</v>
      </c>
      <c r="J51" s="15">
        <v>269.867502</v>
      </c>
      <c r="K51" s="15">
        <v>859.588634</v>
      </c>
      <c r="L51" s="16">
        <f>SUM(K51/G51%)-100</f>
        <v>17.86685534607959</v>
      </c>
      <c r="M51" s="16">
        <f>SUM(K51/J51%)-100</f>
        <v>218.52247033434946</v>
      </c>
    </row>
    <row r="52" spans="1:12" ht="9" customHeight="1">
      <c r="A52" s="4"/>
      <c r="B52" s="4"/>
      <c r="L52" s="5"/>
    </row>
    <row r="53" spans="1:12" ht="6" customHeight="1">
      <c r="A53" s="5"/>
      <c r="B53" s="5"/>
      <c r="L53" s="5"/>
    </row>
    <row r="54" ht="9">
      <c r="A54" s="27" t="s">
        <v>59</v>
      </c>
    </row>
    <row r="55" ht="9">
      <c r="A55" s="27" t="s">
        <v>60</v>
      </c>
    </row>
    <row r="56" ht="9">
      <c r="A56" s="27"/>
    </row>
    <row r="57" ht="9" customHeight="1">
      <c r="A57" s="28"/>
    </row>
  </sheetData>
  <sheetProtection/>
  <mergeCells count="5">
    <mergeCell ref="L3:M5"/>
    <mergeCell ref="G7:K7"/>
    <mergeCell ref="A3:F7"/>
    <mergeCell ref="G3:J5"/>
    <mergeCell ref="K3:K5"/>
  </mergeCells>
  <printOptions/>
  <pageMargins left="0.4330708661417323" right="0.35433070866141736" top="0.984251968503937" bottom="0.7480314960629921" header="0.4724409448818898" footer="0.5118110236220472"/>
  <pageSetup horizontalDpi="300" verticalDpi="300" orientation="portrait" paperSize="9" scale="98" r:id="rId1"/>
  <headerFooter alignWithMargins="0">
    <oddHeader>&amp;C&amp;"Jahrbuch,Standard"&amp;8- 4 -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zoomScalePageLayoutView="0" workbookViewId="0" topLeftCell="A1">
      <selection activeCell="D11" sqref="D11"/>
    </sheetView>
  </sheetViews>
  <sheetFormatPr defaultColWidth="10.28125" defaultRowHeight="12.75"/>
  <cols>
    <col min="1" max="1" width="4.421875" style="64" customWidth="1"/>
    <col min="2" max="2" width="12.8515625" style="64" customWidth="1"/>
    <col min="3" max="3" width="0.42578125" style="64" customWidth="1"/>
    <col min="4" max="9" width="12.421875" style="64" customWidth="1"/>
    <col min="10" max="11" width="10.28125" style="35" customWidth="1"/>
    <col min="12" max="12" width="12.140625" style="35" customWidth="1"/>
    <col min="13" max="16384" width="10.28125" style="35" customWidth="1"/>
  </cols>
  <sheetData>
    <row r="1" spans="1:9" s="32" customFormat="1" ht="12">
      <c r="A1" s="29" t="s">
        <v>182</v>
      </c>
      <c r="B1" s="30"/>
      <c r="C1" s="30"/>
      <c r="D1" s="30"/>
      <c r="E1" s="30"/>
      <c r="F1" s="30"/>
      <c r="G1" s="30"/>
      <c r="H1" s="30"/>
      <c r="I1" s="31"/>
    </row>
    <row r="2" spans="1:9" s="32" customFormat="1" ht="10.5" customHeight="1">
      <c r="A2" s="30"/>
      <c r="B2" s="30"/>
      <c r="C2" s="30"/>
      <c r="D2" s="30"/>
      <c r="E2" s="30"/>
      <c r="F2" s="30"/>
      <c r="G2" s="30"/>
      <c r="H2" s="30"/>
      <c r="I2" s="31"/>
    </row>
    <row r="3" spans="1:9" ht="12" customHeight="1">
      <c r="A3" s="264" t="s">
        <v>61</v>
      </c>
      <c r="B3" s="264"/>
      <c r="C3" s="265"/>
      <c r="D3" s="273" t="s">
        <v>62</v>
      </c>
      <c r="E3" s="33" t="s">
        <v>63</v>
      </c>
      <c r="F3" s="34"/>
      <c r="G3" s="34"/>
      <c r="H3" s="34"/>
      <c r="I3" s="34"/>
    </row>
    <row r="4" spans="1:9" ht="11.25" customHeight="1">
      <c r="A4" s="266"/>
      <c r="B4" s="266"/>
      <c r="C4" s="267"/>
      <c r="D4" s="274"/>
      <c r="E4" s="36"/>
      <c r="F4" s="37"/>
      <c r="G4" s="273" t="s">
        <v>64</v>
      </c>
      <c r="H4" s="273" t="s">
        <v>65</v>
      </c>
      <c r="I4" s="38" t="s">
        <v>66</v>
      </c>
    </row>
    <row r="5" spans="1:9" ht="11.25" customHeight="1">
      <c r="A5" s="266"/>
      <c r="B5" s="266"/>
      <c r="C5" s="267"/>
      <c r="D5" s="274"/>
      <c r="E5" s="39" t="s">
        <v>67</v>
      </c>
      <c r="F5" s="40" t="s">
        <v>68</v>
      </c>
      <c r="G5" s="274"/>
      <c r="H5" s="274"/>
      <c r="I5" s="38" t="s">
        <v>69</v>
      </c>
    </row>
    <row r="6" spans="1:9" ht="11.25" customHeight="1">
      <c r="A6" s="266"/>
      <c r="B6" s="266"/>
      <c r="C6" s="267"/>
      <c r="D6" s="275"/>
      <c r="E6" s="41"/>
      <c r="F6" s="42"/>
      <c r="G6" s="275"/>
      <c r="H6" s="275"/>
      <c r="I6" s="43" t="s">
        <v>70</v>
      </c>
    </row>
    <row r="7" spans="1:9" ht="12" customHeight="1">
      <c r="A7" s="268"/>
      <c r="B7" s="268"/>
      <c r="C7" s="269"/>
      <c r="D7" s="271" t="s">
        <v>71</v>
      </c>
      <c r="E7" s="272"/>
      <c r="F7" s="272"/>
      <c r="G7" s="272"/>
      <c r="H7" s="272"/>
      <c r="I7" s="272"/>
    </row>
    <row r="8" spans="1:9" ht="6" customHeight="1">
      <c r="A8" s="44"/>
      <c r="B8" s="44"/>
      <c r="C8" s="44"/>
      <c r="D8" s="44"/>
      <c r="E8" s="45"/>
      <c r="F8" s="46"/>
      <c r="G8" s="46"/>
      <c r="H8" s="46"/>
      <c r="I8" s="46"/>
    </row>
    <row r="9" spans="1:9" s="32" customFormat="1" ht="10.5" customHeight="1">
      <c r="A9" s="47"/>
      <c r="B9" s="47"/>
      <c r="C9" s="47"/>
      <c r="D9" s="270" t="s">
        <v>72</v>
      </c>
      <c r="E9" s="270"/>
      <c r="F9" s="270"/>
      <c r="G9" s="270"/>
      <c r="H9" s="270"/>
      <c r="I9" s="270"/>
    </row>
    <row r="10" spans="1:9" ht="6" customHeight="1">
      <c r="A10" s="38"/>
      <c r="B10" s="48"/>
      <c r="C10" s="48"/>
      <c r="D10" s="49"/>
      <c r="E10" s="50"/>
      <c r="F10" s="50"/>
      <c r="G10" s="50"/>
      <c r="H10" s="50"/>
      <c r="I10" s="50"/>
    </row>
    <row r="11" spans="1:11" ht="9" customHeight="1">
      <c r="A11" s="51">
        <v>2010</v>
      </c>
      <c r="B11" s="48" t="s">
        <v>73</v>
      </c>
      <c r="C11" s="55"/>
      <c r="D11" s="52">
        <v>150588</v>
      </c>
      <c r="E11" s="52">
        <v>43617</v>
      </c>
      <c r="F11" s="52">
        <v>37175</v>
      </c>
      <c r="G11" s="52">
        <v>2327</v>
      </c>
      <c r="H11" s="52">
        <v>377</v>
      </c>
      <c r="I11" s="50">
        <v>4856</v>
      </c>
      <c r="K11" s="53"/>
    </row>
    <row r="12" spans="1:11" ht="9" customHeight="1">
      <c r="A12" s="51"/>
      <c r="B12" s="48" t="s">
        <v>74</v>
      </c>
      <c r="C12" s="171"/>
      <c r="D12" s="167">
        <v>187663</v>
      </c>
      <c r="E12" s="167">
        <v>45927</v>
      </c>
      <c r="F12" s="167">
        <v>48664</v>
      </c>
      <c r="G12" s="167">
        <v>3618</v>
      </c>
      <c r="H12" s="167">
        <v>107</v>
      </c>
      <c r="I12" s="167">
        <v>3465</v>
      </c>
      <c r="K12" s="53"/>
    </row>
    <row r="13" spans="1:11" ht="9" customHeight="1">
      <c r="A13" s="51"/>
      <c r="B13" s="48" t="s">
        <v>75</v>
      </c>
      <c r="C13" s="55"/>
      <c r="D13" s="172">
        <v>250205</v>
      </c>
      <c r="E13" s="172">
        <v>66236</v>
      </c>
      <c r="F13" s="172">
        <v>58729</v>
      </c>
      <c r="G13" s="172">
        <v>4446</v>
      </c>
      <c r="H13" s="172">
        <v>429</v>
      </c>
      <c r="I13" s="172">
        <v>4614</v>
      </c>
      <c r="K13" s="53"/>
    </row>
    <row r="14" spans="1:11" ht="9" customHeight="1">
      <c r="A14" s="51"/>
      <c r="B14" s="48" t="s">
        <v>76</v>
      </c>
      <c r="C14" s="55"/>
      <c r="D14" s="52">
        <v>356361</v>
      </c>
      <c r="E14" s="52">
        <v>77904</v>
      </c>
      <c r="F14" s="52">
        <v>72567</v>
      </c>
      <c r="G14" s="52">
        <v>9826</v>
      </c>
      <c r="H14" s="172">
        <v>422</v>
      </c>
      <c r="I14" s="172">
        <v>6937</v>
      </c>
      <c r="K14" s="53"/>
    </row>
    <row r="15" spans="1:11" ht="9" customHeight="1">
      <c r="A15" s="51"/>
      <c r="B15" s="48"/>
      <c r="C15" s="48"/>
      <c r="D15" s="52"/>
      <c r="E15" s="52"/>
      <c r="F15" s="52"/>
      <c r="G15" s="52"/>
      <c r="H15" s="52"/>
      <c r="I15" s="50"/>
      <c r="K15" s="53"/>
    </row>
    <row r="16" spans="1:11" ht="9" customHeight="1">
      <c r="A16" s="51">
        <v>2011</v>
      </c>
      <c r="B16" s="48" t="s">
        <v>73</v>
      </c>
      <c r="C16" s="55"/>
      <c r="D16" s="52">
        <v>246726</v>
      </c>
      <c r="E16" s="52">
        <v>44855</v>
      </c>
      <c r="F16" s="52">
        <v>26158</v>
      </c>
      <c r="G16" s="52">
        <v>1792</v>
      </c>
      <c r="H16" s="172">
        <v>54</v>
      </c>
      <c r="I16" s="172">
        <v>11698</v>
      </c>
      <c r="K16" s="53"/>
    </row>
    <row r="17" spans="1:11" ht="9" customHeight="1">
      <c r="A17" s="51"/>
      <c r="B17" s="48" t="s">
        <v>74</v>
      </c>
      <c r="C17" s="171"/>
      <c r="D17" s="167">
        <v>197097</v>
      </c>
      <c r="E17" s="167">
        <v>51941</v>
      </c>
      <c r="F17" s="167">
        <v>48623</v>
      </c>
      <c r="G17" s="167">
        <v>3036</v>
      </c>
      <c r="H17" s="167">
        <v>80</v>
      </c>
      <c r="I17" s="167">
        <v>3841</v>
      </c>
      <c r="K17" s="53"/>
    </row>
    <row r="18" spans="1:11" ht="9" customHeight="1">
      <c r="A18" s="51"/>
      <c r="B18" s="48" t="s">
        <v>75</v>
      </c>
      <c r="C18" s="55"/>
      <c r="D18" s="172">
        <v>242623</v>
      </c>
      <c r="E18" s="172">
        <v>66322</v>
      </c>
      <c r="F18" s="172">
        <v>62179</v>
      </c>
      <c r="G18" s="172">
        <v>3138</v>
      </c>
      <c r="H18" s="172">
        <v>63</v>
      </c>
      <c r="I18" s="172">
        <v>5757</v>
      </c>
      <c r="K18" s="53"/>
    </row>
    <row r="19" spans="1:11" ht="9" customHeight="1">
      <c r="A19" s="51"/>
      <c r="B19" s="48" t="s">
        <v>76</v>
      </c>
      <c r="C19" s="55"/>
      <c r="D19" s="52">
        <v>299881</v>
      </c>
      <c r="E19" s="52">
        <v>71937</v>
      </c>
      <c r="F19" s="52">
        <v>73635</v>
      </c>
      <c r="G19" s="52">
        <v>4064</v>
      </c>
      <c r="H19" s="172">
        <v>237</v>
      </c>
      <c r="I19" s="172">
        <v>3676</v>
      </c>
      <c r="K19" s="53"/>
    </row>
    <row r="20" spans="1:11" ht="9" customHeight="1">
      <c r="A20" s="51"/>
      <c r="B20" s="48"/>
      <c r="C20" s="55"/>
      <c r="D20" s="52"/>
      <c r="E20" s="52"/>
      <c r="F20" s="52"/>
      <c r="G20" s="52"/>
      <c r="H20" s="172"/>
      <c r="I20" s="172"/>
      <c r="K20" s="53"/>
    </row>
    <row r="21" spans="1:11" ht="9" customHeight="1">
      <c r="A21" s="54">
        <v>2012</v>
      </c>
      <c r="B21" s="55" t="s">
        <v>73</v>
      </c>
      <c r="C21" s="55"/>
      <c r="D21" s="190">
        <v>142005</v>
      </c>
      <c r="E21" s="190">
        <v>40493</v>
      </c>
      <c r="F21" s="190">
        <v>29244</v>
      </c>
      <c r="G21" s="190">
        <v>1440</v>
      </c>
      <c r="H21" s="191">
        <v>1</v>
      </c>
      <c r="I21" s="191">
        <v>4817</v>
      </c>
      <c r="K21" s="53"/>
    </row>
    <row r="22" spans="1:11" ht="9" customHeight="1">
      <c r="A22" s="51"/>
      <c r="B22" s="48"/>
      <c r="C22" s="55"/>
      <c r="D22" s="50"/>
      <c r="E22" s="50"/>
      <c r="F22" s="50"/>
      <c r="G22" s="50"/>
      <c r="H22" s="50"/>
      <c r="I22" s="50"/>
      <c r="K22" s="53"/>
    </row>
    <row r="23" spans="1:11" ht="10.5" customHeight="1">
      <c r="A23" s="177"/>
      <c r="B23" s="177"/>
      <c r="C23" s="56"/>
      <c r="D23" s="270" t="s">
        <v>77</v>
      </c>
      <c r="E23" s="270"/>
      <c r="F23" s="270"/>
      <c r="G23" s="270"/>
      <c r="H23" s="270"/>
      <c r="I23" s="270"/>
      <c r="K23" s="53"/>
    </row>
    <row r="24" spans="1:11" ht="6" customHeight="1">
      <c r="A24" s="177"/>
      <c r="B24" s="177"/>
      <c r="C24" s="56"/>
      <c r="D24" s="57"/>
      <c r="E24" s="57"/>
      <c r="F24" s="57"/>
      <c r="G24" s="57"/>
      <c r="H24" s="57"/>
      <c r="I24" s="57"/>
      <c r="K24" s="53"/>
    </row>
    <row r="25" spans="1:11" ht="9" customHeight="1">
      <c r="A25" s="51">
        <v>2010</v>
      </c>
      <c r="B25" s="48" t="s">
        <v>73</v>
      </c>
      <c r="C25" s="55"/>
      <c r="D25" s="52">
        <v>415212</v>
      </c>
      <c r="E25" s="52">
        <v>69087</v>
      </c>
      <c r="F25" s="52">
        <v>80201</v>
      </c>
      <c r="G25" s="52">
        <v>49203</v>
      </c>
      <c r="H25" s="52">
        <v>1757</v>
      </c>
      <c r="I25" s="50">
        <v>26107</v>
      </c>
      <c r="J25" s="59"/>
      <c r="K25" s="53"/>
    </row>
    <row r="26" spans="1:11" ht="9" customHeight="1">
      <c r="A26" s="51"/>
      <c r="B26" s="48" t="s">
        <v>74</v>
      </c>
      <c r="C26" s="171"/>
      <c r="D26" s="63">
        <v>622179</v>
      </c>
      <c r="E26" s="63">
        <v>103132</v>
      </c>
      <c r="F26" s="63">
        <v>122227</v>
      </c>
      <c r="G26" s="63">
        <v>88322</v>
      </c>
      <c r="H26" s="63">
        <v>3066</v>
      </c>
      <c r="I26" s="115">
        <v>45153</v>
      </c>
      <c r="J26" s="59"/>
      <c r="K26" s="53"/>
    </row>
    <row r="27" spans="1:11" ht="9" customHeight="1">
      <c r="A27" s="51"/>
      <c r="B27" s="48" t="s">
        <v>75</v>
      </c>
      <c r="C27" s="55"/>
      <c r="D27" s="52">
        <v>872882</v>
      </c>
      <c r="E27" s="52">
        <v>178630</v>
      </c>
      <c r="F27" s="52">
        <v>194921</v>
      </c>
      <c r="G27" s="52">
        <v>103854</v>
      </c>
      <c r="H27" s="52">
        <v>3943</v>
      </c>
      <c r="I27" s="50">
        <v>47010</v>
      </c>
      <c r="J27" s="59"/>
      <c r="K27" s="53"/>
    </row>
    <row r="28" spans="1:11" ht="9" customHeight="1">
      <c r="A28" s="51"/>
      <c r="B28" s="48" t="s">
        <v>76</v>
      </c>
      <c r="C28" s="55"/>
      <c r="D28" s="52">
        <v>993579</v>
      </c>
      <c r="E28" s="52">
        <v>173669</v>
      </c>
      <c r="F28" s="52">
        <v>233318</v>
      </c>
      <c r="G28" s="52">
        <v>116204</v>
      </c>
      <c r="H28" s="52">
        <v>6221</v>
      </c>
      <c r="I28" s="172">
        <v>47050</v>
      </c>
      <c r="J28" s="59"/>
      <c r="K28" s="53"/>
    </row>
    <row r="29" spans="1:11" ht="9" customHeight="1">
      <c r="A29" s="51"/>
      <c r="B29" s="48"/>
      <c r="C29" s="48"/>
      <c r="D29" s="52"/>
      <c r="E29" s="52"/>
      <c r="F29" s="52"/>
      <c r="G29" s="52"/>
      <c r="H29" s="52"/>
      <c r="I29" s="50"/>
      <c r="J29" s="59"/>
      <c r="K29" s="53"/>
    </row>
    <row r="30" spans="1:11" s="113" customFormat="1" ht="9" customHeight="1">
      <c r="A30" s="51">
        <v>2011</v>
      </c>
      <c r="B30" s="48" t="s">
        <v>73</v>
      </c>
      <c r="C30" s="55"/>
      <c r="D30" s="52">
        <v>444143</v>
      </c>
      <c r="E30" s="52">
        <v>85273</v>
      </c>
      <c r="F30" s="52">
        <v>74212</v>
      </c>
      <c r="G30" s="52">
        <v>45371</v>
      </c>
      <c r="H30" s="52">
        <v>2752</v>
      </c>
      <c r="I30" s="172">
        <v>21479</v>
      </c>
      <c r="K30" s="114"/>
    </row>
    <row r="31" spans="1:11" ht="9" customHeight="1">
      <c r="A31" s="51"/>
      <c r="B31" s="48" t="s">
        <v>74</v>
      </c>
      <c r="C31" s="171"/>
      <c r="D31" s="63">
        <v>668696</v>
      </c>
      <c r="E31" s="63">
        <v>99167</v>
      </c>
      <c r="F31" s="63">
        <v>136418</v>
      </c>
      <c r="G31" s="63">
        <v>90529</v>
      </c>
      <c r="H31" s="63">
        <v>3601</v>
      </c>
      <c r="I31" s="115">
        <v>40477</v>
      </c>
      <c r="K31" s="53"/>
    </row>
    <row r="32" spans="1:11" ht="9" customHeight="1">
      <c r="A32" s="51"/>
      <c r="B32" s="48" t="s">
        <v>75</v>
      </c>
      <c r="C32" s="55"/>
      <c r="D32" s="52">
        <v>812335</v>
      </c>
      <c r="E32" s="52">
        <v>133873</v>
      </c>
      <c r="F32" s="52">
        <v>193539</v>
      </c>
      <c r="G32" s="52">
        <v>103045</v>
      </c>
      <c r="H32" s="52">
        <v>2901</v>
      </c>
      <c r="I32" s="50">
        <v>38097</v>
      </c>
      <c r="K32" s="53"/>
    </row>
    <row r="33" spans="1:11" ht="9" customHeight="1">
      <c r="A33" s="51"/>
      <c r="B33" s="48" t="s">
        <v>76</v>
      </c>
      <c r="C33" s="55"/>
      <c r="D33" s="52">
        <v>942149</v>
      </c>
      <c r="E33" s="52">
        <v>128962</v>
      </c>
      <c r="F33" s="52">
        <v>234132</v>
      </c>
      <c r="G33" s="52">
        <v>121046</v>
      </c>
      <c r="H33" s="52">
        <v>5161</v>
      </c>
      <c r="I33" s="172">
        <v>52689</v>
      </c>
      <c r="J33" s="62"/>
      <c r="K33" s="53"/>
    </row>
    <row r="34" spans="1:11" ht="9" customHeight="1">
      <c r="A34" s="51"/>
      <c r="B34" s="48"/>
      <c r="C34" s="55"/>
      <c r="D34" s="112"/>
      <c r="E34" s="112"/>
      <c r="F34" s="112"/>
      <c r="G34" s="112"/>
      <c r="H34" s="166"/>
      <c r="I34" s="166"/>
      <c r="K34" s="53"/>
    </row>
    <row r="35" spans="1:11" ht="9" customHeight="1">
      <c r="A35" s="54">
        <v>2012</v>
      </c>
      <c r="B35" s="55" t="s">
        <v>73</v>
      </c>
      <c r="C35" s="55"/>
      <c r="D35" s="190">
        <v>427138</v>
      </c>
      <c r="E35" s="190">
        <v>63435</v>
      </c>
      <c r="F35" s="190">
        <v>80003</v>
      </c>
      <c r="G35" s="190">
        <v>51195</v>
      </c>
      <c r="H35" s="190">
        <v>1471</v>
      </c>
      <c r="I35" s="191">
        <v>23830</v>
      </c>
      <c r="J35" s="62"/>
      <c r="K35" s="53"/>
    </row>
    <row r="36" spans="1:11" ht="9" customHeight="1">
      <c r="A36" s="51"/>
      <c r="B36" s="48"/>
      <c r="C36" s="55"/>
      <c r="D36" s="50"/>
      <c r="E36" s="50"/>
      <c r="F36" s="50"/>
      <c r="G36" s="50"/>
      <c r="H36" s="50"/>
      <c r="I36" s="50"/>
      <c r="K36" s="53"/>
    </row>
    <row r="37" spans="1:11" ht="10.5" customHeight="1">
      <c r="A37" s="38"/>
      <c r="B37" s="38"/>
      <c r="C37" s="47"/>
      <c r="D37" s="270" t="s">
        <v>78</v>
      </c>
      <c r="E37" s="270"/>
      <c r="F37" s="270"/>
      <c r="G37" s="270"/>
      <c r="H37" s="270"/>
      <c r="I37" s="270"/>
      <c r="K37" s="53"/>
    </row>
    <row r="38" spans="1:9" ht="6" customHeight="1">
      <c r="A38" s="177"/>
      <c r="B38" s="177"/>
      <c r="C38" s="56"/>
      <c r="D38" s="57" t="s">
        <v>8</v>
      </c>
      <c r="E38" s="57"/>
      <c r="F38" s="57"/>
      <c r="G38" s="57"/>
      <c r="H38" s="57"/>
      <c r="I38" s="57"/>
    </row>
    <row r="39" spans="1:11" ht="9" customHeight="1">
      <c r="A39" s="51">
        <v>2010</v>
      </c>
      <c r="B39" s="48" t="s">
        <v>73</v>
      </c>
      <c r="C39" s="55"/>
      <c r="D39" s="52">
        <v>80134</v>
      </c>
      <c r="E39" s="52">
        <v>45404</v>
      </c>
      <c r="F39" s="52">
        <v>13195</v>
      </c>
      <c r="G39" s="52">
        <v>0</v>
      </c>
      <c r="H39" s="52">
        <v>935</v>
      </c>
      <c r="I39" s="50">
        <v>373</v>
      </c>
      <c r="K39" s="58"/>
    </row>
    <row r="40" spans="1:11" ht="9" customHeight="1">
      <c r="A40" s="51"/>
      <c r="B40" s="48" t="s">
        <v>74</v>
      </c>
      <c r="C40" s="171"/>
      <c r="D40" s="63">
        <v>124407</v>
      </c>
      <c r="E40" s="63">
        <v>61870</v>
      </c>
      <c r="F40" s="63">
        <v>29449</v>
      </c>
      <c r="G40" s="63">
        <v>0</v>
      </c>
      <c r="H40" s="63">
        <v>538</v>
      </c>
      <c r="I40" s="115">
        <v>105</v>
      </c>
      <c r="K40" s="58"/>
    </row>
    <row r="41" spans="1:11" ht="9" customHeight="1">
      <c r="A41" s="51"/>
      <c r="B41" s="48" t="s">
        <v>75</v>
      </c>
      <c r="C41" s="55"/>
      <c r="D41" s="52">
        <v>183053</v>
      </c>
      <c r="E41" s="52">
        <v>96198</v>
      </c>
      <c r="F41" s="52">
        <v>39759</v>
      </c>
      <c r="G41" s="52">
        <v>0</v>
      </c>
      <c r="H41" s="52">
        <v>2065</v>
      </c>
      <c r="I41" s="50">
        <v>50</v>
      </c>
      <c r="K41" s="58"/>
    </row>
    <row r="42" spans="1:11" ht="9" customHeight="1">
      <c r="A42" s="51"/>
      <c r="B42" s="48" t="s">
        <v>76</v>
      </c>
      <c r="C42" s="55"/>
      <c r="D42" s="52">
        <v>228492</v>
      </c>
      <c r="E42" s="52">
        <v>107525</v>
      </c>
      <c r="F42" s="52">
        <v>49963</v>
      </c>
      <c r="G42" s="52">
        <v>0</v>
      </c>
      <c r="H42" s="52">
        <v>2956</v>
      </c>
      <c r="I42" s="172">
        <v>34</v>
      </c>
      <c r="K42" s="58"/>
    </row>
    <row r="43" spans="1:11" ht="9" customHeight="1">
      <c r="A43" s="51"/>
      <c r="B43" s="48"/>
      <c r="C43" s="48"/>
      <c r="D43" s="52"/>
      <c r="E43" s="52"/>
      <c r="F43" s="52"/>
      <c r="G43" s="52"/>
      <c r="H43" s="52"/>
      <c r="I43" s="50"/>
      <c r="K43" s="58"/>
    </row>
    <row r="44" spans="1:11" ht="9" customHeight="1">
      <c r="A44" s="51">
        <v>2011</v>
      </c>
      <c r="B44" s="48" t="s">
        <v>73</v>
      </c>
      <c r="C44" s="55"/>
      <c r="D44" s="52">
        <v>100469</v>
      </c>
      <c r="E44" s="52">
        <v>54792</v>
      </c>
      <c r="F44" s="52">
        <v>9394</v>
      </c>
      <c r="G44" s="52">
        <v>0</v>
      </c>
      <c r="H44" s="52">
        <v>1942</v>
      </c>
      <c r="I44" s="172">
        <v>69</v>
      </c>
      <c r="K44" s="58"/>
    </row>
    <row r="45" spans="1:11" ht="9" customHeight="1">
      <c r="A45" s="51"/>
      <c r="B45" s="48" t="s">
        <v>74</v>
      </c>
      <c r="C45" s="171"/>
      <c r="D45" s="63">
        <v>141565</v>
      </c>
      <c r="E45" s="63">
        <v>69369</v>
      </c>
      <c r="F45" s="63">
        <v>28363</v>
      </c>
      <c r="G45" s="63">
        <v>0</v>
      </c>
      <c r="H45" s="63">
        <v>1266</v>
      </c>
      <c r="I45" s="115">
        <v>33</v>
      </c>
      <c r="K45" s="58"/>
    </row>
    <row r="46" spans="1:11" ht="9" customHeight="1">
      <c r="A46" s="51"/>
      <c r="B46" s="48" t="s">
        <v>75</v>
      </c>
      <c r="C46" s="55"/>
      <c r="D46" s="52">
        <v>210339</v>
      </c>
      <c r="E46" s="52">
        <v>99136</v>
      </c>
      <c r="F46" s="52">
        <v>52366</v>
      </c>
      <c r="G46" s="52">
        <v>0</v>
      </c>
      <c r="H46" s="52">
        <v>4764</v>
      </c>
      <c r="I46" s="50">
        <v>10</v>
      </c>
      <c r="K46" s="58"/>
    </row>
    <row r="47" spans="1:11" ht="9" customHeight="1">
      <c r="A47" s="51"/>
      <c r="B47" s="48" t="s">
        <v>76</v>
      </c>
      <c r="C47" s="55"/>
      <c r="D47" s="52">
        <v>199313</v>
      </c>
      <c r="E47" s="52">
        <v>90316</v>
      </c>
      <c r="F47" s="52">
        <v>49468</v>
      </c>
      <c r="G47" s="52">
        <v>0</v>
      </c>
      <c r="H47" s="52">
        <v>3466</v>
      </c>
      <c r="I47" s="172">
        <v>36</v>
      </c>
      <c r="J47" s="62"/>
      <c r="K47" s="58"/>
    </row>
    <row r="48" spans="1:11" ht="9" customHeight="1">
      <c r="A48" s="51"/>
      <c r="B48" s="48"/>
      <c r="C48" s="55"/>
      <c r="D48" s="112"/>
      <c r="E48" s="112"/>
      <c r="F48" s="112"/>
      <c r="G48" s="52"/>
      <c r="H48" s="112"/>
      <c r="I48" s="166"/>
      <c r="K48" s="58"/>
    </row>
    <row r="49" spans="1:11" ht="9" customHeight="1">
      <c r="A49" s="54">
        <v>2012</v>
      </c>
      <c r="B49" s="55" t="s">
        <v>73</v>
      </c>
      <c r="C49" s="55"/>
      <c r="D49" s="190">
        <v>93302</v>
      </c>
      <c r="E49" s="190">
        <v>50292</v>
      </c>
      <c r="F49" s="190">
        <v>10516</v>
      </c>
      <c r="G49" s="52">
        <v>0</v>
      </c>
      <c r="H49" s="190">
        <v>876</v>
      </c>
      <c r="I49" s="191">
        <v>4</v>
      </c>
      <c r="J49" s="62"/>
      <c r="K49" s="58"/>
    </row>
    <row r="50" spans="1:11" ht="9" customHeight="1">
      <c r="A50" s="51"/>
      <c r="B50" s="48"/>
      <c r="C50" s="55"/>
      <c r="D50" s="50"/>
      <c r="E50" s="50"/>
      <c r="F50" s="50"/>
      <c r="G50" s="50"/>
      <c r="H50" s="50"/>
      <c r="I50" s="50"/>
      <c r="K50" s="58"/>
    </row>
    <row r="51" spans="1:9" s="60" customFormat="1" ht="10.5" customHeight="1">
      <c r="A51" s="38"/>
      <c r="B51" s="38"/>
      <c r="C51" s="47"/>
      <c r="D51" s="270" t="s">
        <v>79</v>
      </c>
      <c r="E51" s="270"/>
      <c r="F51" s="270"/>
      <c r="G51" s="270"/>
      <c r="H51" s="270"/>
      <c r="I51" s="270"/>
    </row>
    <row r="52" spans="1:9" ht="6" customHeight="1">
      <c r="A52" s="177"/>
      <c r="B52" s="177"/>
      <c r="C52" s="56"/>
      <c r="D52" s="57" t="s">
        <v>8</v>
      </c>
      <c r="E52" s="57"/>
      <c r="F52" s="57"/>
      <c r="G52" s="57"/>
      <c r="H52" s="57"/>
      <c r="I52" s="57"/>
    </row>
    <row r="53" spans="1:9" ht="9" customHeight="1">
      <c r="A53" s="51">
        <v>2010</v>
      </c>
      <c r="B53" s="48" t="s">
        <v>73</v>
      </c>
      <c r="C53" s="55"/>
      <c r="D53" s="52">
        <v>10628</v>
      </c>
      <c r="E53" s="52">
        <v>4738</v>
      </c>
      <c r="F53" s="52">
        <v>0</v>
      </c>
      <c r="G53" s="52">
        <v>0</v>
      </c>
      <c r="H53" s="52">
        <v>0</v>
      </c>
      <c r="I53" s="61">
        <v>0</v>
      </c>
    </row>
    <row r="54" spans="1:9" ht="9" customHeight="1">
      <c r="A54" s="177"/>
      <c r="B54" s="48" t="s">
        <v>74</v>
      </c>
      <c r="C54" s="171"/>
      <c r="D54" s="63">
        <v>9970</v>
      </c>
      <c r="E54" s="63">
        <v>8016</v>
      </c>
      <c r="F54" s="52">
        <v>0</v>
      </c>
      <c r="G54" s="52">
        <v>0</v>
      </c>
      <c r="H54" s="52">
        <v>0</v>
      </c>
      <c r="I54" s="61">
        <v>0</v>
      </c>
    </row>
    <row r="55" spans="1:9" ht="9" customHeight="1">
      <c r="A55" s="177"/>
      <c r="B55" s="48" t="s">
        <v>75</v>
      </c>
      <c r="C55" s="55"/>
      <c r="D55" s="52">
        <v>22505</v>
      </c>
      <c r="E55" s="52">
        <v>9624</v>
      </c>
      <c r="F55" s="52">
        <v>0</v>
      </c>
      <c r="G55" s="52">
        <v>0</v>
      </c>
      <c r="H55" s="52">
        <v>0</v>
      </c>
      <c r="I55" s="61">
        <v>0</v>
      </c>
    </row>
    <row r="56" spans="1:9" ht="9" customHeight="1">
      <c r="A56" s="177"/>
      <c r="B56" s="48" t="s">
        <v>76</v>
      </c>
      <c r="C56" s="55"/>
      <c r="D56" s="52">
        <v>21553</v>
      </c>
      <c r="E56" s="52">
        <v>12413</v>
      </c>
      <c r="F56" s="52">
        <v>0</v>
      </c>
      <c r="G56" s="52">
        <v>0</v>
      </c>
      <c r="H56" s="52">
        <v>0</v>
      </c>
      <c r="I56" s="61">
        <v>0</v>
      </c>
    </row>
    <row r="57" spans="1:9" ht="9" customHeight="1">
      <c r="A57" s="51"/>
      <c r="B57" s="48"/>
      <c r="C57" s="48"/>
      <c r="D57" s="52"/>
      <c r="E57" s="52"/>
      <c r="F57" s="52"/>
      <c r="G57" s="52"/>
      <c r="H57" s="52"/>
      <c r="I57" s="61"/>
    </row>
    <row r="58" spans="1:9" ht="9" customHeight="1">
      <c r="A58" s="51">
        <v>2011</v>
      </c>
      <c r="B58" s="48" t="s">
        <v>73</v>
      </c>
      <c r="C58" s="55"/>
      <c r="D58" s="52">
        <v>12764</v>
      </c>
      <c r="E58" s="52">
        <v>5888</v>
      </c>
      <c r="F58" s="52">
        <v>0</v>
      </c>
      <c r="G58" s="52">
        <v>0</v>
      </c>
      <c r="H58" s="52">
        <v>0</v>
      </c>
      <c r="I58" s="61">
        <v>0</v>
      </c>
    </row>
    <row r="59" spans="1:9" ht="9" customHeight="1">
      <c r="A59" s="177"/>
      <c r="B59" s="48" t="s">
        <v>74</v>
      </c>
      <c r="C59" s="171"/>
      <c r="D59" s="63">
        <v>12127</v>
      </c>
      <c r="E59" s="63">
        <v>6404</v>
      </c>
      <c r="F59" s="52">
        <v>0</v>
      </c>
      <c r="G59" s="52">
        <v>0</v>
      </c>
      <c r="H59" s="52">
        <v>0</v>
      </c>
      <c r="I59" s="61">
        <v>0</v>
      </c>
    </row>
    <row r="60" spans="1:9" ht="9" customHeight="1">
      <c r="A60" s="177"/>
      <c r="B60" s="48" t="s">
        <v>75</v>
      </c>
      <c r="C60" s="55"/>
      <c r="D60" s="52">
        <v>14862</v>
      </c>
      <c r="E60" s="52">
        <v>8938</v>
      </c>
      <c r="F60" s="52">
        <v>0</v>
      </c>
      <c r="G60" s="52">
        <v>0</v>
      </c>
      <c r="H60" s="52">
        <v>0</v>
      </c>
      <c r="I60" s="61">
        <v>0</v>
      </c>
    </row>
    <row r="61" spans="1:9" ht="9" customHeight="1">
      <c r="A61" s="177"/>
      <c r="B61" s="48" t="s">
        <v>76</v>
      </c>
      <c r="C61" s="55"/>
      <c r="D61" s="52">
        <v>15864</v>
      </c>
      <c r="E61" s="52">
        <v>8537</v>
      </c>
      <c r="F61" s="52">
        <v>0</v>
      </c>
      <c r="G61" s="52">
        <v>0</v>
      </c>
      <c r="H61" s="52">
        <v>0</v>
      </c>
      <c r="I61" s="61">
        <v>0</v>
      </c>
    </row>
    <row r="62" spans="1:9" ht="9" customHeight="1">
      <c r="A62" s="177"/>
      <c r="B62" s="48"/>
      <c r="C62" s="55"/>
      <c r="D62" s="52"/>
      <c r="E62" s="52"/>
      <c r="F62" s="52"/>
      <c r="G62" s="52"/>
      <c r="H62" s="172"/>
      <c r="I62" s="172"/>
    </row>
    <row r="63" spans="1:9" ht="9" customHeight="1">
      <c r="A63" s="56">
        <v>2012</v>
      </c>
      <c r="B63" s="55" t="s">
        <v>73</v>
      </c>
      <c r="C63" s="55"/>
      <c r="D63" s="190">
        <v>8661</v>
      </c>
      <c r="E63" s="190">
        <v>3517</v>
      </c>
      <c r="F63" s="52">
        <v>0</v>
      </c>
      <c r="G63" s="52">
        <v>0</v>
      </c>
      <c r="H63" s="52">
        <v>0</v>
      </c>
      <c r="I63" s="61">
        <v>0</v>
      </c>
    </row>
    <row r="64" spans="1:9" ht="9" customHeight="1">
      <c r="A64" s="177"/>
      <c r="B64" s="48"/>
      <c r="C64" s="55"/>
      <c r="D64" s="50"/>
      <c r="E64" s="50"/>
      <c r="F64" s="50"/>
      <c r="G64" s="50"/>
      <c r="H64" s="50"/>
      <c r="I64" s="50"/>
    </row>
    <row r="65" spans="1:9" ht="10.5" customHeight="1">
      <c r="A65" s="38"/>
      <c r="B65" s="38"/>
      <c r="C65" s="47"/>
      <c r="D65" s="270" t="s">
        <v>80</v>
      </c>
      <c r="E65" s="270"/>
      <c r="F65" s="270"/>
      <c r="G65" s="270"/>
      <c r="H65" s="270"/>
      <c r="I65" s="270"/>
    </row>
    <row r="66" spans="1:11" ht="6" customHeight="1">
      <c r="A66" s="177"/>
      <c r="B66" s="177"/>
      <c r="C66" s="56"/>
      <c r="D66" s="57" t="s">
        <v>8</v>
      </c>
      <c r="E66" s="57"/>
      <c r="F66" s="57"/>
      <c r="G66" s="57"/>
      <c r="H66" s="57"/>
      <c r="I66" s="57"/>
      <c r="K66" s="53"/>
    </row>
    <row r="67" spans="1:11" ht="9" customHeight="1">
      <c r="A67" s="51">
        <v>2010</v>
      </c>
      <c r="B67" s="48" t="s">
        <v>73</v>
      </c>
      <c r="C67" s="55"/>
      <c r="D67" s="52">
        <f aca="true" t="shared" si="0" ref="D67:I67">D11+D25+D39+D53</f>
        <v>656562</v>
      </c>
      <c r="E67" s="52">
        <f t="shared" si="0"/>
        <v>162846</v>
      </c>
      <c r="F67" s="52">
        <f t="shared" si="0"/>
        <v>130571</v>
      </c>
      <c r="G67" s="52">
        <f t="shared" si="0"/>
        <v>51530</v>
      </c>
      <c r="H67" s="52">
        <f t="shared" si="0"/>
        <v>3069</v>
      </c>
      <c r="I67" s="172">
        <f t="shared" si="0"/>
        <v>31336</v>
      </c>
      <c r="J67" s="62"/>
      <c r="K67" s="58"/>
    </row>
    <row r="68" spans="1:11" ht="9" customHeight="1">
      <c r="A68" s="178"/>
      <c r="B68" s="48" t="s">
        <v>74</v>
      </c>
      <c r="D68" s="52">
        <f aca="true" t="shared" si="1" ref="D68:I68">D12+D26+D40+D54</f>
        <v>944219</v>
      </c>
      <c r="E68" s="52">
        <f t="shared" si="1"/>
        <v>218945</v>
      </c>
      <c r="F68" s="52">
        <f t="shared" si="1"/>
        <v>200340</v>
      </c>
      <c r="G68" s="52">
        <f t="shared" si="1"/>
        <v>91940</v>
      </c>
      <c r="H68" s="52">
        <f t="shared" si="1"/>
        <v>3711</v>
      </c>
      <c r="I68" s="172">
        <f t="shared" si="1"/>
        <v>48723</v>
      </c>
      <c r="J68" s="62"/>
      <c r="K68" s="58"/>
    </row>
    <row r="69" spans="1:11" ht="9" customHeight="1">
      <c r="A69" s="178"/>
      <c r="B69" s="48" t="s">
        <v>75</v>
      </c>
      <c r="D69" s="52">
        <f aca="true" t="shared" si="2" ref="D69:I69">D13+D27+D41+D55</f>
        <v>1328645</v>
      </c>
      <c r="E69" s="52">
        <f t="shared" si="2"/>
        <v>350688</v>
      </c>
      <c r="F69" s="52">
        <f t="shared" si="2"/>
        <v>293409</v>
      </c>
      <c r="G69" s="52">
        <f t="shared" si="2"/>
        <v>108300</v>
      </c>
      <c r="H69" s="52">
        <f t="shared" si="2"/>
        <v>6437</v>
      </c>
      <c r="I69" s="172">
        <f t="shared" si="2"/>
        <v>51674</v>
      </c>
      <c r="J69" s="62"/>
      <c r="K69" s="58"/>
    </row>
    <row r="70" spans="1:11" ht="9" customHeight="1">
      <c r="A70" s="178"/>
      <c r="B70" s="48" t="s">
        <v>76</v>
      </c>
      <c r="D70" s="52">
        <f aca="true" t="shared" si="3" ref="D70:I70">D14+D28+D42+D56</f>
        <v>1599985</v>
      </c>
      <c r="E70" s="52">
        <f t="shared" si="3"/>
        <v>371511</v>
      </c>
      <c r="F70" s="52">
        <f t="shared" si="3"/>
        <v>355848</v>
      </c>
      <c r="G70" s="52">
        <f t="shared" si="3"/>
        <v>126030</v>
      </c>
      <c r="H70" s="52">
        <f t="shared" si="3"/>
        <v>9599</v>
      </c>
      <c r="I70" s="172">
        <f t="shared" si="3"/>
        <v>54021</v>
      </c>
      <c r="J70" s="62"/>
      <c r="K70" s="58"/>
    </row>
    <row r="71" spans="1:10" ht="9" customHeight="1">
      <c r="A71" s="51"/>
      <c r="B71" s="178"/>
      <c r="D71" s="52"/>
      <c r="E71" s="116"/>
      <c r="F71" s="116"/>
      <c r="G71" s="116"/>
      <c r="H71" s="116"/>
      <c r="I71" s="65"/>
      <c r="J71" s="62"/>
    </row>
    <row r="72" spans="1:10" ht="9" customHeight="1">
      <c r="A72" s="51">
        <v>2011</v>
      </c>
      <c r="B72" s="48" t="s">
        <v>73</v>
      </c>
      <c r="C72" s="55"/>
      <c r="D72" s="52">
        <f aca="true" t="shared" si="4" ref="D72:I74">D16+D30+D44+D58</f>
        <v>804102</v>
      </c>
      <c r="E72" s="52">
        <f t="shared" si="4"/>
        <v>190808</v>
      </c>
      <c r="F72" s="52">
        <f t="shared" si="4"/>
        <v>109764</v>
      </c>
      <c r="G72" s="52">
        <f t="shared" si="4"/>
        <v>47163</v>
      </c>
      <c r="H72" s="52">
        <f t="shared" si="4"/>
        <v>4748</v>
      </c>
      <c r="I72" s="172">
        <f t="shared" si="4"/>
        <v>33246</v>
      </c>
      <c r="J72" s="62"/>
    </row>
    <row r="73" spans="1:10" ht="9" customHeight="1">
      <c r="A73" s="178"/>
      <c r="B73" s="48" t="s">
        <v>74</v>
      </c>
      <c r="D73" s="52">
        <f t="shared" si="4"/>
        <v>1019485</v>
      </c>
      <c r="E73" s="52">
        <f t="shared" si="4"/>
        <v>226881</v>
      </c>
      <c r="F73" s="52">
        <f t="shared" si="4"/>
        <v>213404</v>
      </c>
      <c r="G73" s="52">
        <f t="shared" si="4"/>
        <v>93565</v>
      </c>
      <c r="H73" s="52">
        <f t="shared" si="4"/>
        <v>4947</v>
      </c>
      <c r="I73" s="172">
        <f t="shared" si="4"/>
        <v>44351</v>
      </c>
      <c r="J73" s="62"/>
    </row>
    <row r="74" spans="1:10" s="32" customFormat="1" ht="10.5" customHeight="1">
      <c r="A74" s="178"/>
      <c r="B74" s="48" t="s">
        <v>75</v>
      </c>
      <c r="C74" s="64"/>
      <c r="D74" s="52">
        <f t="shared" si="4"/>
        <v>1280159</v>
      </c>
      <c r="E74" s="52">
        <f t="shared" si="4"/>
        <v>308269</v>
      </c>
      <c r="F74" s="52">
        <f t="shared" si="4"/>
        <v>308084</v>
      </c>
      <c r="G74" s="52">
        <f t="shared" si="4"/>
        <v>106183</v>
      </c>
      <c r="H74" s="52">
        <f t="shared" si="4"/>
        <v>7728</v>
      </c>
      <c r="I74" s="172">
        <f t="shared" si="4"/>
        <v>43864</v>
      </c>
      <c r="J74" s="173"/>
    </row>
    <row r="75" spans="1:10" s="32" customFormat="1" ht="10.5" customHeight="1">
      <c r="A75" s="178"/>
      <c r="B75" s="48" t="s">
        <v>76</v>
      </c>
      <c r="C75" s="64"/>
      <c r="D75" s="52">
        <f aca="true" t="shared" si="5" ref="D75:I75">D19+D33+D47+D61</f>
        <v>1457207</v>
      </c>
      <c r="E75" s="52">
        <f t="shared" si="5"/>
        <v>299752</v>
      </c>
      <c r="F75" s="52">
        <f t="shared" si="5"/>
        <v>357235</v>
      </c>
      <c r="G75" s="52">
        <f t="shared" si="5"/>
        <v>125110</v>
      </c>
      <c r="H75" s="52">
        <f t="shared" si="5"/>
        <v>8864</v>
      </c>
      <c r="I75" s="172">
        <f t="shared" si="5"/>
        <v>56401</v>
      </c>
      <c r="J75" s="173"/>
    </row>
    <row r="76" spans="1:10" s="32" customFormat="1" ht="10.5" customHeight="1">
      <c r="A76" s="178"/>
      <c r="B76" s="48"/>
      <c r="C76" s="64"/>
      <c r="D76" s="52"/>
      <c r="E76" s="52"/>
      <c r="F76" s="52"/>
      <c r="G76" s="52"/>
      <c r="H76" s="52"/>
      <c r="I76" s="172"/>
      <c r="J76" s="173"/>
    </row>
    <row r="77" spans="1:10" s="32" customFormat="1" ht="10.5" customHeight="1">
      <c r="A77" s="54">
        <v>2012</v>
      </c>
      <c r="B77" s="55" t="s">
        <v>73</v>
      </c>
      <c r="C77" s="64"/>
      <c r="D77" s="112">
        <f aca="true" t="shared" si="6" ref="D77:I77">D21+D35+D49+D63</f>
        <v>671106</v>
      </c>
      <c r="E77" s="112">
        <f t="shared" si="6"/>
        <v>157737</v>
      </c>
      <c r="F77" s="112">
        <f t="shared" si="6"/>
        <v>119763</v>
      </c>
      <c r="G77" s="112">
        <f t="shared" si="6"/>
        <v>52635</v>
      </c>
      <c r="H77" s="112">
        <f t="shared" si="6"/>
        <v>2348</v>
      </c>
      <c r="I77" s="166">
        <f t="shared" si="6"/>
        <v>28651</v>
      </c>
      <c r="J77" s="173"/>
    </row>
    <row r="78" spans="1:12" s="60" customFormat="1" ht="10.5" customHeight="1">
      <c r="A78" s="64"/>
      <c r="B78" s="64"/>
      <c r="C78" s="64"/>
      <c r="D78" s="64"/>
      <c r="E78" s="64"/>
      <c r="F78" s="64"/>
      <c r="G78" s="64"/>
      <c r="H78" s="64"/>
      <c r="I78" s="64"/>
      <c r="J78" s="174"/>
      <c r="L78" s="176"/>
    </row>
    <row r="79" spans="4:12" ht="9" customHeight="1">
      <c r="D79" s="66"/>
      <c r="E79" s="66"/>
      <c r="F79" s="66"/>
      <c r="G79" s="66"/>
      <c r="H79" s="66"/>
      <c r="I79" s="66"/>
      <c r="J79" s="179"/>
      <c r="K79" s="175"/>
      <c r="L79" s="176"/>
    </row>
    <row r="80" spans="4:12" ht="9" customHeight="1">
      <c r="D80" s="176"/>
      <c r="E80" s="176"/>
      <c r="F80" s="176"/>
      <c r="G80" s="176"/>
      <c r="H80" s="176"/>
      <c r="I80" s="176"/>
      <c r="J80" s="175"/>
      <c r="K80" s="175"/>
      <c r="L80" s="194"/>
    </row>
    <row r="81" spans="4:11" ht="9" customHeight="1">
      <c r="D81" s="176"/>
      <c r="E81" s="176"/>
      <c r="F81" s="176"/>
      <c r="G81" s="176"/>
      <c r="H81" s="176"/>
      <c r="I81" s="176"/>
      <c r="J81" s="175"/>
      <c r="K81" s="175"/>
    </row>
    <row r="82" spans="4:11" ht="9" customHeight="1">
      <c r="D82" s="195"/>
      <c r="E82" s="195"/>
      <c r="F82" s="195"/>
      <c r="G82" s="195"/>
      <c r="H82" s="195"/>
      <c r="I82" s="195"/>
      <c r="J82" s="175"/>
      <c r="K82" s="175"/>
    </row>
    <row r="83" spans="4:11" ht="6" customHeight="1">
      <c r="D83" s="66"/>
      <c r="E83" s="65"/>
      <c r="F83" s="65"/>
      <c r="G83" s="65"/>
      <c r="H83" s="65"/>
      <c r="I83" s="65"/>
      <c r="J83" s="175"/>
      <c r="K83" s="175"/>
    </row>
    <row r="84" spans="4:11" ht="9" customHeight="1">
      <c r="D84" s="66"/>
      <c r="E84" s="66"/>
      <c r="F84" s="66"/>
      <c r="G84" s="66"/>
      <c r="H84" s="66"/>
      <c r="I84" s="66"/>
      <c r="K84" s="168"/>
    </row>
    <row r="85" spans="4:9" ht="9" customHeight="1">
      <c r="D85" s="65"/>
      <c r="E85" s="65"/>
      <c r="F85" s="65"/>
      <c r="G85" s="65"/>
      <c r="H85" s="65"/>
      <c r="I85" s="65"/>
    </row>
    <row r="86" spans="4:11" ht="9" customHeight="1">
      <c r="D86" s="65"/>
      <c r="E86" s="65"/>
      <c r="F86" s="65"/>
      <c r="G86" s="65"/>
      <c r="H86" s="65"/>
      <c r="I86" s="65"/>
      <c r="K86" s="168"/>
    </row>
    <row r="87" spans="4:9" ht="9" customHeight="1">
      <c r="D87" s="65"/>
      <c r="E87" s="65"/>
      <c r="F87" s="65"/>
      <c r="G87" s="65"/>
      <c r="H87" s="65"/>
      <c r="I87" s="65"/>
    </row>
    <row r="88" spans="4:9" ht="6" customHeight="1">
      <c r="D88" s="65"/>
      <c r="E88" s="65"/>
      <c r="F88" s="65"/>
      <c r="G88" s="65"/>
      <c r="H88" s="65"/>
      <c r="I88" s="65"/>
    </row>
    <row r="89" spans="4:9" ht="9" customHeight="1">
      <c r="D89" s="65"/>
      <c r="E89" s="65"/>
      <c r="F89" s="65"/>
      <c r="G89" s="65"/>
      <c r="H89" s="65"/>
      <c r="I89" s="65"/>
    </row>
    <row r="90" spans="4:9" ht="9" customHeight="1">
      <c r="D90" s="65"/>
      <c r="E90" s="65"/>
      <c r="F90" s="65"/>
      <c r="G90" s="65"/>
      <c r="H90" s="65"/>
      <c r="I90" s="65"/>
    </row>
    <row r="91" ht="9" customHeight="1"/>
  </sheetData>
  <sheetProtection/>
  <mergeCells count="10">
    <mergeCell ref="A3:C7"/>
    <mergeCell ref="D65:I65"/>
    <mergeCell ref="D7:I7"/>
    <mergeCell ref="D9:I9"/>
    <mergeCell ref="D23:I23"/>
    <mergeCell ref="D37:I37"/>
    <mergeCell ref="H4:H6"/>
    <mergeCell ref="D3:D6"/>
    <mergeCell ref="G4:G6"/>
    <mergeCell ref="D51:I51"/>
  </mergeCells>
  <printOptions/>
  <pageMargins left="0.7086614173228347" right="0.31496062992125984" top="0.984251968503937" bottom="0.5905511811023623" header="0.4724409448818898" footer="0.35433070866141736"/>
  <pageSetup horizontalDpi="300" verticalDpi="300" orientation="portrait" paperSize="9" scale="95" r:id="rId1"/>
  <headerFooter alignWithMargins="0">
    <oddHeader xml:space="preserve">&amp;C&amp;"Jahrbuch,Standard"&amp;8- 5 -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M17" sqref="M17"/>
    </sheetView>
  </sheetViews>
  <sheetFormatPr defaultColWidth="11.421875" defaultRowHeight="12.75"/>
  <cols>
    <col min="1" max="1" width="2.140625" style="199" customWidth="1"/>
    <col min="2" max="4" width="1.8515625" style="199" customWidth="1"/>
    <col min="5" max="5" width="16.57421875" style="199" customWidth="1"/>
    <col min="6" max="13" width="9.00390625" style="199" customWidth="1"/>
    <col min="14" max="16384" width="11.421875" style="199" customWidth="1"/>
  </cols>
  <sheetData>
    <row r="1" spans="1:13" ht="10.5" customHeight="1">
      <c r="A1" s="285" t="s">
        <v>184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0.5" customHeight="1">
      <c r="A2" s="285" t="s">
        <v>185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5:13" ht="9">
      <c r="E3" s="200"/>
      <c r="F3" s="201"/>
      <c r="G3" s="201"/>
      <c r="H3" s="201"/>
      <c r="I3" s="201"/>
      <c r="J3" s="201"/>
      <c r="K3" s="201"/>
      <c r="L3" s="201"/>
      <c r="M3" s="201"/>
    </row>
    <row r="4" spans="1:13" ht="9" customHeight="1">
      <c r="A4" s="286" t="s">
        <v>186</v>
      </c>
      <c r="B4" s="286"/>
      <c r="C4" s="286"/>
      <c r="D4" s="286"/>
      <c r="E4" s="287"/>
      <c r="F4" s="280" t="s">
        <v>187</v>
      </c>
      <c r="G4" s="292" t="s">
        <v>188</v>
      </c>
      <c r="H4" s="293"/>
      <c r="I4" s="293"/>
      <c r="J4" s="293"/>
      <c r="K4" s="293"/>
      <c r="L4" s="294"/>
      <c r="M4" s="202" t="s">
        <v>189</v>
      </c>
    </row>
    <row r="5" spans="1:15" ht="9">
      <c r="A5" s="288"/>
      <c r="B5" s="288"/>
      <c r="C5" s="288"/>
      <c r="D5" s="288"/>
      <c r="E5" s="289"/>
      <c r="F5" s="281"/>
      <c r="G5" s="203"/>
      <c r="H5" s="203"/>
      <c r="I5" s="292" t="s">
        <v>188</v>
      </c>
      <c r="J5" s="294"/>
      <c r="K5" s="276" t="s">
        <v>190</v>
      </c>
      <c r="L5" s="279" t="s">
        <v>79</v>
      </c>
      <c r="M5" s="280" t="s">
        <v>191</v>
      </c>
      <c r="O5" s="204"/>
    </row>
    <row r="6" spans="1:15" ht="9">
      <c r="A6" s="288"/>
      <c r="B6" s="288"/>
      <c r="C6" s="288"/>
      <c r="D6" s="288"/>
      <c r="E6" s="289"/>
      <c r="F6" s="281"/>
      <c r="G6" s="205" t="s">
        <v>192</v>
      </c>
      <c r="H6" s="205" t="s">
        <v>192</v>
      </c>
      <c r="I6" s="276" t="s">
        <v>193</v>
      </c>
      <c r="J6" s="276" t="s">
        <v>194</v>
      </c>
      <c r="K6" s="277"/>
      <c r="L6" s="277"/>
      <c r="M6" s="281"/>
      <c r="O6" s="204"/>
    </row>
    <row r="7" spans="1:15" ht="9">
      <c r="A7" s="288"/>
      <c r="B7" s="288"/>
      <c r="C7" s="288"/>
      <c r="D7" s="288"/>
      <c r="E7" s="289"/>
      <c r="F7" s="281"/>
      <c r="G7" s="205" t="s">
        <v>195</v>
      </c>
      <c r="H7" s="205" t="s">
        <v>196</v>
      </c>
      <c r="I7" s="277"/>
      <c r="J7" s="277"/>
      <c r="K7" s="277"/>
      <c r="L7" s="277"/>
      <c r="M7" s="281"/>
      <c r="O7" s="204"/>
    </row>
    <row r="8" spans="1:13" ht="9">
      <c r="A8" s="288"/>
      <c r="B8" s="288"/>
      <c r="C8" s="288"/>
      <c r="D8" s="288"/>
      <c r="E8" s="289"/>
      <c r="F8" s="281"/>
      <c r="G8" s="205" t="s">
        <v>197</v>
      </c>
      <c r="H8" s="205" t="s">
        <v>198</v>
      </c>
      <c r="I8" s="277"/>
      <c r="J8" s="277"/>
      <c r="K8" s="277"/>
      <c r="L8" s="277"/>
      <c r="M8" s="281"/>
    </row>
    <row r="9" spans="1:13" ht="9">
      <c r="A9" s="288"/>
      <c r="B9" s="288"/>
      <c r="C9" s="288"/>
      <c r="D9" s="288"/>
      <c r="E9" s="289"/>
      <c r="F9" s="282"/>
      <c r="G9" s="206"/>
      <c r="H9" s="206"/>
      <c r="I9" s="278"/>
      <c r="J9" s="278"/>
      <c r="K9" s="278"/>
      <c r="L9" s="278"/>
      <c r="M9" s="282"/>
    </row>
    <row r="10" spans="1:13" ht="9">
      <c r="A10" s="290"/>
      <c r="B10" s="290"/>
      <c r="C10" s="290"/>
      <c r="D10" s="290"/>
      <c r="E10" s="291"/>
      <c r="F10" s="283" t="s">
        <v>199</v>
      </c>
      <c r="G10" s="284"/>
      <c r="H10" s="284"/>
      <c r="I10" s="284"/>
      <c r="J10" s="284"/>
      <c r="K10" s="284"/>
      <c r="L10" s="284"/>
      <c r="M10" s="284"/>
    </row>
    <row r="11" spans="6:14" ht="9">
      <c r="F11" s="207"/>
      <c r="G11" s="203"/>
      <c r="H11" s="203"/>
      <c r="I11" s="203"/>
      <c r="J11" s="203"/>
      <c r="K11" s="203"/>
      <c r="L11" s="203"/>
      <c r="M11" s="207"/>
      <c r="N11" s="200"/>
    </row>
    <row r="12" spans="1:14" ht="9">
      <c r="A12" s="199" t="s">
        <v>200</v>
      </c>
      <c r="F12" s="208"/>
      <c r="G12" s="209"/>
      <c r="H12" s="209"/>
      <c r="I12" s="209"/>
      <c r="J12" s="209"/>
      <c r="K12" s="209"/>
      <c r="L12" s="209"/>
      <c r="M12" s="208"/>
      <c r="N12" s="200"/>
    </row>
    <row r="13" spans="2:14" ht="9">
      <c r="B13" s="199" t="s">
        <v>201</v>
      </c>
      <c r="F13" s="208"/>
      <c r="G13" s="209"/>
      <c r="H13" s="209"/>
      <c r="I13" s="209"/>
      <c r="J13" s="209"/>
      <c r="K13" s="209"/>
      <c r="L13" s="209"/>
      <c r="M13" s="208"/>
      <c r="N13" s="200"/>
    </row>
    <row r="14" spans="6:14" ht="9">
      <c r="F14" s="208"/>
      <c r="G14" s="209"/>
      <c r="H14" s="209"/>
      <c r="I14" s="209"/>
      <c r="J14" s="209"/>
      <c r="K14" s="209"/>
      <c r="L14" s="209"/>
      <c r="M14" s="208"/>
      <c r="N14" s="200"/>
    </row>
    <row r="15" spans="1:14" ht="9">
      <c r="A15" s="199" t="s">
        <v>202</v>
      </c>
      <c r="F15" s="210">
        <v>13722693</v>
      </c>
      <c r="G15" s="210">
        <v>5215852</v>
      </c>
      <c r="H15" s="210">
        <v>6212993</v>
      </c>
      <c r="I15" s="210">
        <v>4060309</v>
      </c>
      <c r="J15" s="210">
        <v>2152684</v>
      </c>
      <c r="K15" s="210">
        <v>2107501</v>
      </c>
      <c r="L15" s="210">
        <v>186347</v>
      </c>
      <c r="M15" s="210">
        <v>29065</v>
      </c>
      <c r="N15" s="200"/>
    </row>
    <row r="16" spans="6:14" ht="9">
      <c r="F16" s="211"/>
      <c r="G16" s="212"/>
      <c r="H16" s="212"/>
      <c r="I16" s="212"/>
      <c r="J16" s="212"/>
      <c r="K16" s="212"/>
      <c r="L16" s="212"/>
      <c r="M16" s="211"/>
      <c r="N16" s="200"/>
    </row>
    <row r="17" spans="2:14" ht="9">
      <c r="B17" s="199" t="s">
        <v>203</v>
      </c>
      <c r="F17" s="210">
        <v>197614</v>
      </c>
      <c r="G17" s="210">
        <v>47296</v>
      </c>
      <c r="H17" s="210">
        <v>104420</v>
      </c>
      <c r="I17" s="210">
        <v>75747</v>
      </c>
      <c r="J17" s="210">
        <v>28673</v>
      </c>
      <c r="K17" s="210">
        <v>39238</v>
      </c>
      <c r="L17" s="210">
        <v>6660</v>
      </c>
      <c r="M17" s="213">
        <v>0</v>
      </c>
      <c r="N17" s="200"/>
    </row>
    <row r="18" spans="2:14" ht="9">
      <c r="B18" s="199" t="s">
        <v>204</v>
      </c>
      <c r="F18" s="210">
        <v>268193</v>
      </c>
      <c r="G18" s="210">
        <v>94224</v>
      </c>
      <c r="H18" s="210">
        <v>131382</v>
      </c>
      <c r="I18" s="210">
        <v>95361</v>
      </c>
      <c r="J18" s="210">
        <v>36020</v>
      </c>
      <c r="K18" s="210">
        <v>39815</v>
      </c>
      <c r="L18" s="210">
        <v>2773</v>
      </c>
      <c r="M18" s="210">
        <v>541</v>
      </c>
      <c r="N18" s="200"/>
    </row>
    <row r="19" spans="6:15" ht="9">
      <c r="F19" s="210"/>
      <c r="G19" s="210"/>
      <c r="H19" s="210"/>
      <c r="I19" s="210"/>
      <c r="J19" s="210"/>
      <c r="K19" s="210"/>
      <c r="L19" s="210"/>
      <c r="M19" s="210"/>
      <c r="N19" s="200"/>
      <c r="O19" s="214"/>
    </row>
    <row r="20" spans="2:15" ht="9">
      <c r="B20" s="199" t="s">
        <v>205</v>
      </c>
      <c r="F20" s="210"/>
      <c r="G20" s="210"/>
      <c r="H20" s="210"/>
      <c r="I20" s="210"/>
      <c r="J20" s="210"/>
      <c r="K20" s="210"/>
      <c r="L20" s="210"/>
      <c r="M20" s="210"/>
      <c r="N20" s="200"/>
      <c r="O20" s="215"/>
    </row>
    <row r="21" spans="3:15" ht="9">
      <c r="C21" s="199" t="s">
        <v>206</v>
      </c>
      <c r="F21" s="210">
        <v>-17406</v>
      </c>
      <c r="G21" s="210">
        <v>-33217</v>
      </c>
      <c r="H21" s="210">
        <v>14254</v>
      </c>
      <c r="I21" s="210">
        <v>19966</v>
      </c>
      <c r="J21" s="210">
        <v>-5712</v>
      </c>
      <c r="K21" s="210">
        <v>5721</v>
      </c>
      <c r="L21" s="210">
        <v>-4165</v>
      </c>
      <c r="M21" s="210">
        <v>186</v>
      </c>
      <c r="N21" s="200"/>
      <c r="O21" s="215"/>
    </row>
    <row r="22" spans="6:15" ht="9">
      <c r="F22" s="210"/>
      <c r="G22" s="210"/>
      <c r="H22" s="210"/>
      <c r="I22" s="210"/>
      <c r="J22" s="210"/>
      <c r="K22" s="210"/>
      <c r="L22" s="210"/>
      <c r="M22" s="210"/>
      <c r="N22" s="200"/>
      <c r="O22" s="215"/>
    </row>
    <row r="23" spans="1:15" ht="9">
      <c r="A23" s="199" t="s">
        <v>207</v>
      </c>
      <c r="F23" s="210">
        <v>13614650</v>
      </c>
      <c r="G23" s="210">
        <v>5124707</v>
      </c>
      <c r="H23" s="210">
        <v>6191135</v>
      </c>
      <c r="I23" s="210">
        <v>4059011</v>
      </c>
      <c r="J23" s="210">
        <v>2132125</v>
      </c>
      <c r="K23" s="210">
        <v>2112738</v>
      </c>
      <c r="L23" s="210">
        <v>186069</v>
      </c>
      <c r="M23" s="210">
        <v>28711</v>
      </c>
      <c r="N23" s="200"/>
      <c r="O23" s="215"/>
    </row>
    <row r="24" spans="6:14" ht="9">
      <c r="F24" s="216"/>
      <c r="G24" s="217"/>
      <c r="H24" s="217"/>
      <c r="I24" s="217"/>
      <c r="J24" s="217"/>
      <c r="K24" s="217"/>
      <c r="L24" s="217"/>
      <c r="M24" s="216"/>
      <c r="N24" s="200"/>
    </row>
    <row r="25" spans="3:14" ht="9">
      <c r="C25" s="199" t="s">
        <v>208</v>
      </c>
      <c r="F25" s="218">
        <v>1083.99</v>
      </c>
      <c r="G25" s="218">
        <v>1410.24</v>
      </c>
      <c r="H25" s="218">
        <v>693.62</v>
      </c>
      <c r="I25" s="218">
        <v>708.62</v>
      </c>
      <c r="J25" s="218">
        <v>666.76</v>
      </c>
      <c r="K25" s="218">
        <v>236.7</v>
      </c>
      <c r="L25" s="218">
        <v>14.81</v>
      </c>
      <c r="M25" s="218">
        <v>14.37</v>
      </c>
      <c r="N25" s="200"/>
    </row>
    <row r="26" spans="6:15" ht="9">
      <c r="F26" s="216"/>
      <c r="G26" s="217"/>
      <c r="H26" s="217"/>
      <c r="I26" s="217"/>
      <c r="J26" s="217"/>
      <c r="K26" s="217"/>
      <c r="L26" s="217"/>
      <c r="M26" s="216"/>
      <c r="N26" s="200"/>
      <c r="O26" s="219"/>
    </row>
    <row r="27" spans="3:14" ht="9">
      <c r="C27" s="199" t="s">
        <v>209</v>
      </c>
      <c r="F27" s="216"/>
      <c r="G27" s="217"/>
      <c r="H27" s="217"/>
      <c r="I27" s="217"/>
      <c r="J27" s="217"/>
      <c r="K27" s="217"/>
      <c r="L27" s="217"/>
      <c r="M27" s="216"/>
      <c r="N27" s="200"/>
    </row>
    <row r="28" spans="4:14" ht="9">
      <c r="D28" s="199" t="s">
        <v>210</v>
      </c>
      <c r="F28" s="220">
        <v>-0.8</v>
      </c>
      <c r="G28" s="220">
        <v>-1.7</v>
      </c>
      <c r="H28" s="220">
        <v>-0.4</v>
      </c>
      <c r="I28" s="220">
        <v>0</v>
      </c>
      <c r="J28" s="220">
        <v>-1</v>
      </c>
      <c r="K28" s="220">
        <v>0.2</v>
      </c>
      <c r="L28" s="220">
        <v>-0.1</v>
      </c>
      <c r="M28" s="220">
        <v>-1.2</v>
      </c>
      <c r="N28" s="200"/>
    </row>
    <row r="29" spans="6:14" ht="9">
      <c r="F29" s="216"/>
      <c r="G29" s="217"/>
      <c r="H29" s="217"/>
      <c r="I29" s="217"/>
      <c r="J29" s="217"/>
      <c r="K29" s="217"/>
      <c r="L29" s="217"/>
      <c r="M29" s="216"/>
      <c r="N29" s="200"/>
    </row>
    <row r="30" spans="6:14" ht="9">
      <c r="F30" s="216"/>
      <c r="G30" s="217"/>
      <c r="H30" s="217"/>
      <c r="I30" s="217"/>
      <c r="J30" s="217"/>
      <c r="K30" s="217"/>
      <c r="L30" s="217"/>
      <c r="M30" s="216"/>
      <c r="N30" s="200"/>
    </row>
    <row r="31" spans="1:14" ht="9">
      <c r="A31" s="199" t="s">
        <v>211</v>
      </c>
      <c r="F31" s="216"/>
      <c r="G31" s="217"/>
      <c r="H31" s="217"/>
      <c r="I31" s="217"/>
      <c r="J31" s="217"/>
      <c r="K31" s="217"/>
      <c r="L31" s="217"/>
      <c r="M31" s="216"/>
      <c r="N31" s="200"/>
    </row>
    <row r="32" spans="6:14" ht="9">
      <c r="F32" s="216"/>
      <c r="G32" s="217"/>
      <c r="H32" s="217"/>
      <c r="I32" s="217"/>
      <c r="J32" s="217"/>
      <c r="K32" s="217"/>
      <c r="L32" s="217"/>
      <c r="M32" s="216"/>
      <c r="N32" s="200"/>
    </row>
    <row r="33" spans="3:14" ht="9">
      <c r="C33" s="199" t="s">
        <v>202</v>
      </c>
      <c r="F33" s="210">
        <v>13245505</v>
      </c>
      <c r="G33" s="210">
        <v>5034770</v>
      </c>
      <c r="H33" s="210">
        <v>5976010</v>
      </c>
      <c r="I33" s="210">
        <v>3946357</v>
      </c>
      <c r="J33" s="210">
        <v>2029653</v>
      </c>
      <c r="K33" s="210">
        <v>2056770</v>
      </c>
      <c r="L33" s="210">
        <v>177954</v>
      </c>
      <c r="M33" s="210">
        <v>27458</v>
      </c>
      <c r="N33" s="200"/>
    </row>
    <row r="34" spans="6:14" ht="9">
      <c r="F34" s="210"/>
      <c r="G34" s="210"/>
      <c r="H34" s="210"/>
      <c r="I34" s="210"/>
      <c r="J34" s="210"/>
      <c r="K34" s="210"/>
      <c r="L34" s="210"/>
      <c r="M34" s="210"/>
      <c r="N34" s="200"/>
    </row>
    <row r="35" spans="4:14" ht="9">
      <c r="D35" s="199" t="s">
        <v>203</v>
      </c>
      <c r="F35" s="210">
        <v>196539</v>
      </c>
      <c r="G35" s="210">
        <v>47296</v>
      </c>
      <c r="H35" s="210">
        <v>103345</v>
      </c>
      <c r="I35" s="210">
        <v>74671</v>
      </c>
      <c r="J35" s="210">
        <v>28673</v>
      </c>
      <c r="K35" s="210">
        <v>39238</v>
      </c>
      <c r="L35" s="210">
        <v>6660</v>
      </c>
      <c r="M35" s="213">
        <v>0</v>
      </c>
      <c r="N35" s="200"/>
    </row>
    <row r="36" spans="4:14" ht="9">
      <c r="D36" s="199" t="s">
        <v>204</v>
      </c>
      <c r="F36" s="210">
        <v>260086</v>
      </c>
      <c r="G36" s="210">
        <v>90943</v>
      </c>
      <c r="H36" s="210">
        <v>127121</v>
      </c>
      <c r="I36" s="210">
        <v>92827</v>
      </c>
      <c r="J36" s="210">
        <v>34293</v>
      </c>
      <c r="K36" s="210">
        <v>39274</v>
      </c>
      <c r="L36" s="210">
        <v>2748</v>
      </c>
      <c r="M36" s="210">
        <v>507</v>
      </c>
      <c r="N36" s="200"/>
    </row>
    <row r="37" spans="6:14" ht="9">
      <c r="F37" s="210"/>
      <c r="G37" s="210"/>
      <c r="H37" s="210"/>
      <c r="I37" s="210"/>
      <c r="J37" s="210"/>
      <c r="K37" s="210"/>
      <c r="L37" s="210"/>
      <c r="M37" s="210"/>
      <c r="N37" s="200"/>
    </row>
    <row r="38" spans="4:14" ht="9">
      <c r="D38" s="199" t="s">
        <v>205</v>
      </c>
      <c r="F38" s="210"/>
      <c r="G38" s="210"/>
      <c r="H38" s="210"/>
      <c r="I38" s="210"/>
      <c r="J38" s="210"/>
      <c r="K38" s="210"/>
      <c r="L38" s="210"/>
      <c r="M38" s="210"/>
      <c r="N38" s="200"/>
    </row>
    <row r="39" spans="5:14" ht="9">
      <c r="E39" s="199" t="s">
        <v>206</v>
      </c>
      <c r="F39" s="210">
        <v>-278382</v>
      </c>
      <c r="G39" s="210">
        <v>-291968</v>
      </c>
      <c r="H39" s="210">
        <v>20312</v>
      </c>
      <c r="I39" s="210">
        <v>6927</v>
      </c>
      <c r="J39" s="210">
        <v>13384</v>
      </c>
      <c r="K39" s="210">
        <v>-2598</v>
      </c>
      <c r="L39" s="210">
        <v>-4127</v>
      </c>
      <c r="M39" s="210">
        <v>161</v>
      </c>
      <c r="N39" s="200"/>
    </row>
    <row r="40" spans="6:14" ht="9">
      <c r="F40" s="210"/>
      <c r="G40" s="210"/>
      <c r="H40" s="210"/>
      <c r="I40" s="210"/>
      <c r="J40" s="210"/>
      <c r="K40" s="210"/>
      <c r="L40" s="210"/>
      <c r="M40" s="210"/>
      <c r="N40" s="200"/>
    </row>
    <row r="41" spans="3:14" ht="9">
      <c r="C41" s="199" t="s">
        <v>207</v>
      </c>
      <c r="F41" s="210">
        <v>12883518</v>
      </c>
      <c r="G41" s="210">
        <v>4688154</v>
      </c>
      <c r="H41" s="210">
        <v>5963395</v>
      </c>
      <c r="I41" s="210">
        <v>3933478</v>
      </c>
      <c r="J41" s="210">
        <v>2029917</v>
      </c>
      <c r="K41" s="210">
        <v>2054229</v>
      </c>
      <c r="L41" s="210">
        <v>177739</v>
      </c>
      <c r="M41" s="210">
        <v>27112</v>
      </c>
      <c r="N41" s="200"/>
    </row>
    <row r="42" spans="6:14" ht="9">
      <c r="F42" s="216"/>
      <c r="G42" s="217"/>
      <c r="H42" s="217"/>
      <c r="I42" s="217"/>
      <c r="J42" s="217"/>
      <c r="K42" s="217"/>
      <c r="L42" s="217"/>
      <c r="M42" s="216"/>
      <c r="N42" s="200"/>
    </row>
    <row r="43" spans="4:14" ht="9">
      <c r="D43" s="199" t="s">
        <v>208</v>
      </c>
      <c r="F43" s="218">
        <v>1025.78</v>
      </c>
      <c r="G43" s="218">
        <v>1290.1</v>
      </c>
      <c r="H43" s="218">
        <v>668.11</v>
      </c>
      <c r="I43" s="218">
        <v>686.7</v>
      </c>
      <c r="J43" s="218">
        <v>634.8</v>
      </c>
      <c r="K43" s="218">
        <v>230.14</v>
      </c>
      <c r="L43" s="218">
        <v>14.15</v>
      </c>
      <c r="M43" s="218">
        <v>13.57</v>
      </c>
      <c r="N43" s="200"/>
    </row>
    <row r="44" spans="6:14" ht="9">
      <c r="F44" s="216"/>
      <c r="G44" s="217"/>
      <c r="H44" s="217"/>
      <c r="I44" s="217"/>
      <c r="J44" s="217"/>
      <c r="K44" s="217"/>
      <c r="L44" s="217"/>
      <c r="M44" s="216"/>
      <c r="N44" s="200"/>
    </row>
    <row r="45" spans="4:14" ht="9">
      <c r="D45" s="199" t="s">
        <v>209</v>
      </c>
      <c r="F45" s="216"/>
      <c r="G45" s="217"/>
      <c r="H45" s="217"/>
      <c r="I45" s="217"/>
      <c r="J45" s="217"/>
      <c r="K45" s="217"/>
      <c r="L45" s="217"/>
      <c r="M45" s="216"/>
      <c r="N45" s="200"/>
    </row>
    <row r="46" spans="5:14" ht="9">
      <c r="E46" s="199" t="s">
        <v>210</v>
      </c>
      <c r="F46" s="220">
        <v>-2.7</v>
      </c>
      <c r="G46" s="220">
        <v>-6.9</v>
      </c>
      <c r="H46" s="220">
        <v>-0.2</v>
      </c>
      <c r="I46" s="220">
        <v>-0.3</v>
      </c>
      <c r="J46" s="220">
        <v>0</v>
      </c>
      <c r="K46" s="220">
        <v>-0.1</v>
      </c>
      <c r="L46" s="220">
        <v>-0.1</v>
      </c>
      <c r="M46" s="220">
        <v>-1.3</v>
      </c>
      <c r="N46" s="200"/>
    </row>
    <row r="47" spans="6:14" ht="9">
      <c r="F47" s="216"/>
      <c r="G47" s="217"/>
      <c r="H47" s="217"/>
      <c r="I47" s="217"/>
      <c r="J47" s="217"/>
      <c r="K47" s="217"/>
      <c r="L47" s="217"/>
      <c r="M47" s="216"/>
      <c r="N47" s="200"/>
    </row>
    <row r="48" spans="6:14" ht="9">
      <c r="F48" s="216"/>
      <c r="G48" s="217"/>
      <c r="H48" s="217"/>
      <c r="I48" s="217"/>
      <c r="J48" s="217"/>
      <c r="K48" s="217"/>
      <c r="L48" s="217"/>
      <c r="M48" s="216"/>
      <c r="N48" s="200"/>
    </row>
    <row r="49" spans="3:14" ht="9">
      <c r="C49" s="199" t="s">
        <v>212</v>
      </c>
      <c r="F49" s="216"/>
      <c r="G49" s="217"/>
      <c r="H49" s="217"/>
      <c r="I49" s="217"/>
      <c r="J49" s="217"/>
      <c r="K49" s="217"/>
      <c r="L49" s="217"/>
      <c r="M49" s="216"/>
      <c r="N49" s="200"/>
    </row>
    <row r="50" spans="4:14" ht="9">
      <c r="D50" s="199" t="s">
        <v>213</v>
      </c>
      <c r="F50" s="216"/>
      <c r="G50" s="217"/>
      <c r="H50" s="217"/>
      <c r="I50" s="217"/>
      <c r="J50" s="217"/>
      <c r="K50" s="217"/>
      <c r="L50" s="217"/>
      <c r="M50" s="216"/>
      <c r="N50" s="200"/>
    </row>
    <row r="51" spans="6:14" ht="9">
      <c r="F51" s="216"/>
      <c r="G51" s="217"/>
      <c r="H51" s="217"/>
      <c r="I51" s="217"/>
      <c r="J51" s="217"/>
      <c r="K51" s="217"/>
      <c r="L51" s="217"/>
      <c r="M51" s="216"/>
      <c r="N51" s="200"/>
    </row>
    <row r="52" spans="3:14" ht="9">
      <c r="C52" s="199" t="s">
        <v>202</v>
      </c>
      <c r="F52" s="210">
        <v>477190</v>
      </c>
      <c r="G52" s="210">
        <v>181084</v>
      </c>
      <c r="H52" s="210">
        <v>236982</v>
      </c>
      <c r="I52" s="210">
        <v>113952</v>
      </c>
      <c r="J52" s="210">
        <v>123031</v>
      </c>
      <c r="K52" s="210">
        <v>50731</v>
      </c>
      <c r="L52" s="210">
        <v>8393</v>
      </c>
      <c r="M52" s="210">
        <v>1607</v>
      </c>
      <c r="N52" s="200"/>
    </row>
    <row r="53" spans="6:14" ht="9">
      <c r="F53" s="210"/>
      <c r="G53" s="210"/>
      <c r="H53" s="210"/>
      <c r="I53" s="210"/>
      <c r="J53" s="210"/>
      <c r="K53" s="210"/>
      <c r="L53" s="210"/>
      <c r="M53" s="210"/>
      <c r="N53" s="200"/>
    </row>
    <row r="54" spans="4:14" ht="9">
      <c r="D54" s="199" t="s">
        <v>203</v>
      </c>
      <c r="F54" s="210">
        <v>1075</v>
      </c>
      <c r="G54" s="213">
        <v>0</v>
      </c>
      <c r="H54" s="210">
        <v>1075</v>
      </c>
      <c r="I54" s="210">
        <v>1075</v>
      </c>
      <c r="J54" s="213">
        <v>0</v>
      </c>
      <c r="K54" s="213">
        <v>0</v>
      </c>
      <c r="L54" s="213">
        <v>0</v>
      </c>
      <c r="M54" s="213">
        <v>0</v>
      </c>
      <c r="N54" s="200"/>
    </row>
    <row r="55" spans="4:14" ht="9">
      <c r="D55" s="199" t="s">
        <v>204</v>
      </c>
      <c r="F55" s="210">
        <v>8107</v>
      </c>
      <c r="G55" s="210">
        <v>3281</v>
      </c>
      <c r="H55" s="210">
        <v>4261</v>
      </c>
      <c r="I55" s="210">
        <v>2534</v>
      </c>
      <c r="J55" s="210">
        <v>1727</v>
      </c>
      <c r="K55" s="210">
        <v>541</v>
      </c>
      <c r="L55" s="210">
        <v>25</v>
      </c>
      <c r="M55" s="210">
        <v>34</v>
      </c>
      <c r="N55" s="200"/>
    </row>
    <row r="56" spans="6:14" ht="9">
      <c r="F56" s="210"/>
      <c r="G56" s="210"/>
      <c r="H56" s="210"/>
      <c r="I56" s="210"/>
      <c r="J56" s="210"/>
      <c r="K56" s="210"/>
      <c r="L56" s="210"/>
      <c r="M56" s="210"/>
      <c r="N56" s="200"/>
    </row>
    <row r="57" spans="4:14" ht="9">
      <c r="D57" s="199" t="s">
        <v>205</v>
      </c>
      <c r="F57" s="210"/>
      <c r="G57" s="210"/>
      <c r="H57" s="210"/>
      <c r="I57" s="210"/>
      <c r="J57" s="210"/>
      <c r="K57" s="210"/>
      <c r="L57" s="210"/>
      <c r="M57" s="210"/>
      <c r="N57" s="200"/>
    </row>
    <row r="58" spans="5:14" ht="9">
      <c r="E58" s="199" t="s">
        <v>206</v>
      </c>
      <c r="F58" s="210">
        <v>260976</v>
      </c>
      <c r="G58" s="210">
        <v>258752</v>
      </c>
      <c r="H58" s="210">
        <v>-6057</v>
      </c>
      <c r="I58" s="210">
        <v>13039</v>
      </c>
      <c r="J58" s="210">
        <v>-19096</v>
      </c>
      <c r="K58" s="210">
        <v>8319</v>
      </c>
      <c r="L58" s="210">
        <v>-38</v>
      </c>
      <c r="M58" s="221">
        <v>25</v>
      </c>
      <c r="N58" s="200"/>
    </row>
    <row r="59" spans="6:14" ht="9">
      <c r="F59" s="210"/>
      <c r="G59" s="210"/>
      <c r="H59" s="210"/>
      <c r="I59" s="210"/>
      <c r="J59" s="210"/>
      <c r="K59" s="210"/>
      <c r="L59" s="210"/>
      <c r="M59" s="210"/>
      <c r="N59" s="200"/>
    </row>
    <row r="60" spans="3:14" ht="9">
      <c r="C60" s="199" t="s">
        <v>207</v>
      </c>
      <c r="F60" s="210">
        <v>731134</v>
      </c>
      <c r="G60" s="210">
        <v>436555</v>
      </c>
      <c r="H60" s="210">
        <v>227740</v>
      </c>
      <c r="I60" s="210">
        <v>125533</v>
      </c>
      <c r="J60" s="210">
        <v>102207</v>
      </c>
      <c r="K60" s="210">
        <v>58509</v>
      </c>
      <c r="L60" s="210">
        <v>8330</v>
      </c>
      <c r="M60" s="210">
        <v>1599</v>
      </c>
      <c r="N60" s="200"/>
    </row>
    <row r="61" spans="6:14" ht="9">
      <c r="F61" s="216"/>
      <c r="G61" s="217"/>
      <c r="H61" s="217"/>
      <c r="I61" s="217"/>
      <c r="J61" s="217"/>
      <c r="K61" s="217"/>
      <c r="L61" s="217"/>
      <c r="M61" s="216"/>
      <c r="N61" s="200"/>
    </row>
    <row r="62" spans="4:14" ht="9">
      <c r="D62" s="199" t="s">
        <v>208</v>
      </c>
      <c r="F62" s="218">
        <v>58.21</v>
      </c>
      <c r="G62" s="218">
        <v>120.13</v>
      </c>
      <c r="H62" s="218">
        <v>25.51</v>
      </c>
      <c r="I62" s="218">
        <v>21.92</v>
      </c>
      <c r="J62" s="218">
        <v>31.96</v>
      </c>
      <c r="K62" s="218">
        <v>6.56</v>
      </c>
      <c r="L62" s="218">
        <v>0.66</v>
      </c>
      <c r="M62" s="218">
        <v>0.8</v>
      </c>
      <c r="N62" s="200"/>
    </row>
    <row r="63" spans="6:14" ht="9">
      <c r="F63" s="216"/>
      <c r="G63" s="217"/>
      <c r="H63" s="217"/>
      <c r="I63" s="217"/>
      <c r="J63" s="217"/>
      <c r="K63" s="217"/>
      <c r="L63" s="217"/>
      <c r="M63" s="216"/>
      <c r="N63" s="200"/>
    </row>
    <row r="64" spans="4:14" ht="9">
      <c r="D64" s="199" t="s">
        <v>209</v>
      </c>
      <c r="F64" s="216"/>
      <c r="G64" s="217"/>
      <c r="H64" s="217"/>
      <c r="I64" s="217"/>
      <c r="J64" s="217"/>
      <c r="K64" s="217"/>
      <c r="L64" s="217"/>
      <c r="M64" s="216"/>
      <c r="N64" s="200"/>
    </row>
    <row r="65" spans="5:14" ht="9">
      <c r="E65" s="199" t="s">
        <v>210</v>
      </c>
      <c r="F65" s="220">
        <v>53.2</v>
      </c>
      <c r="G65" s="220">
        <v>141.1</v>
      </c>
      <c r="H65" s="220">
        <v>-3.9</v>
      </c>
      <c r="I65" s="220">
        <v>10.2</v>
      </c>
      <c r="J65" s="220">
        <v>-16.9</v>
      </c>
      <c r="K65" s="220">
        <v>15.3</v>
      </c>
      <c r="L65" s="220">
        <v>-0.8</v>
      </c>
      <c r="M65" s="220">
        <v>-0.5</v>
      </c>
      <c r="N65" s="200"/>
    </row>
    <row r="66" spans="6:14" ht="9">
      <c r="F66" s="216"/>
      <c r="G66" s="217"/>
      <c r="H66" s="217"/>
      <c r="I66" s="217"/>
      <c r="J66" s="217"/>
      <c r="K66" s="217"/>
      <c r="L66" s="217"/>
      <c r="M66" s="216"/>
      <c r="N66" s="200"/>
    </row>
    <row r="67" spans="1:14" ht="9">
      <c r="A67" s="199" t="s">
        <v>214</v>
      </c>
      <c r="F67" s="216"/>
      <c r="G67" s="217"/>
      <c r="H67" s="217"/>
      <c r="I67" s="217"/>
      <c r="J67" s="217"/>
      <c r="K67" s="217"/>
      <c r="L67" s="217"/>
      <c r="M67" s="216"/>
      <c r="N67" s="200"/>
    </row>
    <row r="68" spans="6:14" ht="9">
      <c r="F68" s="216"/>
      <c r="G68" s="217"/>
      <c r="H68" s="217"/>
      <c r="I68" s="217"/>
      <c r="J68" s="217"/>
      <c r="K68" s="217"/>
      <c r="L68" s="217"/>
      <c r="M68" s="216"/>
      <c r="N68" s="200"/>
    </row>
    <row r="69" spans="1:14" ht="9">
      <c r="A69" s="199" t="s">
        <v>215</v>
      </c>
      <c r="F69" s="216"/>
      <c r="G69" s="217"/>
      <c r="H69" s="217"/>
      <c r="I69" s="217"/>
      <c r="J69" s="217"/>
      <c r="K69" s="217"/>
      <c r="L69" s="217"/>
      <c r="M69" s="216"/>
      <c r="N69" s="200"/>
    </row>
    <row r="70" spans="6:14" ht="9">
      <c r="F70" s="210"/>
      <c r="G70" s="210"/>
      <c r="H70" s="210"/>
      <c r="I70" s="210"/>
      <c r="J70" s="210"/>
      <c r="K70" s="210"/>
      <c r="L70" s="210"/>
      <c r="M70" s="210"/>
      <c r="N70" s="200"/>
    </row>
    <row r="71" spans="2:14" ht="9">
      <c r="B71" s="199" t="s">
        <v>202</v>
      </c>
      <c r="F71" s="210">
        <v>79083</v>
      </c>
      <c r="G71" s="210">
        <v>13105</v>
      </c>
      <c r="H71" s="210">
        <v>15387</v>
      </c>
      <c r="I71" s="210">
        <v>6145</v>
      </c>
      <c r="J71" s="210">
        <v>9243</v>
      </c>
      <c r="K71" s="210">
        <v>50591</v>
      </c>
      <c r="L71" s="213">
        <v>0</v>
      </c>
      <c r="M71" s="213">
        <v>0</v>
      </c>
      <c r="N71" s="200"/>
    </row>
    <row r="72" spans="2:14" ht="9">
      <c r="B72" s="199" t="s">
        <v>207</v>
      </c>
      <c r="F72" s="210">
        <v>78488</v>
      </c>
      <c r="G72" s="210">
        <v>11642</v>
      </c>
      <c r="H72" s="210">
        <v>16449</v>
      </c>
      <c r="I72" s="210">
        <v>8026</v>
      </c>
      <c r="J72" s="210">
        <v>8424</v>
      </c>
      <c r="K72" s="210">
        <v>50396</v>
      </c>
      <c r="L72" s="213">
        <v>0</v>
      </c>
      <c r="M72" s="213">
        <v>0</v>
      </c>
      <c r="N72" s="200"/>
    </row>
    <row r="73" spans="6:14" ht="9">
      <c r="F73" s="210"/>
      <c r="G73" s="210"/>
      <c r="H73" s="210"/>
      <c r="I73" s="210"/>
      <c r="J73" s="210"/>
      <c r="K73" s="210"/>
      <c r="L73" s="210"/>
      <c r="M73" s="210"/>
      <c r="N73" s="200"/>
    </row>
    <row r="74" spans="6:14" ht="9">
      <c r="F74" s="210"/>
      <c r="G74" s="210"/>
      <c r="H74" s="210"/>
      <c r="I74" s="210"/>
      <c r="J74" s="210"/>
      <c r="K74" s="210"/>
      <c r="L74" s="210"/>
      <c r="M74" s="210"/>
      <c r="N74" s="200"/>
    </row>
    <row r="75" spans="1:14" ht="9">
      <c r="A75" s="199" t="s">
        <v>216</v>
      </c>
      <c r="F75" s="210"/>
      <c r="G75" s="210"/>
      <c r="H75" s="210"/>
      <c r="I75" s="210"/>
      <c r="J75" s="210"/>
      <c r="K75" s="210"/>
      <c r="L75" s="210"/>
      <c r="M75" s="210"/>
      <c r="N75" s="200"/>
    </row>
    <row r="76" spans="2:14" ht="9">
      <c r="B76" s="199" t="s">
        <v>202</v>
      </c>
      <c r="F76" s="210">
        <v>364879</v>
      </c>
      <c r="G76" s="210">
        <v>78215</v>
      </c>
      <c r="H76" s="210">
        <v>142581</v>
      </c>
      <c r="I76" s="210">
        <v>85665</v>
      </c>
      <c r="J76" s="210">
        <v>56916</v>
      </c>
      <c r="K76" s="210">
        <v>13267</v>
      </c>
      <c r="L76" s="210">
        <v>130817</v>
      </c>
      <c r="M76" s="210">
        <v>1277</v>
      </c>
      <c r="N76" s="200"/>
    </row>
    <row r="77" spans="2:14" ht="9">
      <c r="B77" s="199" t="s">
        <v>207</v>
      </c>
      <c r="F77" s="210">
        <v>476351</v>
      </c>
      <c r="G77" s="210">
        <v>162016</v>
      </c>
      <c r="H77" s="210">
        <v>188918</v>
      </c>
      <c r="I77" s="210">
        <v>112679</v>
      </c>
      <c r="J77" s="210">
        <v>76239</v>
      </c>
      <c r="K77" s="210">
        <v>14917</v>
      </c>
      <c r="L77" s="210">
        <v>110500</v>
      </c>
      <c r="M77" s="210">
        <v>1094</v>
      </c>
      <c r="N77" s="200"/>
    </row>
    <row r="78" spans="1:14" ht="9">
      <c r="A78" s="199" t="s">
        <v>217</v>
      </c>
      <c r="N78" s="200"/>
    </row>
    <row r="79" ht="9">
      <c r="A79" s="222" t="s">
        <v>218</v>
      </c>
    </row>
  </sheetData>
  <sheetProtection/>
  <mergeCells count="12">
    <mergeCell ref="A1:M1"/>
    <mergeCell ref="A2:M2"/>
    <mergeCell ref="A4:E10"/>
    <mergeCell ref="F4:F9"/>
    <mergeCell ref="G4:L4"/>
    <mergeCell ref="I5:J5"/>
    <mergeCell ref="K5:K9"/>
    <mergeCell ref="L5:L9"/>
    <mergeCell ref="M5:M9"/>
    <mergeCell ref="I6:I9"/>
    <mergeCell ref="J6:J9"/>
    <mergeCell ref="F10:M10"/>
  </mergeCells>
  <printOptions/>
  <pageMargins left="0.4330708661417323" right="0.4330708661417323" top="0.984251968503937" bottom="0.7480314960629921" header="0.4724409448818898" footer="0.5118110236220472"/>
  <pageSetup horizontalDpi="600" verticalDpi="600" orientation="portrait" paperSize="9" scale="98" r:id="rId1"/>
  <headerFooter alignWithMargins="0">
    <oddHeader>&amp;C&amp;"Jahrbuch,Standard"&amp;8- 6 -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C68"/>
  <sheetViews>
    <sheetView zoomScalePageLayoutView="0" workbookViewId="0" topLeftCell="A1">
      <selection activeCell="I16" sqref="I16"/>
    </sheetView>
  </sheetViews>
  <sheetFormatPr defaultColWidth="10.28125" defaultRowHeight="12.75"/>
  <cols>
    <col min="1" max="1" width="0.9921875" style="117" customWidth="1"/>
    <col min="2" max="2" width="1.8515625" style="117" customWidth="1"/>
    <col min="3" max="3" width="4.7109375" style="117" customWidth="1"/>
    <col min="4" max="4" width="3.57421875" style="117" customWidth="1"/>
    <col min="5" max="5" width="0.71875" style="117" customWidth="1"/>
    <col min="6" max="6" width="3.7109375" style="117" customWidth="1"/>
    <col min="7" max="7" width="5.7109375" style="117" customWidth="1"/>
    <col min="8" max="8" width="0.5625" style="133" customWidth="1"/>
    <col min="9" max="13" width="7.8515625" style="117" customWidth="1"/>
    <col min="14" max="14" width="8.8515625" style="117" customWidth="1"/>
    <col min="15" max="15" width="7.8515625" style="117" customWidth="1"/>
    <col min="16" max="16" width="7.140625" style="117" customWidth="1"/>
    <col min="17" max="17" width="7.8515625" style="117" customWidth="1"/>
    <col min="18" max="18" width="8.421875" style="132" customWidth="1"/>
    <col min="19" max="19" width="10.28125" style="117" customWidth="1"/>
    <col min="20" max="20" width="10.7109375" style="117" bestFit="1" customWidth="1"/>
    <col min="21" max="21" width="10.28125" style="117" customWidth="1"/>
    <col min="22" max="22" width="10.28125" style="118" customWidth="1"/>
    <col min="23" max="16384" width="10.28125" style="117" customWidth="1"/>
  </cols>
  <sheetData>
    <row r="1" spans="1:18" ht="10.5" customHeight="1">
      <c r="A1" s="117" t="s">
        <v>8</v>
      </c>
      <c r="B1" s="312" t="s">
        <v>81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9" customHeight="1">
      <c r="A2" s="119"/>
      <c r="B2" s="120"/>
      <c r="C2" s="120"/>
      <c r="D2" s="120" t="s">
        <v>8</v>
      </c>
      <c r="E2" s="120"/>
      <c r="F2" s="120"/>
      <c r="G2" s="120"/>
      <c r="H2" s="121"/>
      <c r="I2" s="120"/>
      <c r="J2" s="120"/>
      <c r="K2" s="120"/>
      <c r="L2" s="120"/>
      <c r="M2" s="120"/>
      <c r="N2" s="120"/>
      <c r="O2" s="120"/>
      <c r="P2" s="120"/>
      <c r="Q2" s="122"/>
      <c r="R2" s="122"/>
    </row>
    <row r="3" spans="1:18" ht="9" customHeight="1">
      <c r="A3" s="300" t="s">
        <v>82</v>
      </c>
      <c r="B3" s="301"/>
      <c r="C3" s="301"/>
      <c r="D3" s="301"/>
      <c r="E3" s="301"/>
      <c r="F3" s="301"/>
      <c r="G3" s="301"/>
      <c r="H3" s="302"/>
      <c r="I3" s="313" t="s">
        <v>83</v>
      </c>
      <c r="J3" s="314"/>
      <c r="K3" s="313" t="s">
        <v>84</v>
      </c>
      <c r="L3" s="319"/>
      <c r="M3" s="314"/>
      <c r="N3" s="313" t="s">
        <v>85</v>
      </c>
      <c r="O3" s="314"/>
      <c r="P3" s="308" t="s">
        <v>86</v>
      </c>
      <c r="Q3" s="308" t="s">
        <v>87</v>
      </c>
      <c r="R3" s="322" t="s">
        <v>88</v>
      </c>
    </row>
    <row r="4" spans="1:18" ht="9">
      <c r="A4" s="303"/>
      <c r="B4" s="303"/>
      <c r="C4" s="303"/>
      <c r="D4" s="303"/>
      <c r="E4" s="303"/>
      <c r="F4" s="303"/>
      <c r="G4" s="303"/>
      <c r="H4" s="304"/>
      <c r="I4" s="315"/>
      <c r="J4" s="316"/>
      <c r="K4" s="315"/>
      <c r="L4" s="320"/>
      <c r="M4" s="316"/>
      <c r="N4" s="315"/>
      <c r="O4" s="316"/>
      <c r="P4" s="309"/>
      <c r="Q4" s="309"/>
      <c r="R4" s="323"/>
    </row>
    <row r="5" spans="1:18" ht="9">
      <c r="A5" s="303"/>
      <c r="B5" s="303"/>
      <c r="C5" s="303"/>
      <c r="D5" s="303"/>
      <c r="E5" s="303"/>
      <c r="F5" s="303"/>
      <c r="G5" s="303"/>
      <c r="H5" s="304"/>
      <c r="I5" s="317"/>
      <c r="J5" s="318"/>
      <c r="K5" s="317"/>
      <c r="L5" s="321"/>
      <c r="M5" s="318"/>
      <c r="N5" s="317"/>
      <c r="O5" s="318"/>
      <c r="P5" s="309"/>
      <c r="Q5" s="309"/>
      <c r="R5" s="323"/>
    </row>
    <row r="6" spans="1:18" ht="9">
      <c r="A6" s="303"/>
      <c r="B6" s="303"/>
      <c r="C6" s="303"/>
      <c r="D6" s="303"/>
      <c r="E6" s="303"/>
      <c r="F6" s="303"/>
      <c r="G6" s="303"/>
      <c r="H6" s="304"/>
      <c r="I6" s="297" t="s">
        <v>89</v>
      </c>
      <c r="J6" s="297" t="s">
        <v>90</v>
      </c>
      <c r="K6" s="297" t="s">
        <v>91</v>
      </c>
      <c r="L6" s="297" t="s">
        <v>92</v>
      </c>
      <c r="M6" s="297" t="s">
        <v>93</v>
      </c>
      <c r="N6" s="308" t="s">
        <v>94</v>
      </c>
      <c r="O6" s="308" t="s">
        <v>95</v>
      </c>
      <c r="P6" s="309"/>
      <c r="Q6" s="309"/>
      <c r="R6" s="323"/>
    </row>
    <row r="7" spans="1:18" ht="9" customHeight="1">
      <c r="A7" s="303"/>
      <c r="B7" s="303"/>
      <c r="C7" s="303"/>
      <c r="D7" s="303"/>
      <c r="E7" s="303"/>
      <c r="F7" s="303"/>
      <c r="G7" s="303"/>
      <c r="H7" s="304"/>
      <c r="I7" s="298"/>
      <c r="J7" s="298"/>
      <c r="K7" s="298"/>
      <c r="L7" s="298"/>
      <c r="M7" s="298"/>
      <c r="N7" s="309"/>
      <c r="O7" s="309"/>
      <c r="P7" s="309"/>
      <c r="Q7" s="309"/>
      <c r="R7" s="323"/>
    </row>
    <row r="8" spans="1:18" ht="9">
      <c r="A8" s="303"/>
      <c r="B8" s="303"/>
      <c r="C8" s="303"/>
      <c r="D8" s="303"/>
      <c r="E8" s="303"/>
      <c r="F8" s="303"/>
      <c r="G8" s="303"/>
      <c r="H8" s="304"/>
      <c r="I8" s="298"/>
      <c r="J8" s="298"/>
      <c r="K8" s="298"/>
      <c r="L8" s="298"/>
      <c r="M8" s="298"/>
      <c r="N8" s="309"/>
      <c r="O8" s="309"/>
      <c r="P8" s="309"/>
      <c r="Q8" s="309"/>
      <c r="R8" s="323"/>
    </row>
    <row r="9" spans="1:25" ht="9" customHeight="1">
      <c r="A9" s="303"/>
      <c r="B9" s="303"/>
      <c r="C9" s="303"/>
      <c r="D9" s="303"/>
      <c r="E9" s="303"/>
      <c r="F9" s="303"/>
      <c r="G9" s="303"/>
      <c r="H9" s="304"/>
      <c r="I9" s="299"/>
      <c r="J9" s="299"/>
      <c r="K9" s="299"/>
      <c r="L9" s="299"/>
      <c r="M9" s="299"/>
      <c r="N9" s="310"/>
      <c r="O9" s="310"/>
      <c r="P9" s="310"/>
      <c r="Q9" s="310"/>
      <c r="R9" s="324"/>
      <c r="U9" s="123"/>
      <c r="V9" s="124"/>
      <c r="W9" s="123"/>
      <c r="X9" s="123"/>
      <c r="Y9" s="123"/>
    </row>
    <row r="10" spans="1:18" ht="15" customHeight="1">
      <c r="A10" s="305"/>
      <c r="B10" s="305"/>
      <c r="C10" s="305"/>
      <c r="D10" s="305"/>
      <c r="E10" s="305"/>
      <c r="F10" s="305"/>
      <c r="G10" s="305"/>
      <c r="H10" s="306"/>
      <c r="I10" s="125" t="s">
        <v>71</v>
      </c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27" ht="11.25" customHeight="1">
      <c r="A11" s="127"/>
      <c r="B11" s="128"/>
      <c r="C11" s="128"/>
      <c r="D11" s="128"/>
      <c r="E11" s="128"/>
      <c r="F11" s="128"/>
      <c r="G11" s="128"/>
      <c r="H11" s="129"/>
      <c r="I11" s="128"/>
      <c r="J11" s="128"/>
      <c r="K11" s="128"/>
      <c r="L11" s="128"/>
      <c r="M11" s="128"/>
      <c r="N11" s="128"/>
      <c r="O11" s="128"/>
      <c r="P11" s="128"/>
      <c r="Q11" s="128"/>
      <c r="R11" s="130"/>
      <c r="S11" s="180"/>
      <c r="T11" s="180"/>
      <c r="U11" s="180"/>
      <c r="V11" s="180"/>
      <c r="W11" s="180"/>
      <c r="X11" s="180"/>
      <c r="Y11" s="180"/>
      <c r="Z11" s="180"/>
      <c r="AA11" s="180"/>
    </row>
    <row r="12" spans="1:27" ht="12" customHeight="1">
      <c r="A12" s="307" t="s">
        <v>169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180"/>
      <c r="T12" s="180"/>
      <c r="U12" s="180"/>
      <c r="V12" s="180"/>
      <c r="W12" s="180"/>
      <c r="X12" s="180"/>
      <c r="Y12" s="180"/>
      <c r="Z12" s="180"/>
      <c r="AA12" s="180"/>
    </row>
    <row r="13" spans="1:27" ht="9">
      <c r="A13" s="129" t="s">
        <v>72</v>
      </c>
      <c r="B13" s="129"/>
      <c r="C13" s="129"/>
      <c r="D13" s="129"/>
      <c r="E13" s="129"/>
      <c r="F13" s="129"/>
      <c r="G13" s="129"/>
      <c r="H13" s="129"/>
      <c r="N13" s="118"/>
      <c r="P13" s="132"/>
      <c r="S13" s="180"/>
      <c r="T13" s="180"/>
      <c r="U13" s="180"/>
      <c r="V13" s="180"/>
      <c r="W13" s="180"/>
      <c r="X13" s="180"/>
      <c r="Y13" s="180"/>
      <c r="Z13" s="180"/>
      <c r="AA13" s="180"/>
    </row>
    <row r="14" spans="1:27" ht="9">
      <c r="A14" s="129"/>
      <c r="B14" s="129"/>
      <c r="C14" s="129" t="s">
        <v>96</v>
      </c>
      <c r="D14" s="129"/>
      <c r="E14" s="129"/>
      <c r="F14" s="129"/>
      <c r="G14" s="129"/>
      <c r="H14" s="129"/>
      <c r="P14" s="132"/>
      <c r="S14" s="180"/>
      <c r="T14" s="180"/>
      <c r="U14" s="180"/>
      <c r="V14" s="180"/>
      <c r="W14" s="180"/>
      <c r="X14" s="180"/>
      <c r="Y14" s="180"/>
      <c r="Z14" s="180"/>
      <c r="AA14" s="180"/>
    </row>
    <row r="15" spans="16:27" ht="8.25" customHeight="1">
      <c r="P15" s="132"/>
      <c r="S15" s="180"/>
      <c r="T15" s="180"/>
      <c r="U15" s="180"/>
      <c r="V15" s="180"/>
      <c r="W15" s="180"/>
      <c r="X15" s="180"/>
      <c r="Y15" s="180"/>
      <c r="Z15" s="180"/>
      <c r="AA15" s="180"/>
    </row>
    <row r="16" spans="1:28" s="132" customFormat="1" ht="9">
      <c r="A16" s="67" t="s">
        <v>97</v>
      </c>
      <c r="B16" s="68"/>
      <c r="C16" s="68"/>
      <c r="D16" s="68"/>
      <c r="E16" s="68"/>
      <c r="F16" s="68"/>
      <c r="G16" s="68"/>
      <c r="H16" s="69"/>
      <c r="I16" s="134">
        <v>287</v>
      </c>
      <c r="J16" s="134">
        <v>120375</v>
      </c>
      <c r="K16" s="134">
        <v>702388</v>
      </c>
      <c r="L16" s="134">
        <v>23072</v>
      </c>
      <c r="M16" s="134">
        <f>K16-L16</f>
        <v>679316</v>
      </c>
      <c r="N16" s="134">
        <v>-25059</v>
      </c>
      <c r="O16" s="134">
        <v>2781</v>
      </c>
      <c r="P16" s="135">
        <v>5491</v>
      </c>
      <c r="Q16" s="135">
        <v>1149</v>
      </c>
      <c r="R16" s="136">
        <f>I16+J16+M16+N16+O16+P16+Q16</f>
        <v>784340</v>
      </c>
      <c r="S16" s="180"/>
      <c r="T16" s="180"/>
      <c r="U16" s="180"/>
      <c r="V16" s="180"/>
      <c r="W16" s="180"/>
      <c r="X16" s="180"/>
      <c r="Y16" s="180"/>
      <c r="Z16" s="180"/>
      <c r="AA16" s="180"/>
      <c r="AB16" s="153"/>
    </row>
    <row r="17" spans="1:28" s="132" customFormat="1" ht="6" customHeight="1">
      <c r="A17" s="138"/>
      <c r="H17" s="139"/>
      <c r="I17" s="134"/>
      <c r="J17" s="134"/>
      <c r="K17" s="134"/>
      <c r="L17" s="134"/>
      <c r="M17" s="134"/>
      <c r="N17" s="134"/>
      <c r="O17" s="134"/>
      <c r="P17" s="134"/>
      <c r="Q17" s="140"/>
      <c r="R17" s="136"/>
      <c r="S17" s="137"/>
      <c r="T17" s="137"/>
      <c r="U17" s="137"/>
      <c r="V17" s="137"/>
      <c r="W17" s="137"/>
      <c r="X17" s="180"/>
      <c r="Y17" s="137"/>
      <c r="Z17" s="137"/>
      <c r="AA17" s="137"/>
      <c r="AB17" s="153"/>
    </row>
    <row r="18" spans="1:28" s="132" customFormat="1" ht="9">
      <c r="A18" s="142"/>
      <c r="B18" s="143" t="s">
        <v>98</v>
      </c>
      <c r="C18" s="143"/>
      <c r="D18" s="132" t="s">
        <v>99</v>
      </c>
      <c r="E18" s="68" t="s">
        <v>100</v>
      </c>
      <c r="F18" s="68"/>
      <c r="G18" s="68"/>
      <c r="H18" s="69"/>
      <c r="I18" s="134">
        <v>184</v>
      </c>
      <c r="J18" s="134">
        <v>17848</v>
      </c>
      <c r="K18" s="134">
        <v>78496</v>
      </c>
      <c r="L18" s="134">
        <v>-1268</v>
      </c>
      <c r="M18" s="134">
        <f>K18-L18</f>
        <v>79764</v>
      </c>
      <c r="N18" s="134">
        <v>-3693</v>
      </c>
      <c r="O18" s="134">
        <v>408</v>
      </c>
      <c r="P18" s="144">
        <v>549</v>
      </c>
      <c r="Q18" s="144">
        <v>64</v>
      </c>
      <c r="R18" s="136">
        <f>I18+J18+M18+N18+O18+P18+Q18</f>
        <v>95124</v>
      </c>
      <c r="S18" s="137"/>
      <c r="T18" s="137"/>
      <c r="U18" s="137"/>
      <c r="V18" s="137"/>
      <c r="W18" s="137"/>
      <c r="X18" s="180"/>
      <c r="Y18" s="137"/>
      <c r="Z18" s="137"/>
      <c r="AA18" s="137"/>
      <c r="AB18" s="153"/>
    </row>
    <row r="19" spans="1:28" s="132" customFormat="1" ht="6" customHeight="1">
      <c r="A19" s="142"/>
      <c r="C19" s="143"/>
      <c r="E19" s="68"/>
      <c r="F19" s="68"/>
      <c r="G19" s="68"/>
      <c r="H19" s="69"/>
      <c r="I19" s="134"/>
      <c r="J19" s="134"/>
      <c r="K19" s="134"/>
      <c r="L19" s="134"/>
      <c r="M19" s="134"/>
      <c r="N19" s="134"/>
      <c r="O19" s="134"/>
      <c r="P19" s="134"/>
      <c r="Q19" s="140"/>
      <c r="R19" s="136"/>
      <c r="S19" s="137"/>
      <c r="T19" s="137"/>
      <c r="U19" s="137"/>
      <c r="V19" s="137"/>
      <c r="W19" s="137"/>
      <c r="X19" s="180"/>
      <c r="Y19" s="137"/>
      <c r="Z19" s="137"/>
      <c r="AA19" s="137"/>
      <c r="AB19" s="153"/>
    </row>
    <row r="20" spans="1:28" s="132" customFormat="1" ht="9">
      <c r="A20" s="138"/>
      <c r="D20" s="132" t="s">
        <v>99</v>
      </c>
      <c r="F20" s="68" t="s">
        <v>101</v>
      </c>
      <c r="G20" s="68"/>
      <c r="H20" s="69"/>
      <c r="I20" s="134">
        <v>129</v>
      </c>
      <c r="J20" s="134">
        <v>11456</v>
      </c>
      <c r="K20" s="134">
        <v>51505</v>
      </c>
      <c r="L20" s="134">
        <v>-295</v>
      </c>
      <c r="M20" s="134">
        <f>K20-L20</f>
        <v>51800</v>
      </c>
      <c r="N20" s="134">
        <v>-2697</v>
      </c>
      <c r="O20" s="134">
        <v>277</v>
      </c>
      <c r="P20" s="134">
        <v>648</v>
      </c>
      <c r="Q20" s="70">
        <v>0</v>
      </c>
      <c r="R20" s="136">
        <f>I20+J20+M20+N20+O20+P20+Q20</f>
        <v>61613</v>
      </c>
      <c r="S20" s="137"/>
      <c r="T20" s="137"/>
      <c r="U20" s="137"/>
      <c r="V20" s="137"/>
      <c r="W20" s="137"/>
      <c r="X20" s="180"/>
      <c r="Y20" s="137"/>
      <c r="Z20" s="137"/>
      <c r="AA20" s="137"/>
      <c r="AB20" s="153"/>
    </row>
    <row r="21" spans="8:22" s="132" customFormat="1" ht="9">
      <c r="H21" s="139"/>
      <c r="I21" s="134"/>
      <c r="J21" s="134"/>
      <c r="K21" s="134"/>
      <c r="L21" s="134"/>
      <c r="M21" s="134"/>
      <c r="N21" s="134"/>
      <c r="O21" s="134"/>
      <c r="P21" s="134"/>
      <c r="Q21" s="140"/>
      <c r="R21" s="136"/>
      <c r="S21" s="145"/>
      <c r="T21" s="145"/>
      <c r="U21" s="145"/>
      <c r="V21" s="146"/>
    </row>
    <row r="22" spans="4:28" s="132" customFormat="1" ht="12" customHeight="1">
      <c r="D22" s="147" t="s">
        <v>102</v>
      </c>
      <c r="E22" s="148"/>
      <c r="F22" s="117"/>
      <c r="G22" s="117"/>
      <c r="H22" s="139"/>
      <c r="I22" s="149">
        <f aca="true" t="shared" si="0" ref="I22:Q22">SUM(I16:I20)</f>
        <v>600</v>
      </c>
      <c r="J22" s="149">
        <f t="shared" si="0"/>
        <v>149679</v>
      </c>
      <c r="K22" s="149">
        <f t="shared" si="0"/>
        <v>832389</v>
      </c>
      <c r="L22" s="149">
        <f t="shared" si="0"/>
        <v>21509</v>
      </c>
      <c r="M22" s="149">
        <f t="shared" si="0"/>
        <v>810880</v>
      </c>
      <c r="N22" s="149">
        <f t="shared" si="0"/>
        <v>-31449</v>
      </c>
      <c r="O22" s="149">
        <f t="shared" si="0"/>
        <v>3466</v>
      </c>
      <c r="P22" s="149">
        <f t="shared" si="0"/>
        <v>6688</v>
      </c>
      <c r="Q22" s="149">
        <f t="shared" si="0"/>
        <v>1213</v>
      </c>
      <c r="R22" s="150">
        <f>I22+J22+M22+N22+O22+P22+Q22</f>
        <v>941077</v>
      </c>
      <c r="S22" s="153"/>
      <c r="T22" s="153"/>
      <c r="U22" s="153"/>
      <c r="V22" s="153"/>
      <c r="W22" s="153"/>
      <c r="X22" s="153"/>
      <c r="Y22" s="153"/>
      <c r="Z22" s="153"/>
      <c r="AA22" s="153"/>
      <c r="AB22" s="153"/>
    </row>
    <row r="23" spans="8:23" s="132" customFormat="1" ht="8.25" customHeight="1">
      <c r="H23" s="139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T23" s="153"/>
      <c r="U23" s="153"/>
      <c r="V23" s="137"/>
      <c r="W23" s="153"/>
    </row>
    <row r="24" spans="8:22" s="132" customFormat="1" ht="8.25" customHeight="1">
      <c r="H24" s="139"/>
      <c r="I24" s="154"/>
      <c r="J24" s="152"/>
      <c r="K24" s="154"/>
      <c r="L24" s="154"/>
      <c r="M24" s="154"/>
      <c r="N24" s="154"/>
      <c r="O24" s="154"/>
      <c r="P24" s="154"/>
      <c r="Q24" s="154"/>
      <c r="R24" s="152"/>
      <c r="V24" s="141"/>
    </row>
    <row r="25" spans="1:22" s="132" customFormat="1" ht="9">
      <c r="A25" s="138" t="s">
        <v>77</v>
      </c>
      <c r="B25" s="138"/>
      <c r="C25" s="138"/>
      <c r="D25" s="138"/>
      <c r="E25" s="138"/>
      <c r="F25" s="138"/>
      <c r="G25" s="138"/>
      <c r="H25" s="147"/>
      <c r="I25" s="152" t="s">
        <v>8</v>
      </c>
      <c r="J25" s="152"/>
      <c r="K25" s="152"/>
      <c r="L25" s="152"/>
      <c r="M25" s="152"/>
      <c r="N25" s="152"/>
      <c r="O25" s="152"/>
      <c r="P25" s="152"/>
      <c r="Q25" s="152"/>
      <c r="R25" s="152"/>
      <c r="V25" s="141"/>
    </row>
    <row r="26" spans="1:22" s="132" customFormat="1" ht="9">
      <c r="A26" s="138"/>
      <c r="B26" s="138"/>
      <c r="C26" s="138" t="s">
        <v>96</v>
      </c>
      <c r="D26" s="138"/>
      <c r="E26" s="138"/>
      <c r="F26" s="138"/>
      <c r="G26" s="138"/>
      <c r="H26" s="147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V26" s="141"/>
    </row>
    <row r="27" spans="8:22" s="132" customFormat="1" ht="8.25" customHeight="1">
      <c r="H27" s="139"/>
      <c r="I27" s="152" t="s">
        <v>8</v>
      </c>
      <c r="J27" s="152"/>
      <c r="K27" s="152"/>
      <c r="L27" s="152"/>
      <c r="M27" s="152"/>
      <c r="N27" s="152"/>
      <c r="O27" s="152"/>
      <c r="P27" s="152"/>
      <c r="Q27" s="152"/>
      <c r="R27" s="152"/>
      <c r="V27" s="141"/>
    </row>
    <row r="28" spans="1:22" s="132" customFormat="1" ht="9.75">
      <c r="A28" s="68" t="s">
        <v>103</v>
      </c>
      <c r="B28" s="68"/>
      <c r="C28" s="68"/>
      <c r="D28" s="68"/>
      <c r="E28" s="68"/>
      <c r="F28" s="68"/>
      <c r="G28" s="68"/>
      <c r="H28" s="69"/>
      <c r="I28" s="134">
        <v>33</v>
      </c>
      <c r="J28" s="134">
        <v>1919</v>
      </c>
      <c r="K28" s="135">
        <v>6390</v>
      </c>
      <c r="L28" s="144">
        <v>734</v>
      </c>
      <c r="M28" s="134">
        <f>K28-L28</f>
        <v>5656</v>
      </c>
      <c r="N28" s="134">
        <v>-431</v>
      </c>
      <c r="O28" s="134">
        <v>29</v>
      </c>
      <c r="P28" s="134">
        <v>90</v>
      </c>
      <c r="Q28" s="70">
        <v>0</v>
      </c>
      <c r="R28" s="136">
        <f>I28+J28+M28+N28+O28+P28+Q28</f>
        <v>7296</v>
      </c>
      <c r="T28" s="145"/>
      <c r="U28" s="153"/>
      <c r="V28" s="141"/>
    </row>
    <row r="29" spans="1:22" s="132" customFormat="1" ht="6" customHeight="1">
      <c r="A29" s="138"/>
      <c r="H29" s="139"/>
      <c r="I29" s="134"/>
      <c r="J29" s="134"/>
      <c r="K29" s="134"/>
      <c r="L29" s="134"/>
      <c r="M29" s="134"/>
      <c r="N29" s="134"/>
      <c r="O29" s="134"/>
      <c r="P29" s="134"/>
      <c r="Q29" s="140"/>
      <c r="R29" s="136"/>
      <c r="T29" s="145"/>
      <c r="U29" s="153"/>
      <c r="V29" s="141"/>
    </row>
    <row r="30" spans="1:22" s="132" customFormat="1" ht="9.75">
      <c r="A30" s="155" t="s">
        <v>104</v>
      </c>
      <c r="B30" s="155"/>
      <c r="C30" s="155"/>
      <c r="D30" s="132" t="s">
        <v>99</v>
      </c>
      <c r="E30" s="68" t="s">
        <v>101</v>
      </c>
      <c r="F30" s="68"/>
      <c r="G30" s="68"/>
      <c r="H30" s="69"/>
      <c r="I30" s="134">
        <v>587</v>
      </c>
      <c r="J30" s="134">
        <v>31424</v>
      </c>
      <c r="K30" s="134">
        <v>139096</v>
      </c>
      <c r="L30" s="135">
        <v>-6268</v>
      </c>
      <c r="M30" s="134">
        <f aca="true" t="shared" si="1" ref="M30:M40">K30-L30</f>
        <v>145364</v>
      </c>
      <c r="N30" s="134">
        <v>-9593</v>
      </c>
      <c r="O30" s="134">
        <v>526</v>
      </c>
      <c r="P30" s="134">
        <v>903</v>
      </c>
      <c r="Q30" s="135">
        <v>1374</v>
      </c>
      <c r="R30" s="136">
        <f aca="true" t="shared" si="2" ref="R30:R40">I30+J30+M30+N30+O30+P30+Q30</f>
        <v>170585</v>
      </c>
      <c r="T30" s="145"/>
      <c r="U30" s="153"/>
      <c r="V30" s="145"/>
    </row>
    <row r="31" spans="1:22" s="132" customFormat="1" ht="6" customHeight="1">
      <c r="A31" s="130"/>
      <c r="B31" s="130"/>
      <c r="C31" s="130"/>
      <c r="H31" s="139"/>
      <c r="I31" s="134"/>
      <c r="J31" s="134"/>
      <c r="K31" s="134"/>
      <c r="L31" s="134"/>
      <c r="M31" s="134"/>
      <c r="N31" s="134"/>
      <c r="O31" s="134"/>
      <c r="P31" s="134"/>
      <c r="Q31" s="181"/>
      <c r="R31" s="136"/>
      <c r="T31" s="145"/>
      <c r="U31" s="153"/>
      <c r="V31" s="145"/>
    </row>
    <row r="32" spans="1:22" s="132" customFormat="1" ht="9">
      <c r="A32" s="155" t="s">
        <v>105</v>
      </c>
      <c r="B32" s="130"/>
      <c r="C32" s="130"/>
      <c r="D32" s="139" t="s">
        <v>99</v>
      </c>
      <c r="E32" s="68" t="s">
        <v>106</v>
      </c>
      <c r="F32" s="68"/>
      <c r="G32" s="68"/>
      <c r="H32" s="69"/>
      <c r="I32" s="135">
        <v>2162</v>
      </c>
      <c r="J32" s="134">
        <v>53838</v>
      </c>
      <c r="K32" s="134">
        <v>366498</v>
      </c>
      <c r="L32" s="134">
        <v>15080</v>
      </c>
      <c r="M32" s="134">
        <f t="shared" si="1"/>
        <v>351418</v>
      </c>
      <c r="N32" s="134">
        <v>-16942</v>
      </c>
      <c r="O32" s="134">
        <v>1139</v>
      </c>
      <c r="P32" s="134">
        <v>2121</v>
      </c>
      <c r="Q32" s="135">
        <v>1436</v>
      </c>
      <c r="R32" s="136">
        <f t="shared" si="2"/>
        <v>395172</v>
      </c>
      <c r="T32" s="153"/>
      <c r="U32" s="153"/>
      <c r="V32" s="145"/>
    </row>
    <row r="33" spans="1:22" s="132" customFormat="1" ht="6" customHeight="1">
      <c r="A33" s="156"/>
      <c r="B33" s="130"/>
      <c r="C33" s="155"/>
      <c r="E33" s="68"/>
      <c r="F33" s="68"/>
      <c r="G33" s="68"/>
      <c r="H33" s="69"/>
      <c r="I33" s="157"/>
      <c r="J33" s="157"/>
      <c r="K33" s="157"/>
      <c r="L33" s="157"/>
      <c r="M33" s="134"/>
      <c r="N33" s="157"/>
      <c r="O33" s="157"/>
      <c r="P33" s="157"/>
      <c r="Q33" s="182"/>
      <c r="R33" s="136"/>
      <c r="T33" s="145"/>
      <c r="U33" s="153"/>
      <c r="V33" s="145"/>
    </row>
    <row r="34" spans="1:22" s="132" customFormat="1" ht="9">
      <c r="A34" s="148"/>
      <c r="B34" s="155" t="s">
        <v>107</v>
      </c>
      <c r="C34" s="155"/>
      <c r="D34" s="132" t="s">
        <v>99</v>
      </c>
      <c r="E34" s="68" t="s">
        <v>108</v>
      </c>
      <c r="F34" s="68"/>
      <c r="G34" s="68"/>
      <c r="H34" s="69"/>
      <c r="I34" s="134">
        <v>4412</v>
      </c>
      <c r="J34" s="134">
        <v>53306</v>
      </c>
      <c r="K34" s="134">
        <v>275419</v>
      </c>
      <c r="L34" s="134">
        <v>-2348</v>
      </c>
      <c r="M34" s="134">
        <f t="shared" si="1"/>
        <v>277767</v>
      </c>
      <c r="N34" s="134">
        <v>-16954</v>
      </c>
      <c r="O34" s="134">
        <v>818</v>
      </c>
      <c r="P34" s="135">
        <v>2407</v>
      </c>
      <c r="Q34" s="135">
        <v>3470</v>
      </c>
      <c r="R34" s="136">
        <f t="shared" si="2"/>
        <v>325226</v>
      </c>
      <c r="T34" s="145"/>
      <c r="U34" s="153"/>
      <c r="V34" s="145"/>
    </row>
    <row r="35" spans="1:22" s="132" customFormat="1" ht="6" customHeight="1">
      <c r="A35" s="156"/>
      <c r="B35" s="130"/>
      <c r="C35" s="155"/>
      <c r="E35" s="68"/>
      <c r="F35" s="68"/>
      <c r="G35" s="68"/>
      <c r="H35" s="69"/>
      <c r="I35" s="134"/>
      <c r="J35" s="134"/>
      <c r="K35" s="134"/>
      <c r="L35" s="134"/>
      <c r="M35" s="134"/>
      <c r="N35" s="134"/>
      <c r="O35" s="134"/>
      <c r="P35" s="134"/>
      <c r="Q35" s="135"/>
      <c r="R35" s="136"/>
      <c r="T35" s="145"/>
      <c r="U35" s="153"/>
      <c r="V35" s="145"/>
    </row>
    <row r="36" spans="1:22" s="132" customFormat="1" ht="9">
      <c r="A36" s="156"/>
      <c r="B36" s="155" t="s">
        <v>109</v>
      </c>
      <c r="C36" s="155"/>
      <c r="D36" s="132" t="s">
        <v>99</v>
      </c>
      <c r="F36" s="68" t="s">
        <v>110</v>
      </c>
      <c r="G36" s="68"/>
      <c r="H36" s="69"/>
      <c r="I36" s="134">
        <v>4560</v>
      </c>
      <c r="J36" s="134">
        <v>36057</v>
      </c>
      <c r="K36" s="134">
        <v>124562</v>
      </c>
      <c r="L36" s="134">
        <v>-4211</v>
      </c>
      <c r="M36" s="134">
        <f t="shared" si="1"/>
        <v>128773</v>
      </c>
      <c r="N36" s="134">
        <v>-12078</v>
      </c>
      <c r="O36" s="134">
        <v>417</v>
      </c>
      <c r="P36" s="134">
        <v>1612</v>
      </c>
      <c r="Q36" s="135">
        <v>2830</v>
      </c>
      <c r="R36" s="136">
        <f t="shared" si="2"/>
        <v>162171</v>
      </c>
      <c r="T36" s="153"/>
      <c r="U36" s="153"/>
      <c r="V36" s="145"/>
    </row>
    <row r="37" spans="1:22" s="132" customFormat="1" ht="6" customHeight="1">
      <c r="A37" s="156"/>
      <c r="B37" s="155"/>
      <c r="C37" s="155"/>
      <c r="E37" s="68"/>
      <c r="F37" s="68"/>
      <c r="G37" s="68"/>
      <c r="H37" s="69"/>
      <c r="I37" s="134"/>
      <c r="J37" s="134"/>
      <c r="K37" s="134"/>
      <c r="L37" s="134"/>
      <c r="M37" s="134"/>
      <c r="N37" s="134"/>
      <c r="O37" s="134"/>
      <c r="P37" s="134"/>
      <c r="Q37" s="135"/>
      <c r="R37" s="136"/>
      <c r="V37" s="145"/>
    </row>
    <row r="38" spans="1:22" s="132" customFormat="1" ht="9">
      <c r="A38" s="156"/>
      <c r="B38" s="155" t="s">
        <v>111</v>
      </c>
      <c r="C38" s="155"/>
      <c r="D38" s="132" t="s">
        <v>99</v>
      </c>
      <c r="F38" s="68" t="s">
        <v>112</v>
      </c>
      <c r="G38" s="68"/>
      <c r="H38" s="69"/>
      <c r="I38" s="134">
        <v>6761</v>
      </c>
      <c r="J38" s="134">
        <v>33769</v>
      </c>
      <c r="K38" s="134">
        <v>112086</v>
      </c>
      <c r="L38" s="134">
        <v>-1997</v>
      </c>
      <c r="M38" s="134">
        <f t="shared" si="1"/>
        <v>114083</v>
      </c>
      <c r="N38" s="134">
        <v>-12020</v>
      </c>
      <c r="O38" s="134">
        <v>344</v>
      </c>
      <c r="P38" s="135">
        <v>1579</v>
      </c>
      <c r="Q38" s="135">
        <v>1480</v>
      </c>
      <c r="R38" s="136">
        <f t="shared" si="2"/>
        <v>145996</v>
      </c>
      <c r="T38" s="153"/>
      <c r="V38" s="145"/>
    </row>
    <row r="39" spans="1:22" s="132" customFormat="1" ht="6" customHeight="1">
      <c r="A39" s="142"/>
      <c r="B39" s="143"/>
      <c r="C39" s="143"/>
      <c r="E39" s="68"/>
      <c r="F39" s="68"/>
      <c r="G39" s="68"/>
      <c r="H39" s="69"/>
      <c r="I39" s="134"/>
      <c r="J39" s="134"/>
      <c r="K39" s="134"/>
      <c r="L39" s="134"/>
      <c r="M39" s="134"/>
      <c r="N39" s="134"/>
      <c r="O39" s="134"/>
      <c r="P39" s="134"/>
      <c r="Q39" s="135"/>
      <c r="R39" s="136"/>
      <c r="T39" s="153"/>
      <c r="U39" s="153"/>
      <c r="V39" s="145"/>
    </row>
    <row r="40" spans="1:22" s="132" customFormat="1" ht="9">
      <c r="A40" s="138"/>
      <c r="D40" s="132" t="s">
        <v>99</v>
      </c>
      <c r="E40" s="143"/>
      <c r="F40" s="68" t="s">
        <v>113</v>
      </c>
      <c r="G40" s="68"/>
      <c r="H40" s="69"/>
      <c r="I40" s="134">
        <v>887</v>
      </c>
      <c r="J40" s="134">
        <v>2099</v>
      </c>
      <c r="K40" s="134">
        <v>4864</v>
      </c>
      <c r="L40" s="134">
        <v>230</v>
      </c>
      <c r="M40" s="134">
        <f t="shared" si="1"/>
        <v>4634</v>
      </c>
      <c r="N40" s="134">
        <v>-781</v>
      </c>
      <c r="O40" s="134">
        <v>20</v>
      </c>
      <c r="P40" s="134">
        <v>101</v>
      </c>
      <c r="Q40" s="135">
        <v>21</v>
      </c>
      <c r="R40" s="136">
        <f t="shared" si="2"/>
        <v>6981</v>
      </c>
      <c r="V40" s="145"/>
    </row>
    <row r="41" spans="8:22" s="132" customFormat="1" ht="9">
      <c r="H41" s="139"/>
      <c r="I41" s="134"/>
      <c r="J41" s="134"/>
      <c r="K41" s="134"/>
      <c r="L41" s="134"/>
      <c r="M41" s="134"/>
      <c r="N41" s="134"/>
      <c r="O41" s="134"/>
      <c r="P41" s="134"/>
      <c r="Q41" s="135"/>
      <c r="R41" s="136"/>
      <c r="T41" s="153"/>
      <c r="V41" s="141"/>
    </row>
    <row r="42" spans="4:22" s="132" customFormat="1" ht="12" customHeight="1">
      <c r="D42" s="147" t="s">
        <v>102</v>
      </c>
      <c r="E42" s="148"/>
      <c r="F42" s="158"/>
      <c r="G42" s="158"/>
      <c r="H42" s="139"/>
      <c r="I42" s="159">
        <f>SUM(I28:I40)</f>
        <v>19402</v>
      </c>
      <c r="J42" s="159">
        <f>SUM(J28:J40)</f>
        <v>212412</v>
      </c>
      <c r="K42" s="149">
        <f>SUM(K28:K40)</f>
        <v>1028915</v>
      </c>
      <c r="L42" s="149">
        <f>SUM(L28:L40)</f>
        <v>1220</v>
      </c>
      <c r="M42" s="159">
        <f>K42-L42</f>
        <v>1027695</v>
      </c>
      <c r="N42" s="149">
        <f>SUM(N28:N40)</f>
        <v>-68799</v>
      </c>
      <c r="O42" s="149">
        <f>SUM(O28:O40)</f>
        <v>3293</v>
      </c>
      <c r="P42" s="159">
        <f>SUM(P28:P40)</f>
        <v>8813</v>
      </c>
      <c r="Q42" s="149">
        <f>SUM(Q28:Q40)</f>
        <v>10611</v>
      </c>
      <c r="R42" s="150">
        <f>SUM(I42+J42+M42+N42+O42+P42+Q42)</f>
        <v>1213427</v>
      </c>
      <c r="S42" s="151"/>
      <c r="T42" s="145"/>
      <c r="V42" s="141"/>
    </row>
    <row r="43" spans="8:22" s="132" customFormat="1" ht="8.25" customHeight="1">
      <c r="H43" s="139"/>
      <c r="I43" s="159"/>
      <c r="J43" s="159"/>
      <c r="K43" s="159"/>
      <c r="L43" s="159"/>
      <c r="M43" s="134"/>
      <c r="N43" s="159"/>
      <c r="O43" s="159"/>
      <c r="P43" s="159"/>
      <c r="Q43" s="159"/>
      <c r="R43" s="150"/>
      <c r="T43" s="145"/>
      <c r="V43" s="141"/>
    </row>
    <row r="44" spans="3:22" s="132" customFormat="1" ht="12" customHeight="1">
      <c r="C44" s="147" t="s">
        <v>114</v>
      </c>
      <c r="D44" s="147"/>
      <c r="E44" s="147"/>
      <c r="F44" s="147"/>
      <c r="G44" s="147"/>
      <c r="H44" s="147"/>
      <c r="I44" s="159">
        <f>SUM(I42+I22)</f>
        <v>20002</v>
      </c>
      <c r="J44" s="159">
        <f>SUM(J42+J22)</f>
        <v>362091</v>
      </c>
      <c r="K44" s="159">
        <f>SUM(K42+K22)</f>
        <v>1861304</v>
      </c>
      <c r="L44" s="159">
        <f>SUM(L42+L22)</f>
        <v>22729</v>
      </c>
      <c r="M44" s="159">
        <f>K44-L44</f>
        <v>1838575</v>
      </c>
      <c r="N44" s="159">
        <f>SUM(N42+N22)</f>
        <v>-100248</v>
      </c>
      <c r="O44" s="159">
        <f>SUM(O42+O22)</f>
        <v>6759</v>
      </c>
      <c r="P44" s="159">
        <f>SUM(P42+P22)</f>
        <v>15501</v>
      </c>
      <c r="Q44" s="159">
        <f>SUM(Q42+Q22)</f>
        <v>11824</v>
      </c>
      <c r="R44" s="150">
        <f>SUM(R42+R22)</f>
        <v>2154504</v>
      </c>
      <c r="T44" s="145"/>
      <c r="V44" s="141"/>
    </row>
    <row r="45" spans="3:22" s="132" customFormat="1" ht="15" customHeight="1">
      <c r="C45" s="147"/>
      <c r="D45" s="147"/>
      <c r="E45" s="147"/>
      <c r="F45" s="147"/>
      <c r="G45" s="147"/>
      <c r="H45" s="147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T45" s="145"/>
      <c r="V45" s="141"/>
    </row>
    <row r="46" spans="3:22" s="132" customFormat="1" ht="15" customHeight="1">
      <c r="C46" s="147"/>
      <c r="D46" s="147"/>
      <c r="E46" s="147"/>
      <c r="F46" s="147"/>
      <c r="G46" s="147"/>
      <c r="H46" s="147"/>
      <c r="I46" s="160"/>
      <c r="J46" s="160"/>
      <c r="K46" s="160"/>
      <c r="L46" s="160"/>
      <c r="M46" s="160"/>
      <c r="N46" s="160"/>
      <c r="O46" s="160"/>
      <c r="P46" s="160"/>
      <c r="Q46" s="161"/>
      <c r="R46" s="160"/>
      <c r="S46" s="151"/>
      <c r="T46" s="145"/>
      <c r="U46" s="162"/>
      <c r="V46" s="141"/>
    </row>
    <row r="47" spans="1:22" s="132" customFormat="1" ht="12" customHeight="1">
      <c r="A47" s="307" t="s">
        <v>115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T47" s="145"/>
      <c r="V47" s="141"/>
    </row>
    <row r="48" spans="2:22" s="132" customFormat="1" ht="9.75" customHeight="1">
      <c r="B48" s="148"/>
      <c r="C48" s="148"/>
      <c r="D48" s="148"/>
      <c r="E48" s="148"/>
      <c r="F48" s="148"/>
      <c r="G48" s="148"/>
      <c r="H48" s="147"/>
      <c r="I48" s="131"/>
      <c r="J48" s="131"/>
      <c r="K48" s="131"/>
      <c r="L48" s="307"/>
      <c r="M48" s="307"/>
      <c r="N48" s="307"/>
      <c r="O48" s="307"/>
      <c r="P48" s="131"/>
      <c r="Q48" s="131"/>
      <c r="R48" s="131"/>
      <c r="T48" s="153"/>
      <c r="V48" s="141"/>
    </row>
    <row r="49" spans="1:29" ht="13.5" customHeight="1">
      <c r="A49" s="295" t="s">
        <v>164</v>
      </c>
      <c r="B49" s="295"/>
      <c r="C49" s="295"/>
      <c r="D49" s="295"/>
      <c r="E49" s="295"/>
      <c r="F49" s="295"/>
      <c r="G49" s="295"/>
      <c r="H49" s="129"/>
      <c r="I49" s="134">
        <v>19161</v>
      </c>
      <c r="J49" s="134">
        <v>336619</v>
      </c>
      <c r="K49" s="134">
        <v>1158408</v>
      </c>
      <c r="L49" s="134">
        <v>-16845</v>
      </c>
      <c r="M49" s="134">
        <v>1175253</v>
      </c>
      <c r="N49" s="134">
        <v>-15870</v>
      </c>
      <c r="O49" s="134">
        <v>5300</v>
      </c>
      <c r="P49" s="134">
        <v>14061</v>
      </c>
      <c r="Q49" s="134">
        <v>11748</v>
      </c>
      <c r="R49" s="136">
        <v>1546272</v>
      </c>
      <c r="S49" s="132"/>
      <c r="T49" s="196"/>
      <c r="U49" s="196"/>
      <c r="V49" s="196"/>
      <c r="W49" s="196"/>
      <c r="X49" s="196"/>
      <c r="Y49" s="196"/>
      <c r="Z49" s="196"/>
      <c r="AA49" s="196"/>
      <c r="AB49" s="196"/>
      <c r="AC49" s="192"/>
    </row>
    <row r="50" spans="9:29" ht="9.75" customHeight="1">
      <c r="I50" s="169"/>
      <c r="J50" s="169"/>
      <c r="K50" s="169"/>
      <c r="L50" s="169"/>
      <c r="M50" s="169"/>
      <c r="N50" s="169"/>
      <c r="O50" s="169"/>
      <c r="P50" s="169"/>
      <c r="Q50" s="169"/>
      <c r="R50" s="170"/>
      <c r="T50" s="196"/>
      <c r="U50" s="196"/>
      <c r="V50" s="196"/>
      <c r="W50" s="196"/>
      <c r="X50" s="196"/>
      <c r="Y50" s="196"/>
      <c r="Z50" s="196"/>
      <c r="AA50" s="196"/>
      <c r="AB50" s="196"/>
      <c r="AC50" s="192"/>
    </row>
    <row r="51" spans="1:19" ht="13.5" customHeight="1">
      <c r="A51" s="296" t="s">
        <v>165</v>
      </c>
      <c r="B51" s="296"/>
      <c r="C51" s="296"/>
      <c r="D51" s="296"/>
      <c r="E51" s="296"/>
      <c r="F51" s="296"/>
      <c r="G51" s="296"/>
      <c r="H51" s="183"/>
      <c r="I51" s="184">
        <v>21449.981</v>
      </c>
      <c r="J51" s="184">
        <v>428639.928</v>
      </c>
      <c r="K51" s="184">
        <v>1762180.7859999998</v>
      </c>
      <c r="L51" s="184">
        <v>239785.914</v>
      </c>
      <c r="M51" s="184">
        <v>1522394.872</v>
      </c>
      <c r="N51" s="184">
        <v>1232326.2330000002</v>
      </c>
      <c r="O51" s="184">
        <v>129967.22199999998</v>
      </c>
      <c r="P51" s="184">
        <v>6065.458</v>
      </c>
      <c r="Q51" s="184">
        <v>6418.477000000001</v>
      </c>
      <c r="R51" s="185">
        <v>3347262.171</v>
      </c>
      <c r="S51" s="132"/>
    </row>
    <row r="52" spans="9:29" ht="9.75" customHeight="1">
      <c r="I52" s="169"/>
      <c r="J52" s="169"/>
      <c r="K52" s="169"/>
      <c r="L52" s="169"/>
      <c r="M52" s="169"/>
      <c r="N52" s="169"/>
      <c r="O52" s="169"/>
      <c r="P52" s="169"/>
      <c r="Q52" s="169"/>
      <c r="R52" s="170"/>
      <c r="T52" s="192"/>
      <c r="U52" s="192"/>
      <c r="V52" s="197"/>
      <c r="W52" s="192"/>
      <c r="X52" s="192"/>
      <c r="Y52" s="192"/>
      <c r="Z52" s="192"/>
      <c r="AA52" s="192"/>
      <c r="AB52" s="192"/>
      <c r="AC52" s="192"/>
    </row>
    <row r="53" spans="1:18" ht="13.5" customHeight="1">
      <c r="A53" s="295" t="s">
        <v>166</v>
      </c>
      <c r="B53" s="295"/>
      <c r="C53" s="295"/>
      <c r="D53" s="295"/>
      <c r="E53" s="295"/>
      <c r="F53" s="295"/>
      <c r="G53" s="295"/>
      <c r="I53" s="134">
        <v>22552</v>
      </c>
      <c r="J53" s="134">
        <v>411258</v>
      </c>
      <c r="K53" s="134">
        <v>1684876</v>
      </c>
      <c r="L53" s="134">
        <v>335927</v>
      </c>
      <c r="M53" s="134">
        <v>1348949</v>
      </c>
      <c r="N53" s="134">
        <v>1244947</v>
      </c>
      <c r="O53" s="134">
        <v>134366</v>
      </c>
      <c r="P53" s="134">
        <v>1268</v>
      </c>
      <c r="Q53" s="134">
        <v>5123</v>
      </c>
      <c r="R53" s="136">
        <v>3168463</v>
      </c>
    </row>
    <row r="54" spans="9:17" ht="9.75" customHeight="1">
      <c r="I54" s="163"/>
      <c r="J54" s="163"/>
      <c r="K54" s="163"/>
      <c r="L54" s="163"/>
      <c r="M54" s="163"/>
      <c r="N54" s="163"/>
      <c r="O54" s="163"/>
      <c r="P54" s="163"/>
      <c r="Q54" s="163"/>
    </row>
    <row r="55" spans="1:19" ht="13.5" customHeight="1">
      <c r="A55" s="295" t="s">
        <v>167</v>
      </c>
      <c r="B55" s="295"/>
      <c r="C55" s="295"/>
      <c r="D55" s="295"/>
      <c r="E55" s="295"/>
      <c r="F55" s="295"/>
      <c r="G55" s="295"/>
      <c r="I55" s="134">
        <v>18979</v>
      </c>
      <c r="J55" s="134">
        <v>366384</v>
      </c>
      <c r="K55" s="134">
        <v>1641257</v>
      </c>
      <c r="L55" s="134">
        <v>662722</v>
      </c>
      <c r="M55" s="134">
        <v>978535</v>
      </c>
      <c r="N55" s="134">
        <v>2485839</v>
      </c>
      <c r="O55" s="134">
        <v>272696</v>
      </c>
      <c r="P55" s="134">
        <v>790</v>
      </c>
      <c r="Q55" s="134">
        <v>2613</v>
      </c>
      <c r="R55" s="136">
        <v>4125836</v>
      </c>
      <c r="S55" s="132"/>
    </row>
    <row r="56" spans="9:17" ht="9.75" customHeight="1">
      <c r="I56" s="163"/>
      <c r="J56" s="163"/>
      <c r="K56" s="163"/>
      <c r="L56" s="163"/>
      <c r="M56" s="163"/>
      <c r="N56" s="163"/>
      <c r="O56" s="163"/>
      <c r="P56" s="163"/>
      <c r="Q56" s="163"/>
    </row>
    <row r="57" spans="1:22" s="164" customFormat="1" ht="13.5" customHeight="1">
      <c r="A57" s="295" t="s">
        <v>168</v>
      </c>
      <c r="B57" s="295"/>
      <c r="C57" s="295"/>
      <c r="D57" s="295"/>
      <c r="E57" s="295"/>
      <c r="F57" s="295"/>
      <c r="G57" s="295"/>
      <c r="H57" s="133"/>
      <c r="I57" s="134">
        <v>19655</v>
      </c>
      <c r="J57" s="134">
        <v>351402</v>
      </c>
      <c r="K57" s="134">
        <v>1575512</v>
      </c>
      <c r="L57" s="134">
        <v>-37459</v>
      </c>
      <c r="M57" s="134">
        <v>1612971</v>
      </c>
      <c r="N57" s="134">
        <v>-85461</v>
      </c>
      <c r="O57" s="134">
        <v>8523</v>
      </c>
      <c r="P57" s="134">
        <v>15209</v>
      </c>
      <c r="Q57" s="134">
        <v>11901</v>
      </c>
      <c r="R57" s="136">
        <v>1934200</v>
      </c>
      <c r="S57" s="138"/>
      <c r="V57" s="165"/>
    </row>
    <row r="58" spans="9:18" ht="9.75" customHeight="1">
      <c r="I58" s="134"/>
      <c r="J58" s="134"/>
      <c r="K58" s="134"/>
      <c r="L58" s="134"/>
      <c r="M58" s="134"/>
      <c r="N58" s="134"/>
      <c r="O58" s="134"/>
      <c r="P58" s="134"/>
      <c r="Q58" s="134"/>
      <c r="R58" s="136"/>
    </row>
    <row r="59" spans="1:20" ht="13.5" customHeight="1">
      <c r="A59" s="295" t="s">
        <v>170</v>
      </c>
      <c r="B59" s="296"/>
      <c r="C59" s="296"/>
      <c r="D59" s="296"/>
      <c r="E59" s="296"/>
      <c r="F59" s="296"/>
      <c r="G59" s="296"/>
      <c r="H59" s="183"/>
      <c r="I59" s="184">
        <v>21656.862</v>
      </c>
      <c r="J59" s="184">
        <v>439703.96900000004</v>
      </c>
      <c r="K59" s="184">
        <v>2057611.849</v>
      </c>
      <c r="L59" s="184">
        <v>310939.386</v>
      </c>
      <c r="M59" s="184">
        <v>1746672.463</v>
      </c>
      <c r="N59" s="184">
        <v>1329837.081</v>
      </c>
      <c r="O59" s="184">
        <v>143610.922</v>
      </c>
      <c r="P59" s="184">
        <v>6374.647</v>
      </c>
      <c r="Q59" s="184">
        <v>6504.808</v>
      </c>
      <c r="R59" s="185">
        <v>3694362.7520000003</v>
      </c>
      <c r="T59" s="151"/>
    </row>
    <row r="60" spans="9:18" ht="9.75" customHeight="1">
      <c r="I60" s="169"/>
      <c r="J60" s="169"/>
      <c r="K60" s="169"/>
      <c r="L60" s="169"/>
      <c r="M60" s="169"/>
      <c r="N60" s="169"/>
      <c r="O60" s="169"/>
      <c r="P60" s="169"/>
      <c r="Q60" s="169"/>
      <c r="R60" s="170"/>
    </row>
    <row r="61" spans="1:20" ht="13.5" customHeight="1">
      <c r="A61" s="295" t="s">
        <v>171</v>
      </c>
      <c r="B61" s="295"/>
      <c r="C61" s="295"/>
      <c r="D61" s="295"/>
      <c r="E61" s="295"/>
      <c r="F61" s="295"/>
      <c r="G61" s="295"/>
      <c r="I61" s="134">
        <v>22840</v>
      </c>
      <c r="J61" s="134">
        <v>428886.875</v>
      </c>
      <c r="K61" s="134">
        <v>1722781.8029999998</v>
      </c>
      <c r="L61" s="134">
        <v>382931.988</v>
      </c>
      <c r="M61" s="134">
        <v>1339849.815</v>
      </c>
      <c r="N61" s="134">
        <v>1255042.2480000001</v>
      </c>
      <c r="O61" s="134">
        <v>139649.092</v>
      </c>
      <c r="P61" s="134">
        <v>1301.966</v>
      </c>
      <c r="Q61" s="134">
        <v>4742.85</v>
      </c>
      <c r="R61" s="136">
        <v>3192312.846</v>
      </c>
      <c r="T61" s="192"/>
    </row>
    <row r="62" spans="9:17" ht="9.75" customHeight="1">
      <c r="I62" s="163"/>
      <c r="J62" s="163"/>
      <c r="K62" s="163"/>
      <c r="L62" s="163"/>
      <c r="M62" s="163"/>
      <c r="N62" s="163"/>
      <c r="O62" s="163"/>
      <c r="P62" s="163"/>
      <c r="Q62" s="163"/>
    </row>
    <row r="63" spans="1:19" ht="13.5" customHeight="1">
      <c r="A63" s="295" t="s">
        <v>172</v>
      </c>
      <c r="B63" s="295"/>
      <c r="C63" s="295"/>
      <c r="D63" s="295"/>
      <c r="E63" s="295"/>
      <c r="F63" s="295"/>
      <c r="G63" s="295"/>
      <c r="I63" s="134">
        <v>18566</v>
      </c>
      <c r="J63" s="134">
        <v>346369</v>
      </c>
      <c r="K63" s="134">
        <v>2050394</v>
      </c>
      <c r="L63" s="134">
        <v>691507</v>
      </c>
      <c r="M63" s="134">
        <v>1358887</v>
      </c>
      <c r="N63" s="134">
        <v>2660964</v>
      </c>
      <c r="O63" s="134">
        <v>285809</v>
      </c>
      <c r="P63" s="134">
        <v>748</v>
      </c>
      <c r="Q63" s="134">
        <v>1512</v>
      </c>
      <c r="R63" s="136">
        <v>4672855</v>
      </c>
      <c r="S63" s="151"/>
    </row>
    <row r="64" spans="9:18" ht="9.75" customHeight="1">
      <c r="I64" s="134"/>
      <c r="J64" s="134"/>
      <c r="K64" s="134"/>
      <c r="L64" s="134"/>
      <c r="M64" s="134"/>
      <c r="N64" s="134"/>
      <c r="O64" s="134"/>
      <c r="P64" s="134"/>
      <c r="Q64" s="134"/>
      <c r="R64" s="136"/>
    </row>
    <row r="65" spans="1:19" ht="13.5" customHeight="1">
      <c r="A65" s="311" t="s">
        <v>173</v>
      </c>
      <c r="B65" s="311"/>
      <c r="C65" s="311"/>
      <c r="D65" s="311"/>
      <c r="E65" s="311"/>
      <c r="F65" s="311"/>
      <c r="G65" s="311"/>
      <c r="H65" s="129"/>
      <c r="I65" s="159">
        <v>20002</v>
      </c>
      <c r="J65" s="159">
        <v>362091</v>
      </c>
      <c r="K65" s="159">
        <v>1861304</v>
      </c>
      <c r="L65" s="159">
        <v>22729</v>
      </c>
      <c r="M65" s="159">
        <v>1838575</v>
      </c>
      <c r="N65" s="159">
        <v>-100248</v>
      </c>
      <c r="O65" s="159">
        <v>6759</v>
      </c>
      <c r="P65" s="159">
        <v>15501</v>
      </c>
      <c r="Q65" s="159">
        <v>11824</v>
      </c>
      <c r="R65" s="150">
        <v>2154504</v>
      </c>
      <c r="S65" s="132"/>
    </row>
    <row r="66" spans="9:17" ht="9">
      <c r="I66" s="132"/>
      <c r="J66" s="132"/>
      <c r="K66" s="132"/>
      <c r="L66" s="132"/>
      <c r="M66" s="132"/>
      <c r="N66" s="132"/>
      <c r="O66" s="132"/>
      <c r="P66" s="132"/>
      <c r="Q66" s="132"/>
    </row>
    <row r="68" spans="9:18" ht="9">
      <c r="I68" s="192"/>
      <c r="J68" s="192"/>
      <c r="K68" s="192"/>
      <c r="L68" s="192"/>
      <c r="M68" s="192"/>
      <c r="N68" s="192"/>
      <c r="O68" s="192"/>
      <c r="P68" s="192"/>
      <c r="Q68" s="192"/>
      <c r="R68" s="192"/>
    </row>
  </sheetData>
  <sheetProtection/>
  <mergeCells count="27">
    <mergeCell ref="A63:G63"/>
    <mergeCell ref="A59:G59"/>
    <mergeCell ref="A61:G61"/>
    <mergeCell ref="A65:G65"/>
    <mergeCell ref="B1:R1"/>
    <mergeCell ref="I3:J5"/>
    <mergeCell ref="K3:M5"/>
    <mergeCell ref="N3:O5"/>
    <mergeCell ref="P3:P9"/>
    <mergeCell ref="R3:R9"/>
    <mergeCell ref="Q3:Q9"/>
    <mergeCell ref="K6:K9"/>
    <mergeCell ref="J6:J9"/>
    <mergeCell ref="L6:L9"/>
    <mergeCell ref="A49:G49"/>
    <mergeCell ref="A47:R47"/>
    <mergeCell ref="L48:O48"/>
    <mergeCell ref="A55:G55"/>
    <mergeCell ref="A57:G57"/>
    <mergeCell ref="A53:G53"/>
    <mergeCell ref="A51:G51"/>
    <mergeCell ref="M6:M9"/>
    <mergeCell ref="A3:H10"/>
    <mergeCell ref="A12:R12"/>
    <mergeCell ref="O6:O9"/>
    <mergeCell ref="N6:N9"/>
    <mergeCell ref="I6:I9"/>
  </mergeCells>
  <printOptions/>
  <pageMargins left="0.4724409448818898" right="0.1968503937007874" top="0.984251968503937" bottom="0.3937007874015748" header="0.4724409448818898" footer="0.5118110236220472"/>
  <pageSetup horizontalDpi="300" verticalDpi="300" orientation="portrait" paperSize="9" scale="96" r:id="rId2"/>
  <headerFooter alignWithMargins="0">
    <oddHeader>&amp;C&amp;"Jahrbuch,Standard"&amp;8- 7 -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1"/>
  <sheetViews>
    <sheetView workbookViewId="0" topLeftCell="A1">
      <selection activeCell="M18" sqref="M18"/>
    </sheetView>
  </sheetViews>
  <sheetFormatPr defaultColWidth="11.421875" defaultRowHeight="12.75"/>
  <cols>
    <col min="1" max="1" width="11.7109375" style="232" customWidth="1"/>
    <col min="2" max="2" width="0.85546875" style="232" customWidth="1"/>
    <col min="3" max="3" width="1.28515625" style="232" customWidth="1"/>
    <col min="4" max="4" width="1.421875" style="232" customWidth="1"/>
    <col min="5" max="5" width="1.8515625" style="232" customWidth="1"/>
    <col min="6" max="6" width="22.28125" style="199" customWidth="1"/>
    <col min="7" max="7" width="8.00390625" style="199" customWidth="1"/>
    <col min="8" max="8" width="6.8515625" style="199" customWidth="1"/>
    <col min="9" max="9" width="7.57421875" style="199" customWidth="1"/>
    <col min="10" max="10" width="8.28125" style="199" customWidth="1"/>
    <col min="11" max="11" width="7.57421875" style="199" customWidth="1"/>
    <col min="12" max="12" width="7.140625" style="199" customWidth="1"/>
    <col min="13" max="13" width="7.28125" style="199" customWidth="1"/>
    <col min="14" max="16384" width="11.421875" style="199" customWidth="1"/>
  </cols>
  <sheetData>
    <row r="1" spans="1:13" ht="10.5" customHeight="1">
      <c r="A1" s="285" t="s">
        <v>219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0.5" customHeight="1">
      <c r="A2" s="285" t="s">
        <v>185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9" customHeight="1">
      <c r="A3" s="223"/>
      <c r="B3" s="223"/>
      <c r="C3" s="223"/>
      <c r="D3" s="223"/>
      <c r="E3" s="223"/>
      <c r="F3" s="201"/>
      <c r="G3" s="201"/>
      <c r="H3" s="201"/>
      <c r="I3" s="201"/>
      <c r="J3" s="201"/>
      <c r="K3" s="201"/>
      <c r="L3" s="201"/>
      <c r="M3" s="201"/>
    </row>
    <row r="4" spans="1:13" ht="8.25" customHeight="1">
      <c r="A4" s="286" t="s">
        <v>220</v>
      </c>
      <c r="B4" s="327" t="s">
        <v>221</v>
      </c>
      <c r="C4" s="332"/>
      <c r="D4" s="332"/>
      <c r="E4" s="332"/>
      <c r="F4" s="333"/>
      <c r="G4" s="326" t="s">
        <v>222</v>
      </c>
      <c r="H4" s="287"/>
      <c r="I4" s="327" t="s">
        <v>188</v>
      </c>
      <c r="J4" s="332"/>
      <c r="K4" s="332"/>
      <c r="L4" s="333"/>
      <c r="M4" s="224" t="s">
        <v>223</v>
      </c>
    </row>
    <row r="5" spans="1:13" ht="8.25" customHeight="1">
      <c r="A5" s="330"/>
      <c r="B5" s="281"/>
      <c r="C5" s="334"/>
      <c r="D5" s="334"/>
      <c r="E5" s="334"/>
      <c r="F5" s="335"/>
      <c r="G5" s="282" t="s">
        <v>224</v>
      </c>
      <c r="H5" s="325"/>
      <c r="I5" s="282"/>
      <c r="J5" s="331"/>
      <c r="K5" s="331"/>
      <c r="L5" s="325"/>
      <c r="M5" s="225" t="s">
        <v>225</v>
      </c>
    </row>
    <row r="6" spans="1:13" ht="8.25" customHeight="1">
      <c r="A6" s="330"/>
      <c r="B6" s="281"/>
      <c r="C6" s="334"/>
      <c r="D6" s="334"/>
      <c r="E6" s="334"/>
      <c r="F6" s="335"/>
      <c r="G6" s="281" t="s">
        <v>226</v>
      </c>
      <c r="H6" s="226" t="s">
        <v>227</v>
      </c>
      <c r="I6" s="207"/>
      <c r="J6" s="207"/>
      <c r="K6" s="326" t="s">
        <v>190</v>
      </c>
      <c r="L6" s="327" t="s">
        <v>79</v>
      </c>
      <c r="M6" s="326" t="s">
        <v>191</v>
      </c>
    </row>
    <row r="7" spans="1:13" ht="8.25" customHeight="1">
      <c r="A7" s="330"/>
      <c r="B7" s="281"/>
      <c r="C7" s="334"/>
      <c r="D7" s="334"/>
      <c r="E7" s="334"/>
      <c r="F7" s="335"/>
      <c r="G7" s="281"/>
      <c r="H7" s="227" t="s">
        <v>228</v>
      </c>
      <c r="I7" s="208"/>
      <c r="J7" s="208"/>
      <c r="K7" s="281"/>
      <c r="L7" s="281"/>
      <c r="M7" s="281"/>
    </row>
    <row r="8" spans="1:13" ht="8.25" customHeight="1">
      <c r="A8" s="330"/>
      <c r="B8" s="281"/>
      <c r="C8" s="334"/>
      <c r="D8" s="334"/>
      <c r="E8" s="334"/>
      <c r="F8" s="335"/>
      <c r="G8" s="281"/>
      <c r="H8" s="227" t="s">
        <v>229</v>
      </c>
      <c r="I8" s="227" t="s">
        <v>192</v>
      </c>
      <c r="J8" s="227" t="s">
        <v>192</v>
      </c>
      <c r="K8" s="281"/>
      <c r="L8" s="281"/>
      <c r="M8" s="281"/>
    </row>
    <row r="9" spans="1:13" ht="8.25" customHeight="1">
      <c r="A9" s="330"/>
      <c r="B9" s="281"/>
      <c r="C9" s="334"/>
      <c r="D9" s="334"/>
      <c r="E9" s="334"/>
      <c r="F9" s="335"/>
      <c r="G9" s="281"/>
      <c r="H9" s="227" t="s">
        <v>230</v>
      </c>
      <c r="I9" s="227" t="s">
        <v>195</v>
      </c>
      <c r="J9" s="227" t="s">
        <v>196</v>
      </c>
      <c r="K9" s="281"/>
      <c r="L9" s="281"/>
      <c r="M9" s="281"/>
    </row>
    <row r="10" spans="1:13" ht="8.25" customHeight="1">
      <c r="A10" s="330"/>
      <c r="B10" s="281"/>
      <c r="C10" s="334"/>
      <c r="D10" s="334"/>
      <c r="E10" s="334"/>
      <c r="F10" s="335"/>
      <c r="G10" s="281"/>
      <c r="H10" s="227" t="s">
        <v>225</v>
      </c>
      <c r="I10" s="227" t="s">
        <v>197</v>
      </c>
      <c r="J10" s="227" t="s">
        <v>198</v>
      </c>
      <c r="K10" s="281"/>
      <c r="L10" s="281"/>
      <c r="M10" s="281"/>
    </row>
    <row r="11" spans="1:13" ht="8.25" customHeight="1">
      <c r="A11" s="330"/>
      <c r="B11" s="281"/>
      <c r="C11" s="334"/>
      <c r="D11" s="334"/>
      <c r="E11" s="334"/>
      <c r="F11" s="335"/>
      <c r="G11" s="281"/>
      <c r="H11" s="227" t="s">
        <v>73</v>
      </c>
      <c r="I11" s="208"/>
      <c r="J11" s="208"/>
      <c r="K11" s="281"/>
      <c r="L11" s="281"/>
      <c r="M11" s="281"/>
    </row>
    <row r="12" spans="1:13" ht="8.25" customHeight="1">
      <c r="A12" s="330"/>
      <c r="B12" s="281"/>
      <c r="C12" s="334"/>
      <c r="D12" s="334"/>
      <c r="E12" s="334"/>
      <c r="F12" s="335"/>
      <c r="G12" s="282"/>
      <c r="H12" s="228">
        <v>2011</v>
      </c>
      <c r="I12" s="229"/>
      <c r="J12" s="229"/>
      <c r="K12" s="282"/>
      <c r="L12" s="282"/>
      <c r="M12" s="282"/>
    </row>
    <row r="13" spans="1:14" ht="9.75" customHeight="1">
      <c r="A13" s="331"/>
      <c r="B13" s="282"/>
      <c r="C13" s="331"/>
      <c r="D13" s="331"/>
      <c r="E13" s="331"/>
      <c r="F13" s="325"/>
      <c r="G13" s="228" t="s">
        <v>199</v>
      </c>
      <c r="H13" s="228" t="s">
        <v>231</v>
      </c>
      <c r="I13" s="328" t="s">
        <v>199</v>
      </c>
      <c r="J13" s="329"/>
      <c r="K13" s="329"/>
      <c r="L13" s="329"/>
      <c r="M13" s="329"/>
      <c r="N13" s="200"/>
    </row>
    <row r="14" spans="1:14" ht="7.5" customHeight="1">
      <c r="A14" s="230"/>
      <c r="B14" s="231"/>
      <c r="G14" s="203"/>
      <c r="H14" s="203"/>
      <c r="I14" s="203"/>
      <c r="J14" s="203"/>
      <c r="K14" s="203"/>
      <c r="L14" s="203"/>
      <c r="M14" s="207"/>
      <c r="N14" s="200"/>
    </row>
    <row r="15" spans="1:14" ht="8.25" customHeight="1">
      <c r="A15" s="233"/>
      <c r="B15" s="231"/>
      <c r="C15" s="199" t="s">
        <v>232</v>
      </c>
      <c r="G15" s="209"/>
      <c r="H15" s="209"/>
      <c r="I15" s="209"/>
      <c r="J15" s="209"/>
      <c r="K15" s="209"/>
      <c r="L15" s="209"/>
      <c r="M15" s="208"/>
      <c r="N15" s="200"/>
    </row>
    <row r="16" spans="1:14" ht="5.25" customHeight="1">
      <c r="A16" s="233"/>
      <c r="B16" s="231"/>
      <c r="C16" s="199"/>
      <c r="G16" s="209"/>
      <c r="H16" s="209"/>
      <c r="I16" s="209"/>
      <c r="J16" s="209"/>
      <c r="K16" s="209"/>
      <c r="L16" s="209"/>
      <c r="M16" s="208"/>
      <c r="N16" s="200"/>
    </row>
    <row r="17" spans="1:14" ht="8.25" customHeight="1">
      <c r="A17" s="233" t="s">
        <v>233</v>
      </c>
      <c r="B17" s="231"/>
      <c r="C17" s="199" t="s">
        <v>234</v>
      </c>
      <c r="G17" s="234"/>
      <c r="H17" s="220"/>
      <c r="I17" s="234"/>
      <c r="J17" s="234"/>
      <c r="K17" s="234"/>
      <c r="L17" s="221"/>
      <c r="M17" s="221"/>
      <c r="N17" s="200"/>
    </row>
    <row r="18" spans="1:14" ht="9.75" customHeight="1">
      <c r="A18" s="233"/>
      <c r="B18" s="231"/>
      <c r="D18" s="199" t="s">
        <v>235</v>
      </c>
      <c r="G18" s="234">
        <v>2154842</v>
      </c>
      <c r="H18" s="220">
        <v>11.4</v>
      </c>
      <c r="I18" s="234">
        <v>941078</v>
      </c>
      <c r="J18" s="234">
        <v>1213547</v>
      </c>
      <c r="K18" s="234">
        <v>218</v>
      </c>
      <c r="L18" s="213">
        <v>0</v>
      </c>
      <c r="M18" s="213">
        <v>0</v>
      </c>
      <c r="N18" s="200"/>
    </row>
    <row r="19" spans="1:14" ht="5.25" customHeight="1">
      <c r="A19" s="233"/>
      <c r="B19" s="231"/>
      <c r="D19" s="199"/>
      <c r="G19" s="234"/>
      <c r="H19" s="220"/>
      <c r="I19" s="234"/>
      <c r="J19" s="234"/>
      <c r="K19" s="234"/>
      <c r="L19" s="234"/>
      <c r="M19" s="210"/>
      <c r="N19" s="200"/>
    </row>
    <row r="20" spans="1:14" ht="8.25" customHeight="1">
      <c r="A20" s="233"/>
      <c r="B20" s="231"/>
      <c r="C20" s="199" t="s">
        <v>236</v>
      </c>
      <c r="G20" s="234"/>
      <c r="H20" s="220"/>
      <c r="I20" s="234"/>
      <c r="J20" s="234"/>
      <c r="K20" s="234"/>
      <c r="L20" s="234"/>
      <c r="M20" s="210"/>
      <c r="N20" s="200"/>
    </row>
    <row r="21" spans="1:14" ht="8.25" customHeight="1">
      <c r="A21" s="233"/>
      <c r="B21" s="231"/>
      <c r="D21" s="199" t="s">
        <v>237</v>
      </c>
      <c r="G21" s="234"/>
      <c r="H21" s="220"/>
      <c r="I21" s="234"/>
      <c r="J21" s="234"/>
      <c r="K21" s="234"/>
      <c r="L21" s="234"/>
      <c r="M21" s="210"/>
      <c r="N21" s="200"/>
    </row>
    <row r="22" spans="1:14" ht="8.25" customHeight="1">
      <c r="A22" s="235" t="s">
        <v>238</v>
      </c>
      <c r="B22" s="231"/>
      <c r="D22" s="199" t="s">
        <v>239</v>
      </c>
      <c r="G22" s="213">
        <v>0</v>
      </c>
      <c r="H22" s="236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00"/>
    </row>
    <row r="23" spans="1:14" ht="8.25" customHeight="1">
      <c r="A23" s="233" t="s">
        <v>240</v>
      </c>
      <c r="B23" s="231"/>
      <c r="D23" s="199" t="s">
        <v>241</v>
      </c>
      <c r="G23" s="234">
        <v>979030</v>
      </c>
      <c r="H23" s="220">
        <v>7.3</v>
      </c>
      <c r="I23" s="234">
        <v>268564</v>
      </c>
      <c r="J23" s="234">
        <v>344266</v>
      </c>
      <c r="K23" s="234">
        <v>366200</v>
      </c>
      <c r="L23" s="221">
        <v>0</v>
      </c>
      <c r="M23" s="210">
        <v>8482</v>
      </c>
      <c r="N23" s="200"/>
    </row>
    <row r="24" spans="1:14" ht="8.25" customHeight="1">
      <c r="A24" s="235" t="s">
        <v>242</v>
      </c>
      <c r="B24" s="231"/>
      <c r="D24" s="199" t="s">
        <v>243</v>
      </c>
      <c r="G24" s="234"/>
      <c r="H24" s="220"/>
      <c r="I24" s="234"/>
      <c r="J24" s="234"/>
      <c r="K24" s="234"/>
      <c r="L24" s="234"/>
      <c r="M24" s="210"/>
      <c r="N24" s="200"/>
    </row>
    <row r="25" spans="1:14" ht="8.25" customHeight="1">
      <c r="A25" s="233"/>
      <c r="B25" s="231"/>
      <c r="E25" s="199" t="s">
        <v>244</v>
      </c>
      <c r="G25" s="234">
        <v>2</v>
      </c>
      <c r="H25" s="220">
        <v>-99.8</v>
      </c>
      <c r="I25" s="213">
        <v>0</v>
      </c>
      <c r="J25" s="234">
        <v>0</v>
      </c>
      <c r="K25" s="234">
        <v>1</v>
      </c>
      <c r="L25" s="213">
        <v>0</v>
      </c>
      <c r="M25" s="213">
        <v>0</v>
      </c>
      <c r="N25" s="200"/>
    </row>
    <row r="26" spans="1:14" ht="5.25" customHeight="1">
      <c r="A26" s="233"/>
      <c r="B26" s="231"/>
      <c r="E26" s="199"/>
      <c r="G26" s="234"/>
      <c r="H26" s="220"/>
      <c r="I26" s="234"/>
      <c r="J26" s="234"/>
      <c r="K26" s="234"/>
      <c r="L26" s="234"/>
      <c r="M26" s="210"/>
      <c r="N26" s="200"/>
    </row>
    <row r="27" spans="1:14" ht="8.25" customHeight="1">
      <c r="A27" s="235" t="s">
        <v>245</v>
      </c>
      <c r="B27" s="231"/>
      <c r="C27" s="199" t="s">
        <v>246</v>
      </c>
      <c r="G27" s="234">
        <v>1429558</v>
      </c>
      <c r="H27" s="220">
        <v>-6</v>
      </c>
      <c r="I27" s="213">
        <v>0</v>
      </c>
      <c r="J27" s="213">
        <v>0</v>
      </c>
      <c r="K27" s="234">
        <v>856451</v>
      </c>
      <c r="L27" s="234">
        <v>573107</v>
      </c>
      <c r="M27" s="210">
        <v>46770</v>
      </c>
      <c r="N27" s="200"/>
    </row>
    <row r="28" spans="1:14" ht="5.25" customHeight="1">
      <c r="A28" s="233"/>
      <c r="B28" s="231"/>
      <c r="C28" s="199"/>
      <c r="G28" s="234"/>
      <c r="H28" s="220"/>
      <c r="I28" s="234"/>
      <c r="J28" s="234"/>
      <c r="K28" s="234"/>
      <c r="L28" s="234"/>
      <c r="M28" s="210"/>
      <c r="N28" s="200"/>
    </row>
    <row r="29" spans="1:14" ht="8.25" customHeight="1">
      <c r="A29" s="235" t="s">
        <v>247</v>
      </c>
      <c r="B29" s="231"/>
      <c r="C29" s="199" t="s">
        <v>248</v>
      </c>
      <c r="G29" s="234"/>
      <c r="H29" s="220"/>
      <c r="I29" s="234"/>
      <c r="J29" s="234"/>
      <c r="K29" s="234"/>
      <c r="L29" s="234"/>
      <c r="M29" s="210"/>
      <c r="N29" s="200"/>
    </row>
    <row r="30" spans="1:14" ht="8.25" customHeight="1">
      <c r="A30" s="233"/>
      <c r="B30" s="231"/>
      <c r="D30" s="199" t="s">
        <v>249</v>
      </c>
      <c r="G30" s="234"/>
      <c r="H30" s="220"/>
      <c r="I30" s="234"/>
      <c r="J30" s="234"/>
      <c r="K30" s="234"/>
      <c r="L30" s="234"/>
      <c r="M30" s="210"/>
      <c r="N30" s="200"/>
    </row>
    <row r="31" spans="1:14" ht="8.25" customHeight="1">
      <c r="A31" s="233"/>
      <c r="B31" s="231"/>
      <c r="D31" s="199" t="s">
        <v>250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00"/>
    </row>
    <row r="32" spans="1:14" ht="5.25" customHeight="1">
      <c r="A32" s="233"/>
      <c r="B32" s="231"/>
      <c r="D32" s="199"/>
      <c r="G32" s="234"/>
      <c r="H32" s="220"/>
      <c r="I32" s="234"/>
      <c r="J32" s="234"/>
      <c r="K32" s="234"/>
      <c r="L32" s="234"/>
      <c r="M32" s="210"/>
      <c r="N32" s="200"/>
    </row>
    <row r="33" spans="1:14" ht="8.25" customHeight="1">
      <c r="A33" s="233" t="s">
        <v>251</v>
      </c>
      <c r="B33" s="231"/>
      <c r="C33" s="199" t="s">
        <v>252</v>
      </c>
      <c r="G33" s="234"/>
      <c r="H33" s="220"/>
      <c r="I33" s="234"/>
      <c r="J33" s="234"/>
      <c r="K33" s="234"/>
      <c r="L33" s="234"/>
      <c r="M33" s="210"/>
      <c r="N33" s="200"/>
    </row>
    <row r="34" spans="1:14" ht="8.25" customHeight="1">
      <c r="A34" s="233"/>
      <c r="B34" s="231"/>
      <c r="D34" s="199" t="s">
        <v>253</v>
      </c>
      <c r="G34" s="234">
        <v>640489</v>
      </c>
      <c r="H34" s="220">
        <v>-0.5</v>
      </c>
      <c r="I34" s="234">
        <v>161916</v>
      </c>
      <c r="J34" s="234">
        <v>392566</v>
      </c>
      <c r="K34" s="234">
        <v>83239</v>
      </c>
      <c r="L34" s="234">
        <v>2767</v>
      </c>
      <c r="M34" s="210">
        <v>5444</v>
      </c>
      <c r="N34" s="200"/>
    </row>
    <row r="35" spans="1:14" ht="5.25" customHeight="1">
      <c r="A35" s="233"/>
      <c r="B35" s="231"/>
      <c r="D35" s="199"/>
      <c r="G35" s="234"/>
      <c r="H35" s="220"/>
      <c r="I35" s="234"/>
      <c r="J35" s="234"/>
      <c r="K35" s="234"/>
      <c r="L35" s="234"/>
      <c r="M35" s="210"/>
      <c r="N35" s="200"/>
    </row>
    <row r="36" spans="1:14" ht="8.25" customHeight="1">
      <c r="A36" s="233" t="s">
        <v>254</v>
      </c>
      <c r="B36" s="231"/>
      <c r="C36" s="199" t="s">
        <v>255</v>
      </c>
      <c r="G36" s="234"/>
      <c r="H36" s="220"/>
      <c r="I36" s="234"/>
      <c r="J36" s="234"/>
      <c r="K36" s="234"/>
      <c r="L36" s="234"/>
      <c r="M36" s="210"/>
      <c r="N36" s="200"/>
    </row>
    <row r="37" spans="1:14" ht="8.25" customHeight="1">
      <c r="A37" s="233" t="s">
        <v>256</v>
      </c>
      <c r="B37" s="231"/>
      <c r="D37" s="199" t="s">
        <v>257</v>
      </c>
      <c r="G37" s="234"/>
      <c r="H37" s="220"/>
      <c r="I37" s="234"/>
      <c r="J37" s="234"/>
      <c r="K37" s="234"/>
      <c r="L37" s="234"/>
      <c r="M37" s="210"/>
      <c r="N37" s="200"/>
    </row>
    <row r="38" spans="1:14" ht="8.25" customHeight="1">
      <c r="A38" s="233"/>
      <c r="B38" s="231"/>
      <c r="D38" s="199" t="s">
        <v>258</v>
      </c>
      <c r="G38" s="234"/>
      <c r="H38" s="220"/>
      <c r="I38" s="234"/>
      <c r="J38" s="234"/>
      <c r="K38" s="234"/>
      <c r="L38" s="234"/>
      <c r="M38" s="210"/>
      <c r="N38" s="200"/>
    </row>
    <row r="39" spans="1:14" ht="8.25" customHeight="1">
      <c r="A39" s="233"/>
      <c r="B39" s="231"/>
      <c r="D39" s="199" t="s">
        <v>259</v>
      </c>
      <c r="G39" s="234">
        <v>660296</v>
      </c>
      <c r="H39" s="220">
        <v>42.5</v>
      </c>
      <c r="I39" s="234">
        <v>357408</v>
      </c>
      <c r="J39" s="234">
        <v>255323</v>
      </c>
      <c r="K39" s="234">
        <v>42535</v>
      </c>
      <c r="L39" s="234">
        <v>5029</v>
      </c>
      <c r="M39" s="210">
        <v>934</v>
      </c>
      <c r="N39" s="200"/>
    </row>
    <row r="40" spans="1:14" ht="5.25" customHeight="1">
      <c r="A40" s="233"/>
      <c r="B40" s="231"/>
      <c r="D40" s="199"/>
      <c r="G40" s="234"/>
      <c r="H40" s="220"/>
      <c r="I40" s="234"/>
      <c r="J40" s="234"/>
      <c r="K40" s="234"/>
      <c r="L40" s="234"/>
      <c r="M40" s="210"/>
      <c r="N40" s="200"/>
    </row>
    <row r="41" spans="1:14" ht="8.25" customHeight="1">
      <c r="A41" s="233"/>
      <c r="B41" s="231"/>
      <c r="C41" s="199" t="s">
        <v>260</v>
      </c>
      <c r="G41" s="234"/>
      <c r="H41" s="220"/>
      <c r="I41" s="234"/>
      <c r="J41" s="234"/>
      <c r="K41" s="234"/>
      <c r="L41" s="234"/>
      <c r="M41" s="210"/>
      <c r="N41" s="200"/>
    </row>
    <row r="42" spans="1:14" ht="8.25" customHeight="1">
      <c r="A42" s="233"/>
      <c r="B42" s="231"/>
      <c r="D42" s="199" t="s">
        <v>261</v>
      </c>
      <c r="G42" s="234"/>
      <c r="H42" s="220"/>
      <c r="I42" s="234"/>
      <c r="J42" s="234"/>
      <c r="K42" s="234"/>
      <c r="L42" s="234"/>
      <c r="M42" s="210"/>
      <c r="N42" s="200"/>
    </row>
    <row r="43" spans="1:14" ht="8.25" customHeight="1">
      <c r="A43" s="233"/>
      <c r="B43" s="231"/>
      <c r="D43" s="199" t="s">
        <v>262</v>
      </c>
      <c r="G43" s="234"/>
      <c r="H43" s="220"/>
      <c r="I43" s="234"/>
      <c r="J43" s="234"/>
      <c r="K43" s="234"/>
      <c r="L43" s="234"/>
      <c r="M43" s="210"/>
      <c r="N43" s="200"/>
    </row>
    <row r="44" spans="1:14" ht="8.25" customHeight="1">
      <c r="A44" s="233"/>
      <c r="B44" s="231"/>
      <c r="D44" s="199" t="s">
        <v>263</v>
      </c>
      <c r="G44" s="234"/>
      <c r="H44" s="220"/>
      <c r="I44" s="234"/>
      <c r="J44" s="234"/>
      <c r="K44" s="234"/>
      <c r="L44" s="234"/>
      <c r="M44" s="210"/>
      <c r="N44" s="200"/>
    </row>
    <row r="45" spans="1:14" ht="9.75" customHeight="1">
      <c r="A45" s="233" t="s">
        <v>264</v>
      </c>
      <c r="B45" s="231"/>
      <c r="D45" s="199" t="s">
        <v>265</v>
      </c>
      <c r="G45" s="234">
        <v>14205</v>
      </c>
      <c r="H45" s="220">
        <v>47.5</v>
      </c>
      <c r="I45" s="234">
        <v>8749</v>
      </c>
      <c r="J45" s="234">
        <v>1636</v>
      </c>
      <c r="K45" s="234">
        <v>3006</v>
      </c>
      <c r="L45" s="234">
        <v>814</v>
      </c>
      <c r="M45" s="210">
        <v>4</v>
      </c>
      <c r="N45" s="200"/>
    </row>
    <row r="46" spans="1:14" ht="9.75" customHeight="1">
      <c r="A46" s="233" t="s">
        <v>266</v>
      </c>
      <c r="B46" s="231"/>
      <c r="D46" s="199" t="s">
        <v>267</v>
      </c>
      <c r="G46" s="234">
        <v>712580</v>
      </c>
      <c r="H46" s="220">
        <v>-0.9</v>
      </c>
      <c r="I46" s="234">
        <v>199735</v>
      </c>
      <c r="J46" s="234">
        <v>171859</v>
      </c>
      <c r="K46" s="234">
        <v>83005</v>
      </c>
      <c r="L46" s="234">
        <v>257980</v>
      </c>
      <c r="M46" s="210">
        <v>1017</v>
      </c>
      <c r="N46" s="200"/>
    </row>
    <row r="47" spans="1:14" ht="8.25" customHeight="1">
      <c r="A47" s="233" t="s">
        <v>268</v>
      </c>
      <c r="B47" s="231"/>
      <c r="D47" s="199" t="s">
        <v>243</v>
      </c>
      <c r="G47" s="234"/>
      <c r="H47" s="220"/>
      <c r="I47" s="234"/>
      <c r="J47" s="234"/>
      <c r="K47" s="234"/>
      <c r="L47" s="234"/>
      <c r="M47" s="210"/>
      <c r="N47" s="200"/>
    </row>
    <row r="48" spans="1:14" ht="8.25" customHeight="1">
      <c r="A48" s="233"/>
      <c r="B48" s="231"/>
      <c r="D48" s="199"/>
      <c r="E48" s="199" t="s">
        <v>269</v>
      </c>
      <c r="G48" s="234">
        <v>103824</v>
      </c>
      <c r="H48" s="220">
        <v>-2</v>
      </c>
      <c r="I48" s="234">
        <v>45206</v>
      </c>
      <c r="J48" s="234">
        <v>22372</v>
      </c>
      <c r="K48" s="234">
        <v>31289</v>
      </c>
      <c r="L48" s="234">
        <v>4957</v>
      </c>
      <c r="M48" s="210">
        <v>6074</v>
      </c>
      <c r="N48" s="200"/>
    </row>
    <row r="49" spans="1:14" ht="8.25" customHeight="1">
      <c r="A49" s="233" t="s">
        <v>270</v>
      </c>
      <c r="B49" s="231"/>
      <c r="G49" s="234"/>
      <c r="H49" s="220"/>
      <c r="I49" s="234"/>
      <c r="J49" s="234"/>
      <c r="K49" s="234"/>
      <c r="L49" s="234"/>
      <c r="M49" s="210"/>
      <c r="N49" s="200"/>
    </row>
    <row r="50" spans="1:14" ht="8.25" customHeight="1">
      <c r="A50" s="233" t="s">
        <v>271</v>
      </c>
      <c r="B50" s="231"/>
      <c r="D50" s="199" t="s">
        <v>272</v>
      </c>
      <c r="G50" s="234">
        <v>32565</v>
      </c>
      <c r="H50" s="220">
        <v>14.7</v>
      </c>
      <c r="I50" s="234">
        <v>7536</v>
      </c>
      <c r="J50" s="234">
        <v>8952</v>
      </c>
      <c r="K50" s="234">
        <v>8369</v>
      </c>
      <c r="L50" s="234">
        <v>7708</v>
      </c>
      <c r="M50" s="210">
        <v>1974</v>
      </c>
      <c r="N50" s="200"/>
    </row>
    <row r="51" spans="1:14" ht="8.25" customHeight="1">
      <c r="A51" s="233" t="s">
        <v>273</v>
      </c>
      <c r="B51" s="231"/>
      <c r="G51" s="234"/>
      <c r="H51" s="220"/>
      <c r="I51" s="234"/>
      <c r="J51" s="234"/>
      <c r="K51" s="234"/>
      <c r="L51" s="234"/>
      <c r="M51" s="210"/>
      <c r="N51" s="200"/>
    </row>
    <row r="52" spans="1:14" ht="8.25" customHeight="1">
      <c r="A52" s="233" t="s">
        <v>274</v>
      </c>
      <c r="B52" s="231"/>
      <c r="D52" s="199" t="s">
        <v>275</v>
      </c>
      <c r="G52" s="234">
        <v>184525</v>
      </c>
      <c r="H52" s="220">
        <v>8.7</v>
      </c>
      <c r="I52" s="234">
        <v>102940</v>
      </c>
      <c r="J52" s="234">
        <v>57181</v>
      </c>
      <c r="K52" s="234">
        <v>20887</v>
      </c>
      <c r="L52" s="234">
        <v>3517</v>
      </c>
      <c r="M52" s="210">
        <v>449</v>
      </c>
      <c r="N52" s="200"/>
    </row>
    <row r="53" spans="1:14" ht="8.25" customHeight="1">
      <c r="A53" s="233">
        <v>169.209</v>
      </c>
      <c r="B53" s="231"/>
      <c r="D53" s="199" t="s">
        <v>276</v>
      </c>
      <c r="G53" s="234"/>
      <c r="H53" s="220"/>
      <c r="I53" s="234"/>
      <c r="J53" s="234"/>
      <c r="K53" s="234"/>
      <c r="L53" s="234"/>
      <c r="M53" s="210"/>
      <c r="N53" s="200"/>
    </row>
    <row r="54" spans="1:14" ht="8.25" customHeight="1">
      <c r="A54" s="233"/>
      <c r="B54" s="231"/>
      <c r="E54" s="199" t="s">
        <v>277</v>
      </c>
      <c r="G54" s="234">
        <v>270640</v>
      </c>
      <c r="H54" s="220">
        <v>-1.5</v>
      </c>
      <c r="I54" s="234">
        <v>50645</v>
      </c>
      <c r="J54" s="234">
        <v>204104</v>
      </c>
      <c r="K54" s="234">
        <v>14822</v>
      </c>
      <c r="L54" s="234">
        <v>1069</v>
      </c>
      <c r="M54" s="210">
        <v>235</v>
      </c>
      <c r="N54" s="200"/>
    </row>
    <row r="55" spans="1:14" ht="5.25" customHeight="1">
      <c r="A55" s="233"/>
      <c r="B55" s="231"/>
      <c r="E55" s="199"/>
      <c r="G55" s="234"/>
      <c r="H55" s="220"/>
      <c r="I55" s="234"/>
      <c r="J55" s="234"/>
      <c r="K55" s="234"/>
      <c r="L55" s="234"/>
      <c r="M55" s="210"/>
      <c r="N55" s="200"/>
    </row>
    <row r="56" spans="1:14" ht="8.25" customHeight="1">
      <c r="A56" s="233">
        <v>191</v>
      </c>
      <c r="B56" s="231"/>
      <c r="C56" s="199" t="s">
        <v>278</v>
      </c>
      <c r="G56" s="234"/>
      <c r="H56" s="220"/>
      <c r="I56" s="234"/>
      <c r="J56" s="234"/>
      <c r="K56" s="234"/>
      <c r="L56" s="234"/>
      <c r="M56" s="210"/>
      <c r="N56" s="200"/>
    </row>
    <row r="57" spans="1:14" ht="8.25" customHeight="1">
      <c r="A57" s="233"/>
      <c r="B57" s="231"/>
      <c r="D57" s="199" t="s">
        <v>279</v>
      </c>
      <c r="G57" s="234"/>
      <c r="H57" s="220"/>
      <c r="I57" s="234"/>
      <c r="J57" s="234"/>
      <c r="K57" s="234"/>
      <c r="L57" s="234"/>
      <c r="M57" s="210"/>
      <c r="N57" s="200"/>
    </row>
    <row r="58" spans="1:14" ht="8.25" customHeight="1">
      <c r="A58" s="233"/>
      <c r="B58" s="231"/>
      <c r="D58" s="199" t="s">
        <v>280</v>
      </c>
      <c r="G58" s="234">
        <v>79431</v>
      </c>
      <c r="H58" s="220">
        <v>8.1</v>
      </c>
      <c r="I58" s="234">
        <v>46265</v>
      </c>
      <c r="J58" s="213">
        <v>0</v>
      </c>
      <c r="K58" s="234">
        <v>33166</v>
      </c>
      <c r="L58" s="213">
        <v>0</v>
      </c>
      <c r="M58" s="213">
        <v>0</v>
      </c>
      <c r="N58" s="200"/>
    </row>
    <row r="59" spans="1:14" ht="5.25" customHeight="1">
      <c r="A59" s="233"/>
      <c r="B59" s="231"/>
      <c r="D59" s="199"/>
      <c r="G59" s="234"/>
      <c r="H59" s="220"/>
      <c r="I59" s="234"/>
      <c r="J59" s="234"/>
      <c r="K59" s="234"/>
      <c r="L59" s="234"/>
      <c r="M59" s="210"/>
      <c r="N59" s="200"/>
    </row>
    <row r="60" spans="1:14" ht="8.25" customHeight="1">
      <c r="A60" s="233">
        <v>270.275</v>
      </c>
      <c r="B60" s="231"/>
      <c r="C60" s="199" t="s">
        <v>281</v>
      </c>
      <c r="G60" s="234">
        <v>262665</v>
      </c>
      <c r="H60" s="220">
        <v>-0.7</v>
      </c>
      <c r="I60" s="234">
        <v>20564</v>
      </c>
      <c r="J60" s="234">
        <v>226071</v>
      </c>
      <c r="K60" s="234">
        <v>16029</v>
      </c>
      <c r="L60" s="213">
        <v>0</v>
      </c>
      <c r="M60" s="210">
        <v>490</v>
      </c>
      <c r="N60" s="200"/>
    </row>
    <row r="61" spans="1:14" ht="8.25" customHeight="1">
      <c r="A61" s="233">
        <v>28</v>
      </c>
      <c r="B61" s="231"/>
      <c r="C61" s="199" t="s">
        <v>282</v>
      </c>
      <c r="G61" s="234">
        <v>72872</v>
      </c>
      <c r="H61" s="220">
        <v>21.1</v>
      </c>
      <c r="I61" s="234">
        <v>945</v>
      </c>
      <c r="J61" s="234">
        <v>21182</v>
      </c>
      <c r="K61" s="234">
        <v>3819</v>
      </c>
      <c r="L61" s="234">
        <v>46927</v>
      </c>
      <c r="M61" s="210">
        <v>1336</v>
      </c>
      <c r="N61" s="200"/>
    </row>
    <row r="62" spans="1:15" ht="6" customHeight="1">
      <c r="A62" s="233"/>
      <c r="B62" s="231"/>
      <c r="C62" s="199"/>
      <c r="G62" s="234"/>
      <c r="H62" s="220"/>
      <c r="I62" s="234"/>
      <c r="J62" s="234"/>
      <c r="K62" s="234"/>
      <c r="L62" s="234"/>
      <c r="M62" s="210"/>
      <c r="N62" s="200"/>
      <c r="O62" s="237"/>
    </row>
    <row r="63" spans="1:15" ht="9" customHeight="1">
      <c r="A63" s="233">
        <v>295</v>
      </c>
      <c r="B63" s="231"/>
      <c r="C63" s="199" t="s">
        <v>283</v>
      </c>
      <c r="G63" s="209"/>
      <c r="H63" s="220"/>
      <c r="I63" s="209"/>
      <c r="J63" s="209"/>
      <c r="K63" s="209"/>
      <c r="L63" s="209"/>
      <c r="N63" s="200"/>
      <c r="O63" s="237"/>
    </row>
    <row r="64" spans="1:14" ht="8.25" customHeight="1">
      <c r="A64" s="233"/>
      <c r="B64" s="231"/>
      <c r="D64" s="199" t="s">
        <v>284</v>
      </c>
      <c r="G64" s="234">
        <v>11549</v>
      </c>
      <c r="H64" s="220">
        <v>-41.5</v>
      </c>
      <c r="I64" s="234">
        <v>766</v>
      </c>
      <c r="J64" s="234">
        <v>5024</v>
      </c>
      <c r="K64" s="234">
        <v>5759</v>
      </c>
      <c r="L64" s="213">
        <v>0</v>
      </c>
      <c r="M64" s="210">
        <v>63</v>
      </c>
      <c r="N64" s="200"/>
    </row>
    <row r="65" spans="1:14" ht="5.25" customHeight="1">
      <c r="A65" s="233"/>
      <c r="B65" s="231"/>
      <c r="D65" s="199"/>
      <c r="G65" s="234"/>
      <c r="H65" s="220"/>
      <c r="I65" s="234"/>
      <c r="J65" s="234"/>
      <c r="K65" s="234"/>
      <c r="L65" s="234"/>
      <c r="M65" s="210"/>
      <c r="N65" s="200"/>
    </row>
    <row r="66" spans="1:14" ht="8.25" customHeight="1">
      <c r="A66" s="233"/>
      <c r="B66" s="231"/>
      <c r="C66" s="199" t="s">
        <v>285</v>
      </c>
      <c r="G66" s="234">
        <v>7609073</v>
      </c>
      <c r="H66" s="220">
        <v>5.7</v>
      </c>
      <c r="I66" s="234">
        <v>2212318</v>
      </c>
      <c r="J66" s="234">
        <v>2924084</v>
      </c>
      <c r="K66" s="234">
        <v>1568796</v>
      </c>
      <c r="L66" s="234">
        <v>903875</v>
      </c>
      <c r="M66" s="210">
        <v>73273</v>
      </c>
      <c r="N66" s="200"/>
    </row>
    <row r="67" spans="1:14" ht="5.25" customHeight="1">
      <c r="A67" s="233"/>
      <c r="B67" s="231"/>
      <c r="C67" s="199"/>
      <c r="G67" s="234"/>
      <c r="H67" s="220"/>
      <c r="I67" s="234"/>
      <c r="J67" s="234"/>
      <c r="K67" s="234"/>
      <c r="L67" s="234"/>
      <c r="M67" s="210"/>
      <c r="N67" s="200"/>
    </row>
    <row r="68" spans="1:14" ht="5.25" customHeight="1">
      <c r="A68" s="233"/>
      <c r="B68" s="231"/>
      <c r="G68" s="234"/>
      <c r="H68" s="220"/>
      <c r="I68" s="234"/>
      <c r="J68" s="234"/>
      <c r="K68" s="234"/>
      <c r="L68" s="234"/>
      <c r="M68" s="210"/>
      <c r="N68" s="200"/>
    </row>
    <row r="69" spans="1:14" ht="8.25" customHeight="1">
      <c r="A69" s="233"/>
      <c r="B69" s="231"/>
      <c r="C69" s="199" t="s">
        <v>286</v>
      </c>
      <c r="G69" s="234"/>
      <c r="H69" s="220"/>
      <c r="I69" s="234"/>
      <c r="J69" s="234"/>
      <c r="K69" s="234"/>
      <c r="L69" s="234"/>
      <c r="M69" s="210"/>
      <c r="N69" s="200"/>
    </row>
    <row r="70" spans="1:14" ht="5.25" customHeight="1">
      <c r="A70" s="233"/>
      <c r="B70" s="231"/>
      <c r="C70" s="199"/>
      <c r="G70" s="234"/>
      <c r="H70" s="220"/>
      <c r="I70" s="234"/>
      <c r="J70" s="234"/>
      <c r="K70" s="234"/>
      <c r="L70" s="234"/>
      <c r="M70" s="210"/>
      <c r="N70" s="200"/>
    </row>
    <row r="71" spans="1:14" ht="8.25" customHeight="1">
      <c r="A71" s="233">
        <v>30</v>
      </c>
      <c r="B71" s="231"/>
      <c r="C71" s="199" t="s">
        <v>287</v>
      </c>
      <c r="G71" s="234">
        <v>1328980</v>
      </c>
      <c r="H71" s="220">
        <v>25.3</v>
      </c>
      <c r="I71" s="234">
        <v>161835</v>
      </c>
      <c r="J71" s="234">
        <v>1002160</v>
      </c>
      <c r="K71" s="234">
        <v>156794</v>
      </c>
      <c r="L71" s="234">
        <v>8191</v>
      </c>
      <c r="M71" s="210">
        <v>4295</v>
      </c>
      <c r="N71" s="200"/>
    </row>
    <row r="72" spans="1:14" ht="8.25" customHeight="1">
      <c r="A72" s="233">
        <v>31</v>
      </c>
      <c r="B72" s="231"/>
      <c r="C72" s="199" t="s">
        <v>288</v>
      </c>
      <c r="G72" s="234">
        <v>736374</v>
      </c>
      <c r="H72" s="220">
        <v>-2.9</v>
      </c>
      <c r="I72" s="234">
        <v>4160</v>
      </c>
      <c r="J72" s="234">
        <v>669057</v>
      </c>
      <c r="K72" s="234">
        <v>14669</v>
      </c>
      <c r="L72" s="234">
        <v>48488</v>
      </c>
      <c r="M72" s="210">
        <v>11031</v>
      </c>
      <c r="N72" s="200"/>
    </row>
    <row r="73" spans="1:14" ht="5.25" customHeight="1">
      <c r="A73" s="233"/>
      <c r="B73" s="231"/>
      <c r="C73" s="199"/>
      <c r="G73" s="234"/>
      <c r="H73" s="220"/>
      <c r="I73" s="234"/>
      <c r="J73" s="234"/>
      <c r="K73" s="234"/>
      <c r="L73" s="234"/>
      <c r="M73" s="210"/>
      <c r="N73" s="200"/>
    </row>
    <row r="74" spans="1:14" ht="8.25" customHeight="1">
      <c r="A74" s="233" t="s">
        <v>289</v>
      </c>
      <c r="B74" s="231"/>
      <c r="C74" s="199" t="s">
        <v>290</v>
      </c>
      <c r="G74" s="234">
        <v>16163</v>
      </c>
      <c r="H74" s="220">
        <v>-44.2</v>
      </c>
      <c r="I74" s="234">
        <v>5919</v>
      </c>
      <c r="J74" s="234">
        <v>5674</v>
      </c>
      <c r="K74" s="234">
        <v>4304</v>
      </c>
      <c r="L74" s="234">
        <v>265</v>
      </c>
      <c r="M74" s="210">
        <v>18</v>
      </c>
      <c r="N74" s="200"/>
    </row>
    <row r="75" spans="1:14" ht="5.25" customHeight="1">
      <c r="A75" s="233"/>
      <c r="B75" s="231"/>
      <c r="C75" s="199"/>
      <c r="G75" s="234"/>
      <c r="H75" s="220"/>
      <c r="I75" s="234"/>
      <c r="J75" s="234"/>
      <c r="K75" s="234"/>
      <c r="L75" s="234"/>
      <c r="M75" s="210"/>
      <c r="N75" s="200"/>
    </row>
    <row r="76" spans="1:14" ht="8.25" customHeight="1">
      <c r="A76" s="233" t="s">
        <v>291</v>
      </c>
      <c r="B76" s="231"/>
      <c r="C76" s="199" t="s">
        <v>292</v>
      </c>
      <c r="G76" s="234"/>
      <c r="H76" s="220"/>
      <c r="I76" s="234"/>
      <c r="J76" s="234"/>
      <c r="K76" s="234"/>
      <c r="L76" s="234"/>
      <c r="M76" s="210"/>
      <c r="N76" s="200"/>
    </row>
    <row r="77" spans="1:14" ht="8.25" customHeight="1">
      <c r="A77" s="233"/>
      <c r="B77" s="231"/>
      <c r="D77" s="199" t="s">
        <v>293</v>
      </c>
      <c r="G77" s="234">
        <v>354061</v>
      </c>
      <c r="H77" s="220">
        <v>25.1</v>
      </c>
      <c r="I77" s="234">
        <v>165909</v>
      </c>
      <c r="J77" s="234">
        <v>173789</v>
      </c>
      <c r="K77" s="234">
        <v>14103</v>
      </c>
      <c r="L77" s="234">
        <v>259</v>
      </c>
      <c r="M77" s="210">
        <v>1</v>
      </c>
      <c r="N77" s="200"/>
    </row>
    <row r="78" spans="1:14" ht="8.25" customHeight="1">
      <c r="A78" s="233">
        <v>35</v>
      </c>
      <c r="B78" s="231"/>
      <c r="C78" s="199" t="s">
        <v>294</v>
      </c>
      <c r="G78" s="234">
        <v>108332</v>
      </c>
      <c r="H78" s="220">
        <v>8.9</v>
      </c>
      <c r="I78" s="234">
        <v>13059</v>
      </c>
      <c r="J78" s="234">
        <v>93524</v>
      </c>
      <c r="K78" s="234">
        <v>1019</v>
      </c>
      <c r="L78" s="234">
        <v>729</v>
      </c>
      <c r="M78" s="210">
        <v>100</v>
      </c>
      <c r="N78" s="200"/>
    </row>
    <row r="79" spans="1:14" ht="5.25" customHeight="1">
      <c r="A79" s="233"/>
      <c r="B79" s="231"/>
      <c r="C79" s="199"/>
      <c r="G79" s="234"/>
      <c r="H79" s="220"/>
      <c r="I79" s="234"/>
      <c r="J79" s="234"/>
      <c r="K79" s="234"/>
      <c r="L79" s="234"/>
      <c r="M79" s="210"/>
      <c r="N79" s="200"/>
    </row>
    <row r="80" spans="1:14" ht="8.25" customHeight="1">
      <c r="A80" s="233"/>
      <c r="B80" s="231"/>
      <c r="C80" s="199" t="s">
        <v>295</v>
      </c>
      <c r="G80" s="234"/>
      <c r="H80" s="220"/>
      <c r="I80" s="234"/>
      <c r="J80" s="234"/>
      <c r="K80" s="234"/>
      <c r="L80" s="234"/>
      <c r="M80" s="210"/>
      <c r="N80" s="200"/>
    </row>
    <row r="81" spans="1:14" ht="8.25" customHeight="1">
      <c r="A81" s="233"/>
      <c r="B81" s="231"/>
      <c r="D81" s="199" t="s">
        <v>296</v>
      </c>
      <c r="G81" s="234"/>
      <c r="H81" s="220"/>
      <c r="I81" s="234"/>
      <c r="J81" s="234"/>
      <c r="K81" s="234"/>
      <c r="L81" s="234"/>
      <c r="M81" s="210"/>
      <c r="N81" s="200"/>
    </row>
    <row r="82" spans="1:14" ht="8.25" customHeight="1">
      <c r="A82" s="233">
        <v>360</v>
      </c>
      <c r="B82" s="231"/>
      <c r="D82" s="199" t="s">
        <v>297</v>
      </c>
      <c r="G82" s="234">
        <v>1779</v>
      </c>
      <c r="H82" s="220">
        <v>-57.4</v>
      </c>
      <c r="I82" s="234">
        <v>1046</v>
      </c>
      <c r="J82" s="234">
        <v>480</v>
      </c>
      <c r="K82" s="234">
        <v>253</v>
      </c>
      <c r="L82" s="213">
        <v>0</v>
      </c>
      <c r="M82" s="213">
        <v>0</v>
      </c>
      <c r="N82" s="200"/>
    </row>
    <row r="83" spans="1:14" ht="8.25" customHeight="1">
      <c r="A83" s="233">
        <v>361</v>
      </c>
      <c r="B83" s="231"/>
      <c r="D83" s="199" t="s">
        <v>241</v>
      </c>
      <c r="G83" s="234">
        <v>255777</v>
      </c>
      <c r="H83" s="220">
        <v>7.6</v>
      </c>
      <c r="I83" s="234">
        <v>43638</v>
      </c>
      <c r="J83" s="234">
        <v>152327</v>
      </c>
      <c r="K83" s="234">
        <v>59695</v>
      </c>
      <c r="L83" s="234">
        <v>117</v>
      </c>
      <c r="M83" s="210">
        <v>800</v>
      </c>
      <c r="N83" s="200"/>
    </row>
    <row r="84" spans="1:14" ht="8.25" customHeight="1">
      <c r="A84" s="233">
        <v>362</v>
      </c>
      <c r="B84" s="231"/>
      <c r="D84" s="199" t="s">
        <v>298</v>
      </c>
      <c r="G84" s="234">
        <v>9981</v>
      </c>
      <c r="H84" s="220">
        <v>-20.8</v>
      </c>
      <c r="I84" s="234">
        <v>50</v>
      </c>
      <c r="J84" s="234">
        <v>4322</v>
      </c>
      <c r="K84" s="234">
        <v>4785</v>
      </c>
      <c r="L84" s="234">
        <v>824</v>
      </c>
      <c r="M84" s="210">
        <v>573</v>
      </c>
      <c r="N84" s="200"/>
    </row>
    <row r="85" spans="1:14" ht="8.25" customHeight="1">
      <c r="A85" s="233">
        <v>363.364</v>
      </c>
      <c r="B85" s="231"/>
      <c r="D85" s="199" t="s">
        <v>272</v>
      </c>
      <c r="G85" s="234">
        <v>2736</v>
      </c>
      <c r="H85" s="220">
        <v>-14.8</v>
      </c>
      <c r="I85" s="234">
        <v>35</v>
      </c>
      <c r="J85" s="234">
        <v>2683</v>
      </c>
      <c r="K85" s="234">
        <v>18</v>
      </c>
      <c r="L85" s="213">
        <v>0</v>
      </c>
      <c r="M85" s="210">
        <v>6</v>
      </c>
      <c r="N85" s="200"/>
    </row>
    <row r="86" spans="1:14" ht="8.25" customHeight="1">
      <c r="A86" s="233" t="s">
        <v>299</v>
      </c>
      <c r="B86" s="231"/>
      <c r="D86" s="199" t="s">
        <v>275</v>
      </c>
      <c r="G86" s="234">
        <v>12434</v>
      </c>
      <c r="H86" s="220">
        <v>-45.8</v>
      </c>
      <c r="I86" s="234">
        <v>4525</v>
      </c>
      <c r="J86" s="234">
        <v>6713</v>
      </c>
      <c r="K86" s="234">
        <v>926</v>
      </c>
      <c r="L86" s="234">
        <v>271</v>
      </c>
      <c r="M86" s="221">
        <v>-8</v>
      </c>
      <c r="N86" s="200"/>
    </row>
    <row r="87" spans="1:14" ht="5.25" customHeight="1">
      <c r="A87" s="233"/>
      <c r="B87" s="231"/>
      <c r="D87" s="199"/>
      <c r="G87" s="234"/>
      <c r="H87" s="220"/>
      <c r="I87" s="234"/>
      <c r="J87" s="234"/>
      <c r="K87" s="234"/>
      <c r="L87" s="234"/>
      <c r="M87" s="210"/>
      <c r="N87" s="200"/>
    </row>
    <row r="88" spans="1:14" ht="8.25" customHeight="1">
      <c r="A88" s="233" t="s">
        <v>300</v>
      </c>
      <c r="B88" s="231"/>
      <c r="C88" s="199" t="s">
        <v>301</v>
      </c>
      <c r="G88" s="234"/>
      <c r="H88" s="220"/>
      <c r="I88" s="234"/>
      <c r="J88" s="234"/>
      <c r="K88" s="234"/>
      <c r="L88" s="234"/>
      <c r="M88" s="210"/>
      <c r="N88" s="200"/>
    </row>
    <row r="89" spans="1:14" ht="8.25" customHeight="1">
      <c r="A89" s="233"/>
      <c r="B89" s="231"/>
      <c r="D89" s="199" t="s">
        <v>302</v>
      </c>
      <c r="G89" s="234">
        <v>198821</v>
      </c>
      <c r="H89" s="220">
        <v>-56</v>
      </c>
      <c r="I89" s="234">
        <v>47296</v>
      </c>
      <c r="J89" s="234">
        <v>105366</v>
      </c>
      <c r="K89" s="234">
        <v>39499</v>
      </c>
      <c r="L89" s="234">
        <v>6660</v>
      </c>
      <c r="M89" s="213">
        <v>0</v>
      </c>
      <c r="N89" s="200"/>
    </row>
    <row r="90" spans="1:14" ht="5.25" customHeight="1">
      <c r="A90" s="233"/>
      <c r="B90" s="231"/>
      <c r="D90" s="199"/>
      <c r="G90" s="234"/>
      <c r="H90" s="220"/>
      <c r="I90" s="234"/>
      <c r="J90" s="234"/>
      <c r="K90" s="234"/>
      <c r="L90" s="234"/>
      <c r="M90" s="210"/>
      <c r="N90" s="200"/>
    </row>
    <row r="91" spans="1:14" ht="8.25" customHeight="1">
      <c r="A91" s="233">
        <v>392</v>
      </c>
      <c r="B91" s="231"/>
      <c r="C91" s="199" t="s">
        <v>303</v>
      </c>
      <c r="G91" s="234">
        <v>21166</v>
      </c>
      <c r="H91" s="220">
        <v>59.2</v>
      </c>
      <c r="I91" s="213">
        <v>0</v>
      </c>
      <c r="J91" s="234">
        <v>21166</v>
      </c>
      <c r="K91" s="213">
        <v>0</v>
      </c>
      <c r="L91" s="213">
        <v>0</v>
      </c>
      <c r="M91" s="210">
        <v>1061</v>
      </c>
      <c r="N91" s="200"/>
    </row>
    <row r="92" spans="1:14" ht="8.25" customHeight="1">
      <c r="A92" s="233">
        <v>395</v>
      </c>
      <c r="B92" s="231"/>
      <c r="C92" s="199" t="s">
        <v>304</v>
      </c>
      <c r="G92" s="234">
        <v>495937</v>
      </c>
      <c r="H92" s="220">
        <v>-5.7</v>
      </c>
      <c r="I92" s="234">
        <v>110796</v>
      </c>
      <c r="J92" s="234">
        <v>334724</v>
      </c>
      <c r="K92" s="234">
        <v>44860</v>
      </c>
      <c r="L92" s="234">
        <v>5557</v>
      </c>
      <c r="M92" s="210">
        <v>2570</v>
      </c>
      <c r="N92" s="200"/>
    </row>
    <row r="93" spans="1:14" ht="5.25" customHeight="1">
      <c r="A93" s="233"/>
      <c r="B93" s="231"/>
      <c r="C93" s="199"/>
      <c r="G93" s="234"/>
      <c r="H93" s="220"/>
      <c r="I93" s="234"/>
      <c r="J93" s="234"/>
      <c r="K93" s="234"/>
      <c r="L93" s="234"/>
      <c r="M93" s="210"/>
      <c r="N93" s="200"/>
    </row>
    <row r="94" spans="1:14" ht="8.25" customHeight="1">
      <c r="A94" s="233"/>
      <c r="B94" s="231"/>
      <c r="C94" s="199" t="s">
        <v>305</v>
      </c>
      <c r="G94" s="234">
        <v>3542541</v>
      </c>
      <c r="H94" s="220">
        <v>1.2</v>
      </c>
      <c r="I94" s="234">
        <v>558268</v>
      </c>
      <c r="J94" s="234">
        <v>2571986</v>
      </c>
      <c r="K94" s="234">
        <v>340926</v>
      </c>
      <c r="L94" s="234">
        <v>71360</v>
      </c>
      <c r="M94" s="210">
        <v>20447</v>
      </c>
      <c r="N94" s="200"/>
    </row>
    <row r="95" spans="1:14" ht="5.25" customHeight="1">
      <c r="A95" s="233"/>
      <c r="B95" s="231"/>
      <c r="G95" s="234"/>
      <c r="H95" s="220"/>
      <c r="I95" s="234"/>
      <c r="J95" s="234"/>
      <c r="K95" s="234"/>
      <c r="L95" s="234"/>
      <c r="M95" s="210"/>
      <c r="N95" s="200"/>
    </row>
    <row r="96" spans="1:14" ht="8.25" customHeight="1">
      <c r="A96" s="233"/>
      <c r="B96" s="231"/>
      <c r="C96" s="199" t="s">
        <v>306</v>
      </c>
      <c r="G96" s="234"/>
      <c r="H96" s="220"/>
      <c r="I96" s="234"/>
      <c r="J96" s="234"/>
      <c r="K96" s="234"/>
      <c r="L96" s="234"/>
      <c r="M96" s="210"/>
      <c r="N96" s="200"/>
    </row>
    <row r="97" spans="1:14" ht="8.25" customHeight="1">
      <c r="A97" s="233"/>
      <c r="B97" s="231"/>
      <c r="D97" s="199" t="s">
        <v>307</v>
      </c>
      <c r="G97" s="234">
        <v>11151614</v>
      </c>
      <c r="H97" s="220">
        <v>4.2</v>
      </c>
      <c r="I97" s="234">
        <v>2770586</v>
      </c>
      <c r="J97" s="234">
        <v>5496070</v>
      </c>
      <c r="K97" s="234">
        <v>1909722</v>
      </c>
      <c r="L97" s="234">
        <v>975235</v>
      </c>
      <c r="M97" s="210">
        <v>93720</v>
      </c>
      <c r="N97" s="200"/>
    </row>
    <row r="98" spans="1:14" ht="9.75" customHeight="1">
      <c r="A98" s="232" t="s">
        <v>308</v>
      </c>
      <c r="N98" s="200"/>
    </row>
    <row r="99" spans="1:14" s="240" customFormat="1" ht="9" customHeight="1">
      <c r="A99" s="238" t="s">
        <v>309</v>
      </c>
      <c r="B99" s="239"/>
      <c r="C99" s="239"/>
      <c r="D99" s="239"/>
      <c r="E99" s="239"/>
      <c r="N99" s="241"/>
    </row>
    <row r="100" spans="1:14" s="240" customFormat="1" ht="8.25" customHeight="1">
      <c r="A100" s="239" t="s">
        <v>310</v>
      </c>
      <c r="B100" s="239"/>
      <c r="C100" s="239"/>
      <c r="D100" s="239"/>
      <c r="E100" s="239"/>
      <c r="N100" s="241"/>
    </row>
    <row r="101" spans="1:5" s="240" customFormat="1" ht="8.25" customHeight="1">
      <c r="A101" s="239" t="s">
        <v>311</v>
      </c>
      <c r="B101" s="239"/>
      <c r="C101" s="239"/>
      <c r="D101" s="239"/>
      <c r="E101" s="239"/>
    </row>
  </sheetData>
  <sheetProtection/>
  <mergeCells count="12">
    <mergeCell ref="A1:M1"/>
    <mergeCell ref="A2:M2"/>
    <mergeCell ref="A4:A13"/>
    <mergeCell ref="B4:F13"/>
    <mergeCell ref="G4:H4"/>
    <mergeCell ref="I4:L5"/>
    <mergeCell ref="G5:H5"/>
    <mergeCell ref="G6:G12"/>
    <mergeCell ref="K6:K12"/>
    <mergeCell ref="L6:L12"/>
    <mergeCell ref="M6:M12"/>
    <mergeCell ref="I13:M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8" r:id="rId1"/>
  <headerFooter alignWithMargins="0">
    <oddHeader>&amp;C&amp;"Jahrbuch,Standard"&amp;8- 10 -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1">
      <selection activeCell="M18" sqref="M18"/>
    </sheetView>
  </sheetViews>
  <sheetFormatPr defaultColWidth="11.421875" defaultRowHeight="12.75"/>
  <cols>
    <col min="1" max="1" width="12.57421875" style="199" customWidth="1"/>
    <col min="2" max="2" width="0.85546875" style="199" customWidth="1"/>
    <col min="3" max="4" width="1.28515625" style="199" customWidth="1"/>
    <col min="5" max="5" width="1.8515625" style="199" customWidth="1"/>
    <col min="6" max="6" width="21.7109375" style="199" customWidth="1"/>
    <col min="7" max="7" width="8.28125" style="199" customWidth="1"/>
    <col min="8" max="8" width="6.8515625" style="199" customWidth="1"/>
    <col min="9" max="10" width="8.28125" style="199" customWidth="1"/>
    <col min="11" max="11" width="7.57421875" style="199" customWidth="1"/>
    <col min="12" max="12" width="7.140625" style="199" customWidth="1"/>
    <col min="13" max="13" width="7.00390625" style="199" customWidth="1"/>
    <col min="14" max="14" width="6.57421875" style="200" customWidth="1"/>
    <col min="15" max="16384" width="11.421875" style="199" customWidth="1"/>
  </cols>
  <sheetData>
    <row r="1" spans="1:13" ht="10.5" customHeight="1">
      <c r="A1" s="342" t="s">
        <v>312</v>
      </c>
      <c r="B1" s="342"/>
      <c r="C1" s="342"/>
      <c r="D1" s="342"/>
      <c r="E1" s="342"/>
      <c r="F1" s="285"/>
      <c r="G1" s="285"/>
      <c r="H1" s="285"/>
      <c r="I1" s="285"/>
      <c r="J1" s="285"/>
      <c r="K1" s="285"/>
      <c r="L1" s="285"/>
      <c r="M1" s="285"/>
    </row>
    <row r="2" spans="1:13" ht="10.5" customHeight="1">
      <c r="A2" s="285" t="s">
        <v>185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9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ht="8.25" customHeight="1">
      <c r="A4" s="343" t="s">
        <v>220</v>
      </c>
      <c r="B4" s="327" t="s">
        <v>313</v>
      </c>
      <c r="C4" s="332"/>
      <c r="D4" s="332"/>
      <c r="E4" s="332"/>
      <c r="F4" s="332"/>
      <c r="G4" s="326" t="s">
        <v>222</v>
      </c>
      <c r="H4" s="287"/>
      <c r="I4" s="327" t="s">
        <v>188</v>
      </c>
      <c r="J4" s="346"/>
      <c r="K4" s="346"/>
      <c r="L4" s="346"/>
      <c r="M4" s="226" t="s">
        <v>223</v>
      </c>
    </row>
    <row r="5" spans="1:13" ht="8.25" customHeight="1">
      <c r="A5" s="344"/>
      <c r="B5" s="281"/>
      <c r="C5" s="334"/>
      <c r="D5" s="334"/>
      <c r="E5" s="334"/>
      <c r="F5" s="334"/>
      <c r="G5" s="282" t="s">
        <v>224</v>
      </c>
      <c r="H5" s="325"/>
      <c r="I5" s="337"/>
      <c r="J5" s="345"/>
      <c r="K5" s="345"/>
      <c r="L5" s="345"/>
      <c r="M5" s="228" t="s">
        <v>225</v>
      </c>
    </row>
    <row r="6" spans="1:13" ht="8.25" customHeight="1">
      <c r="A6" s="344"/>
      <c r="B6" s="281"/>
      <c r="C6" s="334"/>
      <c r="D6" s="334"/>
      <c r="E6" s="334"/>
      <c r="F6" s="334"/>
      <c r="G6" s="327" t="s">
        <v>226</v>
      </c>
      <c r="H6" s="226" t="s">
        <v>227</v>
      </c>
      <c r="I6" s="207"/>
      <c r="J6" s="207"/>
      <c r="K6" s="326" t="s">
        <v>190</v>
      </c>
      <c r="L6" s="338" t="s">
        <v>79</v>
      </c>
      <c r="M6" s="326" t="s">
        <v>191</v>
      </c>
    </row>
    <row r="7" spans="1:13" ht="8.25" customHeight="1">
      <c r="A7" s="344"/>
      <c r="B7" s="281"/>
      <c r="C7" s="334"/>
      <c r="D7" s="334"/>
      <c r="E7" s="334"/>
      <c r="F7" s="334"/>
      <c r="G7" s="336"/>
      <c r="H7" s="227" t="s">
        <v>228</v>
      </c>
      <c r="I7" s="208"/>
      <c r="J7" s="208"/>
      <c r="K7" s="336"/>
      <c r="L7" s="339"/>
      <c r="M7" s="281"/>
    </row>
    <row r="8" spans="1:13" ht="8.25" customHeight="1">
      <c r="A8" s="344"/>
      <c r="B8" s="281"/>
      <c r="C8" s="334"/>
      <c r="D8" s="334"/>
      <c r="E8" s="334"/>
      <c r="F8" s="334"/>
      <c r="G8" s="336"/>
      <c r="H8" s="227" t="s">
        <v>229</v>
      </c>
      <c r="I8" s="227" t="s">
        <v>192</v>
      </c>
      <c r="J8" s="227" t="s">
        <v>192</v>
      </c>
      <c r="K8" s="336"/>
      <c r="L8" s="339"/>
      <c r="M8" s="281"/>
    </row>
    <row r="9" spans="1:13" ht="8.25" customHeight="1">
      <c r="A9" s="344"/>
      <c r="B9" s="281"/>
      <c r="C9" s="334"/>
      <c r="D9" s="334"/>
      <c r="E9" s="334"/>
      <c r="F9" s="334"/>
      <c r="G9" s="336"/>
      <c r="H9" s="227" t="s">
        <v>230</v>
      </c>
      <c r="I9" s="227" t="s">
        <v>195</v>
      </c>
      <c r="J9" s="227" t="s">
        <v>196</v>
      </c>
      <c r="K9" s="336"/>
      <c r="L9" s="339"/>
      <c r="M9" s="281"/>
    </row>
    <row r="10" spans="1:13" ht="8.25" customHeight="1">
      <c r="A10" s="344"/>
      <c r="B10" s="281"/>
      <c r="C10" s="334"/>
      <c r="D10" s="334"/>
      <c r="E10" s="334"/>
      <c r="F10" s="334"/>
      <c r="G10" s="336"/>
      <c r="H10" s="227" t="s">
        <v>225</v>
      </c>
      <c r="I10" s="227" t="s">
        <v>197</v>
      </c>
      <c r="J10" s="227" t="s">
        <v>198</v>
      </c>
      <c r="K10" s="336"/>
      <c r="L10" s="339"/>
      <c r="M10" s="281"/>
    </row>
    <row r="11" spans="1:13" ht="8.25" customHeight="1">
      <c r="A11" s="344"/>
      <c r="B11" s="281"/>
      <c r="C11" s="334"/>
      <c r="D11" s="334"/>
      <c r="E11" s="334"/>
      <c r="F11" s="334"/>
      <c r="G11" s="336"/>
      <c r="H11" s="227" t="s">
        <v>73</v>
      </c>
      <c r="I11" s="208"/>
      <c r="J11" s="208"/>
      <c r="K11" s="336"/>
      <c r="L11" s="339"/>
      <c r="M11" s="281"/>
    </row>
    <row r="12" spans="1:13" ht="8.25" customHeight="1">
      <c r="A12" s="344"/>
      <c r="B12" s="281"/>
      <c r="C12" s="334"/>
      <c r="D12" s="334"/>
      <c r="E12" s="334"/>
      <c r="F12" s="334"/>
      <c r="G12" s="337"/>
      <c r="H12" s="228">
        <v>2011</v>
      </c>
      <c r="I12" s="229"/>
      <c r="J12" s="229"/>
      <c r="K12" s="337"/>
      <c r="L12" s="340"/>
      <c r="M12" s="282"/>
    </row>
    <row r="13" spans="1:13" ht="9.75" customHeight="1">
      <c r="A13" s="345"/>
      <c r="B13" s="282"/>
      <c r="C13" s="331"/>
      <c r="D13" s="331"/>
      <c r="E13" s="331"/>
      <c r="F13" s="331"/>
      <c r="G13" s="228" t="s">
        <v>199</v>
      </c>
      <c r="H13" s="228" t="s">
        <v>231</v>
      </c>
      <c r="I13" s="328" t="s">
        <v>199</v>
      </c>
      <c r="J13" s="341"/>
      <c r="K13" s="341"/>
      <c r="L13" s="341"/>
      <c r="M13" s="341"/>
    </row>
    <row r="14" spans="2:13" ht="7.5" customHeight="1">
      <c r="B14" s="207"/>
      <c r="G14" s="203"/>
      <c r="H14" s="203"/>
      <c r="I14" s="203"/>
      <c r="J14" s="203"/>
      <c r="K14" s="203"/>
      <c r="L14" s="203"/>
      <c r="M14" s="207"/>
    </row>
    <row r="15" spans="2:13" ht="8.25" customHeight="1">
      <c r="B15" s="208"/>
      <c r="C15" s="199" t="s">
        <v>314</v>
      </c>
      <c r="G15" s="209"/>
      <c r="H15" s="209"/>
      <c r="I15" s="209"/>
      <c r="J15" s="209"/>
      <c r="K15" s="209"/>
      <c r="L15" s="209"/>
      <c r="M15" s="208"/>
    </row>
    <row r="16" spans="2:13" ht="5.25" customHeight="1">
      <c r="B16" s="208"/>
      <c r="G16" s="209"/>
      <c r="H16" s="209"/>
      <c r="I16" s="209"/>
      <c r="J16" s="209"/>
      <c r="K16" s="209"/>
      <c r="L16" s="209"/>
      <c r="M16" s="208"/>
    </row>
    <row r="17" spans="1:13" ht="8.25" customHeight="1">
      <c r="A17" s="242" t="s">
        <v>315</v>
      </c>
      <c r="B17" s="243"/>
      <c r="C17" s="199" t="s">
        <v>40</v>
      </c>
      <c r="D17" s="242"/>
      <c r="E17" s="242"/>
      <c r="G17" s="234">
        <v>1823746</v>
      </c>
      <c r="H17" s="220">
        <v>0.9</v>
      </c>
      <c r="I17" s="234">
        <v>819519</v>
      </c>
      <c r="J17" s="234">
        <v>692888</v>
      </c>
      <c r="K17" s="234">
        <v>263611</v>
      </c>
      <c r="L17" s="234">
        <v>47727</v>
      </c>
      <c r="M17" s="210">
        <v>52477</v>
      </c>
    </row>
    <row r="18" spans="1:13" ht="5.25" customHeight="1">
      <c r="A18" s="242"/>
      <c r="B18" s="243"/>
      <c r="C18" s="242"/>
      <c r="D18" s="242"/>
      <c r="E18" s="242"/>
      <c r="G18" s="209"/>
      <c r="H18" s="209"/>
      <c r="I18" s="234"/>
      <c r="J18" s="234"/>
      <c r="K18" s="234"/>
      <c r="L18" s="234"/>
      <c r="M18" s="210"/>
    </row>
    <row r="19" spans="1:13" ht="9.75" customHeight="1">
      <c r="A19" s="242" t="s">
        <v>316</v>
      </c>
      <c r="B19" s="243"/>
      <c r="C19" s="199" t="s">
        <v>317</v>
      </c>
      <c r="D19" s="242"/>
      <c r="E19" s="242"/>
      <c r="G19" s="234">
        <v>1440624</v>
      </c>
      <c r="H19" s="220">
        <v>0</v>
      </c>
      <c r="I19" s="234">
        <v>397411</v>
      </c>
      <c r="J19" s="234">
        <v>751227</v>
      </c>
      <c r="K19" s="234">
        <v>270420</v>
      </c>
      <c r="L19" s="234">
        <v>21565</v>
      </c>
      <c r="M19" s="210">
        <v>19592</v>
      </c>
    </row>
    <row r="20" spans="1:13" ht="5.25" customHeight="1">
      <c r="A20" s="242"/>
      <c r="B20" s="243"/>
      <c r="C20" s="242"/>
      <c r="D20" s="242"/>
      <c r="E20" s="242"/>
      <c r="G20" s="234"/>
      <c r="H20" s="220"/>
      <c r="I20" s="234"/>
      <c r="J20" s="234"/>
      <c r="K20" s="234"/>
      <c r="L20" s="234"/>
      <c r="M20" s="210"/>
    </row>
    <row r="21" spans="1:13" ht="8.25" customHeight="1">
      <c r="A21" s="242" t="s">
        <v>318</v>
      </c>
      <c r="B21" s="243"/>
      <c r="C21" s="199" t="s">
        <v>319</v>
      </c>
      <c r="D21" s="242"/>
      <c r="E21" s="242"/>
      <c r="G21" s="234"/>
      <c r="H21" s="220"/>
      <c r="I21" s="234"/>
      <c r="J21" s="234"/>
      <c r="K21" s="234"/>
      <c r="L21" s="234"/>
      <c r="M21" s="210"/>
    </row>
    <row r="22" spans="2:13" ht="8.25" customHeight="1">
      <c r="B22" s="208"/>
      <c r="D22" s="199" t="s">
        <v>320</v>
      </c>
      <c r="G22" s="234"/>
      <c r="H22" s="220"/>
      <c r="I22" s="234"/>
      <c r="J22" s="234"/>
      <c r="K22" s="234"/>
      <c r="L22" s="234"/>
      <c r="M22" s="210"/>
    </row>
    <row r="23" spans="2:13" ht="9" customHeight="1">
      <c r="B23" s="208"/>
      <c r="D23" s="199" t="s">
        <v>321</v>
      </c>
      <c r="G23" s="234">
        <v>157131</v>
      </c>
      <c r="H23" s="220">
        <v>14.8</v>
      </c>
      <c r="I23" s="234">
        <v>78876</v>
      </c>
      <c r="J23" s="234">
        <v>59595</v>
      </c>
      <c r="K23" s="234">
        <v>16583</v>
      </c>
      <c r="L23" s="234">
        <v>2076</v>
      </c>
      <c r="M23" s="210">
        <v>142</v>
      </c>
    </row>
    <row r="24" spans="2:13" ht="5.25" customHeight="1">
      <c r="B24" s="208"/>
      <c r="G24" s="234"/>
      <c r="H24" s="220"/>
      <c r="I24" s="234"/>
      <c r="J24" s="234"/>
      <c r="K24" s="234"/>
      <c r="L24" s="234"/>
      <c r="M24" s="210"/>
    </row>
    <row r="25" spans="1:13" ht="8.25" customHeight="1">
      <c r="A25" s="242" t="s">
        <v>322</v>
      </c>
      <c r="B25" s="243"/>
      <c r="C25" s="199" t="s">
        <v>323</v>
      </c>
      <c r="D25" s="242"/>
      <c r="E25" s="242"/>
      <c r="G25" s="234">
        <v>262665</v>
      </c>
      <c r="H25" s="220">
        <v>-0.7</v>
      </c>
      <c r="I25" s="234">
        <v>20564</v>
      </c>
      <c r="J25" s="234">
        <v>226071</v>
      </c>
      <c r="K25" s="234">
        <v>16029</v>
      </c>
      <c r="L25" s="213">
        <v>0</v>
      </c>
      <c r="M25" s="210">
        <v>490</v>
      </c>
    </row>
    <row r="26" spans="1:13" ht="5.25" customHeight="1">
      <c r="A26" s="242"/>
      <c r="B26" s="243"/>
      <c r="C26" s="242"/>
      <c r="D26" s="242"/>
      <c r="E26" s="242"/>
      <c r="G26" s="234"/>
      <c r="H26" s="220"/>
      <c r="I26" s="234"/>
      <c r="J26" s="234"/>
      <c r="K26" s="234"/>
      <c r="L26" s="234"/>
      <c r="M26" s="210"/>
    </row>
    <row r="27" spans="2:13" ht="8.25" customHeight="1">
      <c r="B27" s="208"/>
      <c r="C27" s="199" t="s">
        <v>260</v>
      </c>
      <c r="G27" s="234"/>
      <c r="H27" s="220"/>
      <c r="I27" s="234"/>
      <c r="J27" s="234"/>
      <c r="K27" s="234"/>
      <c r="L27" s="234"/>
      <c r="M27" s="210"/>
    </row>
    <row r="28" spans="2:13" ht="8.25" customHeight="1">
      <c r="B28" s="208"/>
      <c r="D28" s="199" t="s">
        <v>324</v>
      </c>
      <c r="G28" s="234"/>
      <c r="H28" s="220"/>
      <c r="I28" s="234"/>
      <c r="J28" s="234"/>
      <c r="K28" s="234"/>
      <c r="L28" s="234"/>
      <c r="M28" s="210"/>
    </row>
    <row r="29" spans="2:13" ht="8.25" customHeight="1">
      <c r="B29" s="208"/>
      <c r="D29" s="199" t="s">
        <v>325</v>
      </c>
      <c r="G29" s="234"/>
      <c r="H29" s="220"/>
      <c r="I29" s="234"/>
      <c r="J29" s="234"/>
      <c r="K29" s="234"/>
      <c r="L29" s="234"/>
      <c r="M29" s="210"/>
    </row>
    <row r="30" spans="2:13" ht="8.25" customHeight="1">
      <c r="B30" s="208"/>
      <c r="D30" s="199" t="s">
        <v>326</v>
      </c>
      <c r="G30" s="234"/>
      <c r="H30" s="220"/>
      <c r="I30" s="234"/>
      <c r="J30" s="234"/>
      <c r="K30" s="234"/>
      <c r="L30" s="234"/>
      <c r="M30" s="210"/>
    </row>
    <row r="31" spans="1:13" ht="8.25" customHeight="1">
      <c r="A31" s="242" t="s">
        <v>327</v>
      </c>
      <c r="B31" s="243"/>
      <c r="C31" s="242"/>
      <c r="D31" s="242"/>
      <c r="E31" s="242"/>
      <c r="G31" s="234"/>
      <c r="H31" s="220"/>
      <c r="I31" s="234"/>
      <c r="J31" s="234"/>
      <c r="K31" s="234"/>
      <c r="L31" s="234"/>
      <c r="M31" s="210"/>
    </row>
    <row r="32" spans="1:13" ht="8.25" customHeight="1">
      <c r="A32" s="242" t="s">
        <v>328</v>
      </c>
      <c r="B32" s="243"/>
      <c r="C32" s="199" t="s">
        <v>329</v>
      </c>
      <c r="D32" s="242"/>
      <c r="E32" s="242"/>
      <c r="G32" s="234">
        <v>313517</v>
      </c>
      <c r="H32" s="220">
        <v>2.2</v>
      </c>
      <c r="I32" s="234">
        <v>46018</v>
      </c>
      <c r="J32" s="234">
        <v>116893</v>
      </c>
      <c r="K32" s="234">
        <v>119753</v>
      </c>
      <c r="L32" s="234">
        <v>30852</v>
      </c>
      <c r="M32" s="210">
        <v>1461</v>
      </c>
    </row>
    <row r="33" spans="1:13" ht="8.25" customHeight="1">
      <c r="A33" s="242" t="s">
        <v>330</v>
      </c>
      <c r="B33" s="243"/>
      <c r="C33" s="199" t="s">
        <v>331</v>
      </c>
      <c r="D33" s="242"/>
      <c r="E33" s="242"/>
      <c r="G33" s="234">
        <v>548819</v>
      </c>
      <c r="H33" s="220">
        <v>1.9</v>
      </c>
      <c r="I33" s="234">
        <v>229004</v>
      </c>
      <c r="J33" s="234">
        <v>247068</v>
      </c>
      <c r="K33" s="234">
        <v>39840</v>
      </c>
      <c r="L33" s="234">
        <v>32906</v>
      </c>
      <c r="M33" s="210">
        <v>172</v>
      </c>
    </row>
    <row r="34" spans="1:13" ht="8.25" customHeight="1">
      <c r="A34" s="242" t="s">
        <v>332</v>
      </c>
      <c r="B34" s="243"/>
      <c r="C34" s="199" t="s">
        <v>333</v>
      </c>
      <c r="D34" s="242"/>
      <c r="E34" s="242"/>
      <c r="G34" s="234">
        <v>269252</v>
      </c>
      <c r="H34" s="220">
        <v>-1.5</v>
      </c>
      <c r="I34" s="234">
        <v>50158</v>
      </c>
      <c r="J34" s="234">
        <v>203709</v>
      </c>
      <c r="K34" s="234">
        <v>14316</v>
      </c>
      <c r="L34" s="234">
        <v>1069</v>
      </c>
      <c r="M34" s="210">
        <v>234</v>
      </c>
    </row>
    <row r="35" spans="1:13" ht="5.25" customHeight="1">
      <c r="A35" s="242"/>
      <c r="B35" s="243"/>
      <c r="D35" s="242"/>
      <c r="E35" s="242"/>
      <c r="G35" s="234"/>
      <c r="H35" s="220"/>
      <c r="I35" s="234"/>
      <c r="J35" s="234"/>
      <c r="K35" s="234"/>
      <c r="L35" s="234"/>
      <c r="M35" s="210"/>
    </row>
    <row r="36" spans="1:13" ht="8.25" customHeight="1">
      <c r="A36" s="242" t="s">
        <v>334</v>
      </c>
      <c r="B36" s="243"/>
      <c r="C36" s="199" t="s">
        <v>335</v>
      </c>
      <c r="D36" s="242"/>
      <c r="E36" s="242"/>
      <c r="G36" s="234">
        <v>238116</v>
      </c>
      <c r="H36" s="220">
        <v>-8.9</v>
      </c>
      <c r="I36" s="234">
        <v>151150</v>
      </c>
      <c r="J36" s="234">
        <v>88</v>
      </c>
      <c r="K36" s="234">
        <v>86877</v>
      </c>
      <c r="L36" s="213">
        <v>0</v>
      </c>
      <c r="M36" s="213">
        <v>0</v>
      </c>
    </row>
    <row r="37" spans="1:13" ht="5.25" customHeight="1">
      <c r="A37" s="242"/>
      <c r="B37" s="243"/>
      <c r="D37" s="242"/>
      <c r="E37" s="242"/>
      <c r="G37" s="234"/>
      <c r="H37" s="220"/>
      <c r="I37" s="234"/>
      <c r="J37" s="234"/>
      <c r="K37" s="234"/>
      <c r="L37" s="234"/>
      <c r="M37" s="221"/>
    </row>
    <row r="38" spans="1:13" ht="8.25" customHeight="1">
      <c r="A38" s="242" t="s">
        <v>336</v>
      </c>
      <c r="B38" s="243"/>
      <c r="C38" s="199" t="s">
        <v>337</v>
      </c>
      <c r="D38" s="242"/>
      <c r="E38" s="242"/>
      <c r="G38" s="234">
        <v>955163</v>
      </c>
      <c r="H38" s="220">
        <v>-4.4</v>
      </c>
      <c r="I38" s="234">
        <v>113890</v>
      </c>
      <c r="J38" s="234">
        <v>1098</v>
      </c>
      <c r="K38" s="234">
        <v>82923</v>
      </c>
      <c r="L38" s="234">
        <v>757252</v>
      </c>
      <c r="M38" s="210">
        <v>6</v>
      </c>
    </row>
    <row r="39" spans="1:13" ht="5.25" customHeight="1">
      <c r="A39" s="242"/>
      <c r="B39" s="243"/>
      <c r="D39" s="242"/>
      <c r="E39" s="242"/>
      <c r="G39" s="234"/>
      <c r="H39" s="220"/>
      <c r="I39" s="234"/>
      <c r="J39" s="234"/>
      <c r="K39" s="234"/>
      <c r="L39" s="234"/>
      <c r="M39" s="210"/>
    </row>
    <row r="40" spans="1:13" ht="9.75" customHeight="1">
      <c r="A40" s="242" t="s">
        <v>338</v>
      </c>
      <c r="B40" s="243"/>
      <c r="C40" s="199" t="s">
        <v>339</v>
      </c>
      <c r="D40" s="242"/>
      <c r="E40" s="242"/>
      <c r="G40" s="234">
        <v>252795</v>
      </c>
      <c r="H40" s="220">
        <v>6.8</v>
      </c>
      <c r="I40" s="234">
        <v>133549</v>
      </c>
      <c r="J40" s="234">
        <v>1384</v>
      </c>
      <c r="K40" s="234">
        <v>103534</v>
      </c>
      <c r="L40" s="234">
        <v>14328</v>
      </c>
      <c r="M40" s="210">
        <v>3</v>
      </c>
    </row>
    <row r="41" spans="1:13" ht="5.25" customHeight="1">
      <c r="A41" s="242"/>
      <c r="B41" s="243"/>
      <c r="C41" s="242"/>
      <c r="D41" s="242"/>
      <c r="E41" s="242"/>
      <c r="G41" s="234"/>
      <c r="H41" s="220"/>
      <c r="I41" s="234"/>
      <c r="J41" s="234"/>
      <c r="K41" s="234"/>
      <c r="L41" s="234"/>
      <c r="M41" s="210"/>
    </row>
    <row r="42" spans="2:13" ht="8.25" customHeight="1">
      <c r="B42" s="208"/>
      <c r="C42" s="199" t="s">
        <v>42</v>
      </c>
      <c r="G42" s="234"/>
      <c r="H42" s="220"/>
      <c r="I42" s="234"/>
      <c r="J42" s="234"/>
      <c r="K42" s="234"/>
      <c r="L42" s="234"/>
      <c r="M42" s="210"/>
    </row>
    <row r="43" spans="1:13" ht="8.25" customHeight="1">
      <c r="A43" s="242" t="s">
        <v>340</v>
      </c>
      <c r="B43" s="243"/>
      <c r="C43" s="242"/>
      <c r="D43" s="199" t="s">
        <v>329</v>
      </c>
      <c r="E43" s="242"/>
      <c r="G43" s="234">
        <v>4856</v>
      </c>
      <c r="H43" s="220">
        <v>-55.6</v>
      </c>
      <c r="I43" s="234">
        <v>1779</v>
      </c>
      <c r="J43" s="234">
        <v>2117</v>
      </c>
      <c r="K43" s="234">
        <v>952</v>
      </c>
      <c r="L43" s="234">
        <v>8</v>
      </c>
      <c r="M43" s="210">
        <v>27</v>
      </c>
    </row>
    <row r="44" spans="1:13" ht="8.25" customHeight="1">
      <c r="A44" s="242" t="s">
        <v>341</v>
      </c>
      <c r="B44" s="243"/>
      <c r="C44" s="242"/>
      <c r="D44" s="199" t="s">
        <v>331</v>
      </c>
      <c r="E44" s="242"/>
      <c r="G44" s="234">
        <v>127089</v>
      </c>
      <c r="H44" s="220">
        <v>-5.2</v>
      </c>
      <c r="I44" s="234">
        <v>64116</v>
      </c>
      <c r="J44" s="234">
        <v>45917</v>
      </c>
      <c r="K44" s="234">
        <v>15522</v>
      </c>
      <c r="L44" s="234">
        <v>1534</v>
      </c>
      <c r="M44" s="210">
        <v>190</v>
      </c>
    </row>
    <row r="45" spans="1:13" ht="8.25" customHeight="1">
      <c r="A45" s="242" t="s">
        <v>342</v>
      </c>
      <c r="B45" s="243"/>
      <c r="C45" s="242"/>
      <c r="D45" s="199" t="s">
        <v>343</v>
      </c>
      <c r="E45" s="242"/>
      <c r="G45" s="234">
        <v>1388</v>
      </c>
      <c r="H45" s="220">
        <v>16.8</v>
      </c>
      <c r="I45" s="234">
        <v>487</v>
      </c>
      <c r="J45" s="234">
        <v>395</v>
      </c>
      <c r="K45" s="234">
        <v>506</v>
      </c>
      <c r="L45" s="213">
        <v>0</v>
      </c>
      <c r="M45" s="210">
        <v>1</v>
      </c>
    </row>
    <row r="46" spans="1:13" ht="5.25" customHeight="1">
      <c r="A46" s="242"/>
      <c r="B46" s="243"/>
      <c r="C46" s="242"/>
      <c r="E46" s="242"/>
      <c r="G46" s="234"/>
      <c r="H46" s="220"/>
      <c r="I46" s="234"/>
      <c r="J46" s="234"/>
      <c r="K46" s="234"/>
      <c r="L46" s="234"/>
      <c r="M46" s="210"/>
    </row>
    <row r="47" spans="2:13" ht="8.25" customHeight="1">
      <c r="B47" s="208"/>
      <c r="C47" s="199" t="s">
        <v>344</v>
      </c>
      <c r="G47" s="234"/>
      <c r="H47" s="220"/>
      <c r="I47" s="234"/>
      <c r="J47" s="234"/>
      <c r="K47" s="234"/>
      <c r="L47" s="234"/>
      <c r="M47" s="210"/>
    </row>
    <row r="48" spans="2:13" ht="8.25" customHeight="1">
      <c r="B48" s="208"/>
      <c r="D48" s="199" t="s">
        <v>345</v>
      </c>
      <c r="G48" s="234"/>
      <c r="H48" s="220"/>
      <c r="I48" s="234"/>
      <c r="J48" s="234"/>
      <c r="K48" s="234"/>
      <c r="L48" s="234"/>
      <c r="M48" s="210"/>
    </row>
    <row r="49" spans="1:13" ht="8.25" customHeight="1">
      <c r="A49" s="242" t="s">
        <v>346</v>
      </c>
      <c r="B49" s="243"/>
      <c r="C49" s="242"/>
      <c r="D49" s="242"/>
      <c r="E49" s="199" t="s">
        <v>347</v>
      </c>
      <c r="G49" s="213">
        <v>0</v>
      </c>
      <c r="H49" s="213">
        <v>0</v>
      </c>
      <c r="I49" s="213">
        <v>0</v>
      </c>
      <c r="J49" s="213">
        <v>0</v>
      </c>
      <c r="K49" s="213">
        <v>0</v>
      </c>
      <c r="L49" s="213">
        <v>0</v>
      </c>
      <c r="M49" s="213">
        <v>0</v>
      </c>
    </row>
    <row r="50" spans="1:13" ht="8.25" customHeight="1">
      <c r="A50" s="242" t="s">
        <v>348</v>
      </c>
      <c r="B50" s="243"/>
      <c r="C50" s="242"/>
      <c r="D50" s="242"/>
      <c r="E50" s="199" t="s">
        <v>349</v>
      </c>
      <c r="G50" s="234">
        <v>-23</v>
      </c>
      <c r="H50" s="236">
        <v>0</v>
      </c>
      <c r="I50" s="221">
        <v>0</v>
      </c>
      <c r="J50" s="234">
        <v>-23</v>
      </c>
      <c r="K50" s="213">
        <v>0</v>
      </c>
      <c r="L50" s="213">
        <v>0</v>
      </c>
      <c r="M50" s="213">
        <v>0</v>
      </c>
    </row>
    <row r="51" spans="1:13" ht="8.25" customHeight="1">
      <c r="A51" s="242" t="s">
        <v>350</v>
      </c>
      <c r="B51" s="243"/>
      <c r="C51" s="242"/>
      <c r="D51" s="199" t="s">
        <v>351</v>
      </c>
      <c r="E51" s="242"/>
      <c r="G51" s="234">
        <v>1450661</v>
      </c>
      <c r="H51" s="220">
        <v>-1</v>
      </c>
      <c r="I51" s="234">
        <v>222129</v>
      </c>
      <c r="J51" s="234">
        <v>854007</v>
      </c>
      <c r="K51" s="234">
        <v>374525</v>
      </c>
      <c r="L51" s="213">
        <v>0</v>
      </c>
      <c r="M51" s="210">
        <v>9</v>
      </c>
    </row>
    <row r="52" spans="1:13" ht="8.25" customHeight="1">
      <c r="A52" s="242" t="s">
        <v>352</v>
      </c>
      <c r="B52" s="243"/>
      <c r="C52" s="242"/>
      <c r="D52" s="199" t="s">
        <v>353</v>
      </c>
      <c r="E52" s="242"/>
      <c r="G52" s="234">
        <v>48702</v>
      </c>
      <c r="H52" s="220">
        <v>1.8</v>
      </c>
      <c r="I52" s="213">
        <v>0</v>
      </c>
      <c r="J52" s="234">
        <v>48210</v>
      </c>
      <c r="K52" s="234">
        <v>491</v>
      </c>
      <c r="L52" s="213">
        <v>0</v>
      </c>
      <c r="M52" s="213">
        <v>0</v>
      </c>
    </row>
    <row r="53" spans="1:13" ht="5.25" customHeight="1">
      <c r="A53" s="242"/>
      <c r="B53" s="243"/>
      <c r="C53" s="242"/>
      <c r="E53" s="242"/>
      <c r="G53" s="234"/>
      <c r="H53" s="220"/>
      <c r="I53" s="234"/>
      <c r="J53" s="234"/>
      <c r="K53" s="234"/>
      <c r="L53" s="234"/>
      <c r="M53" s="210"/>
    </row>
    <row r="54" spans="1:13" ht="8.25" customHeight="1">
      <c r="A54" s="242" t="s">
        <v>354</v>
      </c>
      <c r="B54" s="243"/>
      <c r="C54" s="199" t="s">
        <v>355</v>
      </c>
      <c r="D54" s="242"/>
      <c r="E54" s="242"/>
      <c r="G54" s="234">
        <v>1328980</v>
      </c>
      <c r="H54" s="220">
        <v>25.3</v>
      </c>
      <c r="I54" s="234">
        <v>161835</v>
      </c>
      <c r="J54" s="234">
        <v>1002160</v>
      </c>
      <c r="K54" s="234">
        <v>156794</v>
      </c>
      <c r="L54" s="234">
        <v>8191</v>
      </c>
      <c r="M54" s="210">
        <v>4295</v>
      </c>
    </row>
    <row r="55" spans="1:13" ht="8.25" customHeight="1">
      <c r="A55" s="242" t="s">
        <v>356</v>
      </c>
      <c r="B55" s="243"/>
      <c r="C55" s="199" t="s">
        <v>357</v>
      </c>
      <c r="D55" s="242"/>
      <c r="E55" s="242"/>
      <c r="G55" s="234"/>
      <c r="H55" s="220"/>
      <c r="I55" s="234"/>
      <c r="J55" s="234"/>
      <c r="K55" s="234"/>
      <c r="L55" s="234"/>
      <c r="M55" s="210"/>
    </row>
    <row r="56" spans="2:13" ht="8.25" customHeight="1">
      <c r="B56" s="208"/>
      <c r="D56" s="199" t="s">
        <v>284</v>
      </c>
      <c r="G56" s="234">
        <v>124332</v>
      </c>
      <c r="H56" s="220">
        <v>-11.2</v>
      </c>
      <c r="I56" s="234">
        <v>14807</v>
      </c>
      <c r="J56" s="234">
        <v>101292</v>
      </c>
      <c r="K56" s="234">
        <v>1449</v>
      </c>
      <c r="L56" s="234">
        <v>6784</v>
      </c>
      <c r="M56" s="210">
        <v>402</v>
      </c>
    </row>
    <row r="57" spans="2:13" ht="5.25" customHeight="1">
      <c r="B57" s="208"/>
      <c r="G57" s="234"/>
      <c r="H57" s="220"/>
      <c r="I57" s="234"/>
      <c r="J57" s="234"/>
      <c r="K57" s="234"/>
      <c r="L57" s="234"/>
      <c r="M57" s="210"/>
    </row>
    <row r="58" spans="2:13" ht="8.25" customHeight="1">
      <c r="B58" s="208"/>
      <c r="C58" s="199" t="s">
        <v>285</v>
      </c>
      <c r="G58" s="234">
        <v>9347813</v>
      </c>
      <c r="H58" s="220">
        <v>2.4</v>
      </c>
      <c r="I58" s="234">
        <v>2505294</v>
      </c>
      <c r="J58" s="234">
        <v>4354098</v>
      </c>
      <c r="K58" s="234">
        <v>1564127</v>
      </c>
      <c r="L58" s="234">
        <v>924294</v>
      </c>
      <c r="M58" s="210">
        <v>79503</v>
      </c>
    </row>
    <row r="59" spans="2:13" ht="5.25" customHeight="1">
      <c r="B59" s="208"/>
      <c r="G59" s="234"/>
      <c r="H59" s="220"/>
      <c r="I59" s="234"/>
      <c r="J59" s="234"/>
      <c r="K59" s="234"/>
      <c r="L59" s="234"/>
      <c r="M59" s="210"/>
    </row>
    <row r="60" spans="2:13" ht="5.25" customHeight="1">
      <c r="B60" s="208"/>
      <c r="G60" s="234"/>
      <c r="H60" s="220"/>
      <c r="I60" s="234"/>
      <c r="J60" s="234"/>
      <c r="K60" s="234"/>
      <c r="L60" s="234"/>
      <c r="M60" s="210"/>
    </row>
    <row r="61" spans="2:13" ht="8.25" customHeight="1">
      <c r="B61" s="208"/>
      <c r="C61" s="199" t="s">
        <v>358</v>
      </c>
      <c r="G61" s="234"/>
      <c r="H61" s="220"/>
      <c r="I61" s="234"/>
      <c r="J61" s="234"/>
      <c r="K61" s="234"/>
      <c r="L61" s="234"/>
      <c r="M61" s="210"/>
    </row>
    <row r="62" spans="2:13" ht="5.25" customHeight="1">
      <c r="B62" s="208"/>
      <c r="G62" s="234"/>
      <c r="H62" s="220"/>
      <c r="I62" s="234"/>
      <c r="J62" s="234"/>
      <c r="K62" s="234"/>
      <c r="L62" s="234"/>
      <c r="M62" s="210"/>
    </row>
    <row r="63" spans="1:13" ht="8.25" customHeight="1">
      <c r="A63" s="242" t="s">
        <v>359</v>
      </c>
      <c r="B63" s="243"/>
      <c r="C63" s="199" t="s">
        <v>360</v>
      </c>
      <c r="D63" s="242"/>
      <c r="E63" s="242"/>
      <c r="G63" s="234">
        <v>72872</v>
      </c>
      <c r="H63" s="220">
        <v>21.1</v>
      </c>
      <c r="I63" s="234">
        <v>945</v>
      </c>
      <c r="J63" s="234">
        <v>21182</v>
      </c>
      <c r="K63" s="234">
        <v>3819</v>
      </c>
      <c r="L63" s="234">
        <v>46927</v>
      </c>
      <c r="M63" s="210">
        <v>1336</v>
      </c>
    </row>
    <row r="64" spans="1:13" ht="8.25" customHeight="1">
      <c r="A64" s="242" t="s">
        <v>361</v>
      </c>
      <c r="B64" s="243"/>
      <c r="C64" s="199" t="s">
        <v>362</v>
      </c>
      <c r="D64" s="242"/>
      <c r="E64" s="242"/>
      <c r="G64" s="234">
        <v>850706</v>
      </c>
      <c r="H64" s="220">
        <v>17.7</v>
      </c>
      <c r="I64" s="234">
        <v>98850</v>
      </c>
      <c r="J64" s="234">
        <v>717567</v>
      </c>
      <c r="K64" s="234">
        <v>32419</v>
      </c>
      <c r="L64" s="234">
        <v>1870</v>
      </c>
      <c r="M64" s="210">
        <v>8883</v>
      </c>
    </row>
    <row r="65" spans="1:13" ht="5.25" customHeight="1">
      <c r="A65" s="242"/>
      <c r="B65" s="243"/>
      <c r="D65" s="242"/>
      <c r="E65" s="242"/>
      <c r="G65" s="234"/>
      <c r="H65" s="220"/>
      <c r="I65" s="234"/>
      <c r="J65" s="234"/>
      <c r="K65" s="234"/>
      <c r="L65" s="234"/>
      <c r="M65" s="210"/>
    </row>
    <row r="66" spans="1:13" ht="8.25" customHeight="1">
      <c r="A66" s="242" t="s">
        <v>363</v>
      </c>
      <c r="B66" s="243"/>
      <c r="C66" s="199" t="s">
        <v>364</v>
      </c>
      <c r="D66" s="242"/>
      <c r="E66" s="242"/>
      <c r="G66" s="234">
        <v>13144</v>
      </c>
      <c r="H66" s="220">
        <v>-30.3</v>
      </c>
      <c r="I66" s="234">
        <v>3159</v>
      </c>
      <c r="J66" s="234">
        <v>4557</v>
      </c>
      <c r="K66" s="234">
        <v>5428</v>
      </c>
      <c r="L66" s="213">
        <v>0</v>
      </c>
      <c r="M66" s="213">
        <v>0</v>
      </c>
    </row>
    <row r="67" spans="1:13" ht="5.25" customHeight="1">
      <c r="A67" s="242"/>
      <c r="B67" s="243"/>
      <c r="C67" s="242"/>
      <c r="D67" s="242"/>
      <c r="E67" s="242"/>
      <c r="G67" s="234"/>
      <c r="H67" s="220"/>
      <c r="I67" s="234"/>
      <c r="J67" s="234"/>
      <c r="K67" s="234"/>
      <c r="L67" s="234"/>
      <c r="M67" s="210"/>
    </row>
    <row r="68" spans="1:13" ht="8.25" customHeight="1">
      <c r="A68" s="242" t="s">
        <v>365</v>
      </c>
      <c r="B68" s="243"/>
      <c r="C68" s="199" t="s">
        <v>366</v>
      </c>
      <c r="D68" s="242"/>
      <c r="E68" s="242"/>
      <c r="G68" s="209"/>
      <c r="H68" s="220"/>
      <c r="I68" s="209"/>
      <c r="J68" s="209"/>
      <c r="K68" s="209"/>
      <c r="L68" s="209"/>
      <c r="M68" s="208"/>
    </row>
    <row r="69" spans="2:13" ht="8.25" customHeight="1">
      <c r="B69" s="208"/>
      <c r="D69" s="199" t="s">
        <v>367</v>
      </c>
      <c r="G69" s="234">
        <v>286752</v>
      </c>
      <c r="H69" s="220">
        <v>291.5</v>
      </c>
      <c r="I69" s="234">
        <v>268397</v>
      </c>
      <c r="J69" s="234">
        <v>16152</v>
      </c>
      <c r="K69" s="234">
        <v>2203</v>
      </c>
      <c r="L69" s="213">
        <v>0</v>
      </c>
      <c r="M69" s="210">
        <v>9</v>
      </c>
    </row>
    <row r="70" spans="1:13" ht="8.25" customHeight="1">
      <c r="A70" s="242" t="s">
        <v>368</v>
      </c>
      <c r="B70" s="243"/>
      <c r="C70" s="199" t="s">
        <v>369</v>
      </c>
      <c r="D70" s="242"/>
      <c r="E70" s="242"/>
      <c r="G70" s="234"/>
      <c r="H70" s="220"/>
      <c r="I70" s="234"/>
      <c r="J70" s="234"/>
      <c r="K70" s="234"/>
      <c r="L70" s="234"/>
      <c r="M70" s="210"/>
    </row>
    <row r="71" spans="2:13" ht="8.25" customHeight="1">
      <c r="B71" s="208"/>
      <c r="D71" s="199" t="s">
        <v>370</v>
      </c>
      <c r="G71" s="234"/>
      <c r="H71" s="220"/>
      <c r="I71" s="234"/>
      <c r="J71" s="234"/>
      <c r="K71" s="234"/>
      <c r="L71" s="234"/>
      <c r="M71" s="210"/>
    </row>
    <row r="72" spans="2:13" ht="8.25" customHeight="1">
      <c r="B72" s="208"/>
      <c r="D72" s="199" t="s">
        <v>371</v>
      </c>
      <c r="G72" s="234">
        <v>263931</v>
      </c>
      <c r="H72" s="220">
        <v>12.6</v>
      </c>
      <c r="I72" s="234">
        <v>64466</v>
      </c>
      <c r="J72" s="234">
        <v>172501</v>
      </c>
      <c r="K72" s="234">
        <v>25563</v>
      </c>
      <c r="L72" s="234">
        <v>1400</v>
      </c>
      <c r="M72" s="210">
        <v>1742</v>
      </c>
    </row>
    <row r="73" spans="1:13" ht="8.25" customHeight="1">
      <c r="A73" s="242" t="s">
        <v>372</v>
      </c>
      <c r="B73" s="243"/>
      <c r="C73" s="199" t="s">
        <v>47</v>
      </c>
      <c r="D73" s="242"/>
      <c r="E73" s="242"/>
      <c r="G73" s="234">
        <v>671106</v>
      </c>
      <c r="H73" s="220">
        <v>-16.5</v>
      </c>
      <c r="I73" s="234">
        <v>142005</v>
      </c>
      <c r="J73" s="234">
        <v>427138</v>
      </c>
      <c r="K73" s="234">
        <v>93302</v>
      </c>
      <c r="L73" s="234">
        <v>8661</v>
      </c>
      <c r="M73" s="210">
        <v>2417</v>
      </c>
    </row>
    <row r="74" spans="2:13" ht="8.25" customHeight="1">
      <c r="B74" s="208"/>
      <c r="C74" s="199" t="s">
        <v>373</v>
      </c>
      <c r="G74" s="234">
        <v>157738</v>
      </c>
      <c r="H74" s="220">
        <v>-17.3</v>
      </c>
      <c r="I74" s="234">
        <v>40493</v>
      </c>
      <c r="J74" s="234">
        <v>63435</v>
      </c>
      <c r="K74" s="234">
        <v>50292</v>
      </c>
      <c r="L74" s="234">
        <v>3517</v>
      </c>
      <c r="M74" s="210">
        <v>998</v>
      </c>
    </row>
    <row r="75" spans="2:13" ht="8.25" customHeight="1">
      <c r="B75" s="208"/>
      <c r="F75" s="199" t="s">
        <v>68</v>
      </c>
      <c r="G75" s="234">
        <v>119762</v>
      </c>
      <c r="H75" s="220">
        <v>9.1</v>
      </c>
      <c r="I75" s="234">
        <v>29244</v>
      </c>
      <c r="J75" s="234">
        <v>80003</v>
      </c>
      <c r="K75" s="234">
        <v>10516</v>
      </c>
      <c r="L75" s="213">
        <v>0</v>
      </c>
      <c r="M75" s="213">
        <v>0</v>
      </c>
    </row>
    <row r="76" spans="2:13" ht="8.25" customHeight="1">
      <c r="B76" s="208"/>
      <c r="F76" s="199" t="s">
        <v>374</v>
      </c>
      <c r="G76" s="234">
        <v>52636</v>
      </c>
      <c r="H76" s="220">
        <v>11.6</v>
      </c>
      <c r="I76" s="234">
        <v>1440</v>
      </c>
      <c r="J76" s="234">
        <v>51195</v>
      </c>
      <c r="K76" s="213">
        <v>0</v>
      </c>
      <c r="L76" s="213">
        <v>0</v>
      </c>
      <c r="M76" s="210">
        <v>347</v>
      </c>
    </row>
    <row r="77" spans="2:13" ht="5.25" customHeight="1">
      <c r="B77" s="208"/>
      <c r="G77" s="234"/>
      <c r="H77" s="220"/>
      <c r="I77" s="234"/>
      <c r="J77" s="234"/>
      <c r="K77" s="234"/>
      <c r="L77" s="234"/>
      <c r="M77" s="210"/>
    </row>
    <row r="78" spans="1:13" ht="8.25" customHeight="1">
      <c r="A78" s="242" t="s">
        <v>375</v>
      </c>
      <c r="B78" s="243"/>
      <c r="C78" s="199" t="s">
        <v>376</v>
      </c>
      <c r="D78" s="242"/>
      <c r="E78" s="242"/>
      <c r="G78" s="234"/>
      <c r="H78" s="220"/>
      <c r="I78" s="234"/>
      <c r="J78" s="234"/>
      <c r="K78" s="234"/>
      <c r="L78" s="234"/>
      <c r="M78" s="210"/>
    </row>
    <row r="79" spans="2:13" ht="8.25" customHeight="1">
      <c r="B79" s="208"/>
      <c r="D79" s="199" t="s">
        <v>377</v>
      </c>
      <c r="G79" s="234">
        <v>270291</v>
      </c>
      <c r="H79" s="220">
        <v>-41.5</v>
      </c>
      <c r="I79" s="234">
        <v>95687</v>
      </c>
      <c r="J79" s="234">
        <v>131712</v>
      </c>
      <c r="K79" s="234">
        <v>40119</v>
      </c>
      <c r="L79" s="234">
        <v>2773</v>
      </c>
      <c r="M79" s="210">
        <v>541</v>
      </c>
    </row>
    <row r="80" spans="2:13" ht="5.25" customHeight="1">
      <c r="B80" s="208"/>
      <c r="G80" s="234"/>
      <c r="H80" s="220"/>
      <c r="I80" s="234"/>
      <c r="J80" s="234"/>
      <c r="K80" s="234"/>
      <c r="L80" s="234"/>
      <c r="M80" s="210"/>
    </row>
    <row r="81" spans="2:13" ht="8.25" customHeight="1">
      <c r="B81" s="208"/>
      <c r="C81" s="199" t="s">
        <v>378</v>
      </c>
      <c r="G81" s="234"/>
      <c r="H81" s="220"/>
      <c r="I81" s="234"/>
      <c r="J81" s="234"/>
      <c r="K81" s="234"/>
      <c r="L81" s="234"/>
      <c r="M81" s="210"/>
    </row>
    <row r="82" spans="2:13" ht="8.25" customHeight="1">
      <c r="B82" s="208"/>
      <c r="D82" s="199" t="s">
        <v>379</v>
      </c>
      <c r="G82" s="234"/>
      <c r="H82" s="220"/>
      <c r="I82" s="234"/>
      <c r="J82" s="234"/>
      <c r="K82" s="234"/>
      <c r="L82" s="234"/>
      <c r="M82" s="210"/>
    </row>
    <row r="83" spans="1:13" ht="8.25" customHeight="1">
      <c r="A83" s="242" t="s">
        <v>380</v>
      </c>
      <c r="B83" s="243"/>
      <c r="C83" s="242"/>
      <c r="D83" s="199" t="s">
        <v>329</v>
      </c>
      <c r="E83" s="242"/>
      <c r="G83" s="234">
        <v>35666</v>
      </c>
      <c r="H83" s="220">
        <v>16.5</v>
      </c>
      <c r="I83" s="234">
        <v>4526</v>
      </c>
      <c r="J83" s="234">
        <v>21216</v>
      </c>
      <c r="K83" s="234">
        <v>8465</v>
      </c>
      <c r="L83" s="234">
        <v>1459</v>
      </c>
      <c r="M83" s="210">
        <v>3</v>
      </c>
    </row>
    <row r="84" spans="1:13" ht="8.25" customHeight="1">
      <c r="A84" s="242" t="s">
        <v>381</v>
      </c>
      <c r="B84" s="243"/>
      <c r="C84" s="242"/>
      <c r="D84" s="199" t="s">
        <v>331</v>
      </c>
      <c r="E84" s="242"/>
      <c r="G84" s="234">
        <v>71458</v>
      </c>
      <c r="H84" s="220">
        <v>-15.8</v>
      </c>
      <c r="I84" s="234">
        <v>20227</v>
      </c>
      <c r="J84" s="234">
        <v>43069</v>
      </c>
      <c r="K84" s="234">
        <v>7287</v>
      </c>
      <c r="L84" s="234">
        <v>875</v>
      </c>
      <c r="M84" s="210">
        <v>1</v>
      </c>
    </row>
    <row r="85" spans="1:13" ht="5.25" customHeight="1">
      <c r="A85" s="242"/>
      <c r="B85" s="243"/>
      <c r="C85" s="242"/>
      <c r="D85" s="242"/>
      <c r="E85" s="242"/>
      <c r="G85" s="234"/>
      <c r="H85" s="220"/>
      <c r="I85" s="234"/>
      <c r="J85" s="234"/>
      <c r="K85" s="234"/>
      <c r="L85" s="234"/>
      <c r="M85" s="210"/>
    </row>
    <row r="86" spans="1:13" ht="8.25" customHeight="1">
      <c r="A86" s="242" t="s">
        <v>382</v>
      </c>
      <c r="B86" s="243"/>
      <c r="C86" s="199" t="s">
        <v>383</v>
      </c>
      <c r="D86" s="242"/>
      <c r="E86" s="242"/>
      <c r="G86" s="234">
        <v>616</v>
      </c>
      <c r="H86" s="220">
        <v>5.6</v>
      </c>
      <c r="I86" s="234">
        <v>0</v>
      </c>
      <c r="J86" s="234">
        <v>21</v>
      </c>
      <c r="K86" s="234">
        <v>595</v>
      </c>
      <c r="L86" s="213">
        <v>0</v>
      </c>
      <c r="M86" s="213">
        <v>0</v>
      </c>
    </row>
    <row r="87" spans="1:13" ht="8.25" customHeight="1">
      <c r="A87" s="242" t="s">
        <v>384</v>
      </c>
      <c r="B87" s="243"/>
      <c r="C87" s="199" t="s">
        <v>385</v>
      </c>
      <c r="D87" s="242"/>
      <c r="E87" s="242"/>
      <c r="G87" s="234">
        <v>246</v>
      </c>
      <c r="H87" s="220">
        <v>-53</v>
      </c>
      <c r="I87" s="213">
        <v>0</v>
      </c>
      <c r="J87" s="234">
        <v>168</v>
      </c>
      <c r="K87" s="213">
        <v>0</v>
      </c>
      <c r="L87" s="234">
        <v>78</v>
      </c>
      <c r="M87" s="210">
        <v>1</v>
      </c>
    </row>
    <row r="88" spans="1:13" ht="5.25" customHeight="1">
      <c r="A88" s="242"/>
      <c r="B88" s="243"/>
      <c r="D88" s="242"/>
      <c r="E88" s="242"/>
      <c r="G88" s="234"/>
      <c r="H88" s="220"/>
      <c r="I88" s="234"/>
      <c r="J88" s="234"/>
      <c r="K88" s="234"/>
      <c r="L88" s="234"/>
      <c r="M88" s="210"/>
    </row>
    <row r="89" spans="1:13" ht="8.25" customHeight="1">
      <c r="A89" s="242" t="s">
        <v>386</v>
      </c>
      <c r="B89" s="243"/>
      <c r="C89" s="199" t="s">
        <v>387</v>
      </c>
      <c r="D89" s="242"/>
      <c r="E89" s="242"/>
      <c r="G89" s="234">
        <v>21891</v>
      </c>
      <c r="H89" s="220">
        <v>54.3</v>
      </c>
      <c r="I89" s="213">
        <v>0</v>
      </c>
      <c r="J89" s="234">
        <v>21891</v>
      </c>
      <c r="K89" s="213">
        <v>0</v>
      </c>
      <c r="L89" s="213">
        <v>0</v>
      </c>
      <c r="M89" s="210">
        <v>1061</v>
      </c>
    </row>
    <row r="90" spans="1:13" ht="8.25" customHeight="1">
      <c r="A90" s="242" t="s">
        <v>388</v>
      </c>
      <c r="B90" s="243"/>
      <c r="C90" s="199" t="s">
        <v>389</v>
      </c>
      <c r="D90" s="242"/>
      <c r="E90" s="242"/>
      <c r="G90" s="234"/>
      <c r="H90" s="220"/>
      <c r="I90" s="234"/>
      <c r="J90" s="234"/>
      <c r="K90" s="234"/>
      <c r="L90" s="234"/>
      <c r="M90" s="210"/>
    </row>
    <row r="91" spans="2:13" ht="8.25" customHeight="1">
      <c r="B91" s="208"/>
      <c r="D91" s="199" t="s">
        <v>284</v>
      </c>
      <c r="G91" s="234">
        <v>117385</v>
      </c>
      <c r="H91" s="220">
        <v>-40</v>
      </c>
      <c r="I91" s="234">
        <v>52115</v>
      </c>
      <c r="J91" s="234">
        <v>56456</v>
      </c>
      <c r="K91" s="234">
        <v>843</v>
      </c>
      <c r="L91" s="234">
        <v>7972</v>
      </c>
      <c r="M91" s="210">
        <v>1175</v>
      </c>
    </row>
    <row r="92" spans="2:13" ht="5.25" customHeight="1">
      <c r="B92" s="208"/>
      <c r="G92" s="234"/>
      <c r="H92" s="220"/>
      <c r="I92" s="234"/>
      <c r="J92" s="234"/>
      <c r="K92" s="234"/>
      <c r="L92" s="234"/>
      <c r="M92" s="210"/>
    </row>
    <row r="93" spans="2:13" ht="8.25" customHeight="1">
      <c r="B93" s="208"/>
      <c r="F93" s="199" t="s">
        <v>305</v>
      </c>
      <c r="G93" s="234">
        <v>2676066</v>
      </c>
      <c r="H93" s="220">
        <v>-1</v>
      </c>
      <c r="I93" s="234">
        <v>750378</v>
      </c>
      <c r="J93" s="234">
        <v>1633630</v>
      </c>
      <c r="K93" s="234">
        <v>220044</v>
      </c>
      <c r="L93" s="234">
        <v>72015</v>
      </c>
      <c r="M93" s="210">
        <v>17168</v>
      </c>
    </row>
    <row r="94" spans="2:13" ht="5.25" customHeight="1">
      <c r="B94" s="208"/>
      <c r="G94" s="234"/>
      <c r="H94" s="220"/>
      <c r="I94" s="234"/>
      <c r="J94" s="234"/>
      <c r="K94" s="234"/>
      <c r="L94" s="234"/>
      <c r="M94" s="210"/>
    </row>
    <row r="95" spans="2:13" ht="5.25" customHeight="1">
      <c r="B95" s="208"/>
      <c r="G95" s="234"/>
      <c r="H95" s="220"/>
      <c r="I95" s="234"/>
      <c r="J95" s="234"/>
      <c r="K95" s="234"/>
      <c r="L95" s="234"/>
      <c r="M95" s="210"/>
    </row>
    <row r="96" spans="2:13" ht="8.25" customHeight="1">
      <c r="B96" s="208"/>
      <c r="C96" s="199" t="s">
        <v>390</v>
      </c>
      <c r="G96" s="234"/>
      <c r="H96" s="220"/>
      <c r="I96" s="234"/>
      <c r="J96" s="234"/>
      <c r="K96" s="234"/>
      <c r="L96" s="234"/>
      <c r="M96" s="210"/>
    </row>
    <row r="97" spans="2:13" ht="8.25" customHeight="1">
      <c r="B97" s="208"/>
      <c r="D97" s="199" t="s">
        <v>307</v>
      </c>
      <c r="G97" s="234">
        <v>12023879</v>
      </c>
      <c r="H97" s="220">
        <v>1.7</v>
      </c>
      <c r="I97" s="234">
        <v>3255671</v>
      </c>
      <c r="J97" s="234">
        <v>5987728</v>
      </c>
      <c r="K97" s="234">
        <v>1784171</v>
      </c>
      <c r="L97" s="234">
        <v>996308</v>
      </c>
      <c r="M97" s="210">
        <v>96671</v>
      </c>
    </row>
    <row r="98" ht="9.75" customHeight="1">
      <c r="A98" s="199" t="s">
        <v>308</v>
      </c>
    </row>
    <row r="99" spans="1:14" s="240" customFormat="1" ht="9" customHeight="1">
      <c r="A99" s="244" t="s">
        <v>391</v>
      </c>
      <c r="B99" s="245"/>
      <c r="C99" s="245"/>
      <c r="D99" s="245"/>
      <c r="E99" s="245"/>
      <c r="N99" s="241"/>
    </row>
    <row r="100" spans="1:14" s="240" customFormat="1" ht="9" customHeight="1">
      <c r="A100" s="245" t="s">
        <v>311</v>
      </c>
      <c r="B100" s="245"/>
      <c r="C100" s="245"/>
      <c r="D100" s="245"/>
      <c r="E100" s="245"/>
      <c r="N100" s="241"/>
    </row>
  </sheetData>
  <sheetProtection/>
  <mergeCells count="12">
    <mergeCell ref="A1:M1"/>
    <mergeCell ref="A2:M2"/>
    <mergeCell ref="A4:A13"/>
    <mergeCell ref="B4:F13"/>
    <mergeCell ref="G4:H4"/>
    <mergeCell ref="I4:L5"/>
    <mergeCell ref="G5:H5"/>
    <mergeCell ref="G6:G12"/>
    <mergeCell ref="K6:K12"/>
    <mergeCell ref="L6:L12"/>
    <mergeCell ref="M6:M12"/>
    <mergeCell ref="I13:M13"/>
  </mergeCells>
  <printOptions/>
  <pageMargins left="0.5905511811023623" right="0.5905511811023623" top="0.7480314960629921" bottom="0" header="0.4724409448818898" footer="0.5118110236220472"/>
  <pageSetup horizontalDpi="600" verticalDpi="600" orientation="portrait" paperSize="9" scale="97" r:id="rId1"/>
  <headerFooter alignWithMargins="0">
    <oddHeader>&amp;C&amp;"Jahrbuch,Standard"&amp;8- 11 -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22"/>
  <sheetViews>
    <sheetView zoomScalePageLayoutView="0" workbookViewId="0" topLeftCell="A1">
      <selection activeCell="A2" sqref="A2"/>
    </sheetView>
  </sheetViews>
  <sheetFormatPr defaultColWidth="10.28125" defaultRowHeight="12.75"/>
  <cols>
    <col min="1" max="1" width="3.28125" style="72" customWidth="1"/>
    <col min="2" max="3" width="0.85546875" style="72" customWidth="1"/>
    <col min="4" max="4" width="0.71875" style="72" customWidth="1"/>
    <col min="5" max="5" width="1.57421875" style="72" customWidth="1"/>
    <col min="6" max="6" width="5.28125" style="72" customWidth="1"/>
    <col min="7" max="7" width="3.7109375" style="72" customWidth="1"/>
    <col min="8" max="8" width="0.85546875" style="72" customWidth="1"/>
    <col min="9" max="9" width="3.00390625" style="72" customWidth="1"/>
    <col min="10" max="10" width="7.8515625" style="72" customWidth="1"/>
    <col min="11" max="11" width="0.5625" style="72" customWidth="1"/>
    <col min="12" max="12" width="8.57421875" style="72" customWidth="1"/>
    <col min="13" max="18" width="8.57421875" style="73" customWidth="1"/>
    <col min="19" max="19" width="8.57421875" style="72" customWidth="1"/>
    <col min="20" max="16384" width="10.28125" style="72" customWidth="1"/>
  </cols>
  <sheetData>
    <row r="1" spans="1:19" ht="10.5" customHeight="1">
      <c r="A1" s="29" t="s">
        <v>183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71"/>
      <c r="N1" s="71"/>
      <c r="O1" s="71"/>
      <c r="P1" s="71"/>
      <c r="Q1" s="71"/>
      <c r="R1" s="71"/>
      <c r="S1" s="30"/>
    </row>
    <row r="2" spans="1:19" ht="10.5" customHeight="1">
      <c r="A2" s="29" t="s">
        <v>116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71"/>
      <c r="N2" s="71"/>
      <c r="O2" s="71"/>
      <c r="P2" s="71"/>
      <c r="Q2" s="71"/>
      <c r="R2" s="71"/>
      <c r="S2" s="30"/>
    </row>
    <row r="3" ht="9" customHeight="1"/>
    <row r="4" spans="1:19" ht="9">
      <c r="A4" s="348" t="s">
        <v>117</v>
      </c>
      <c r="B4" s="349"/>
      <c r="C4" s="354" t="s">
        <v>118</v>
      </c>
      <c r="D4" s="355"/>
      <c r="E4" s="355"/>
      <c r="F4" s="355"/>
      <c r="G4" s="355"/>
      <c r="H4" s="355"/>
      <c r="I4" s="355"/>
      <c r="J4" s="355"/>
      <c r="K4" s="349"/>
      <c r="L4" s="74" t="s">
        <v>119</v>
      </c>
      <c r="M4" s="74" t="s">
        <v>120</v>
      </c>
      <c r="N4" s="74" t="s">
        <v>119</v>
      </c>
      <c r="O4" s="75" t="s">
        <v>119</v>
      </c>
      <c r="P4" s="74" t="s">
        <v>121</v>
      </c>
      <c r="Q4" s="74" t="s">
        <v>122</v>
      </c>
      <c r="R4" s="361" t="s">
        <v>123</v>
      </c>
      <c r="S4" s="363" t="s">
        <v>124</v>
      </c>
    </row>
    <row r="5" spans="1:19" ht="9" customHeight="1">
      <c r="A5" s="350"/>
      <c r="B5" s="351"/>
      <c r="C5" s="356"/>
      <c r="D5" s="357"/>
      <c r="E5" s="357"/>
      <c r="F5" s="357"/>
      <c r="G5" s="357"/>
      <c r="H5" s="357"/>
      <c r="I5" s="357"/>
      <c r="J5" s="357"/>
      <c r="K5" s="351"/>
      <c r="L5" s="76" t="s">
        <v>125</v>
      </c>
      <c r="M5" s="76" t="s">
        <v>125</v>
      </c>
      <c r="N5" s="76" t="s">
        <v>126</v>
      </c>
      <c r="O5" s="77" t="s">
        <v>127</v>
      </c>
      <c r="P5" s="76" t="s">
        <v>127</v>
      </c>
      <c r="Q5" s="76" t="s">
        <v>127</v>
      </c>
      <c r="R5" s="362"/>
      <c r="S5" s="358"/>
    </row>
    <row r="6" spans="1:19" ht="9.75" customHeight="1">
      <c r="A6" s="352"/>
      <c r="B6" s="353"/>
      <c r="C6" s="358"/>
      <c r="D6" s="352"/>
      <c r="E6" s="352"/>
      <c r="F6" s="352"/>
      <c r="G6" s="352"/>
      <c r="H6" s="352"/>
      <c r="I6" s="352"/>
      <c r="J6" s="352"/>
      <c r="K6" s="353"/>
      <c r="L6" s="359" t="s">
        <v>128</v>
      </c>
      <c r="M6" s="360"/>
      <c r="N6" s="360"/>
      <c r="O6" s="360"/>
      <c r="P6" s="360"/>
      <c r="Q6" s="360"/>
      <c r="R6" s="360"/>
      <c r="S6" s="360"/>
    </row>
    <row r="7" ht="6" customHeight="1"/>
    <row r="8" spans="1:19" ht="9.75" customHeight="1">
      <c r="A8" s="78"/>
      <c r="B8" s="78"/>
      <c r="C8" s="78"/>
      <c r="D8" s="347" t="s">
        <v>129</v>
      </c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</row>
    <row r="9" ht="2.25" customHeight="1"/>
    <row r="10" spans="4:19" ht="7.5" customHeight="1">
      <c r="D10" s="79" t="s">
        <v>72</v>
      </c>
      <c r="E10" s="79"/>
      <c r="F10" s="79"/>
      <c r="G10" s="79"/>
      <c r="H10" s="79"/>
      <c r="I10" s="79"/>
      <c r="J10" s="79"/>
      <c r="L10" s="73"/>
      <c r="S10" s="73"/>
    </row>
    <row r="11" spans="12:19" ht="3" customHeight="1">
      <c r="L11" s="80"/>
      <c r="M11" s="80"/>
      <c r="N11" s="80" t="s">
        <v>8</v>
      </c>
      <c r="O11" s="80"/>
      <c r="P11" s="80"/>
      <c r="Q11" s="80"/>
      <c r="R11" s="80"/>
      <c r="S11" s="73"/>
    </row>
    <row r="12" spans="1:21" ht="9">
      <c r="A12" s="81" t="s">
        <v>130</v>
      </c>
      <c r="B12" s="82"/>
      <c r="D12" s="83" t="s">
        <v>131</v>
      </c>
      <c r="E12" s="83"/>
      <c r="F12" s="83"/>
      <c r="G12" s="83"/>
      <c r="H12" s="83"/>
      <c r="I12" s="83"/>
      <c r="J12" s="83"/>
      <c r="K12" s="82"/>
      <c r="L12" s="84">
        <v>535</v>
      </c>
      <c r="M12" s="84" t="s">
        <v>132</v>
      </c>
      <c r="N12" s="84" t="s">
        <v>132</v>
      </c>
      <c r="O12" s="84" t="s">
        <v>132</v>
      </c>
      <c r="P12" s="84">
        <v>332</v>
      </c>
      <c r="Q12" s="84" t="s">
        <v>132</v>
      </c>
      <c r="R12" s="84" t="s">
        <v>132</v>
      </c>
      <c r="S12" s="85">
        <v>444</v>
      </c>
      <c r="T12" s="86"/>
      <c r="U12" s="198"/>
    </row>
    <row r="13" spans="1:19" ht="3.75" customHeight="1">
      <c r="A13" s="81"/>
      <c r="B13" s="82"/>
      <c r="K13" s="82"/>
      <c r="L13" s="87"/>
      <c r="M13" s="84"/>
      <c r="N13" s="84"/>
      <c r="O13" s="84"/>
      <c r="P13" s="84"/>
      <c r="Q13" s="84"/>
      <c r="R13" s="84"/>
      <c r="S13" s="85"/>
    </row>
    <row r="14" spans="1:20" ht="9">
      <c r="A14" s="81" t="s">
        <v>133</v>
      </c>
      <c r="B14" s="82"/>
      <c r="D14" s="88" t="s">
        <v>134</v>
      </c>
      <c r="F14" s="88"/>
      <c r="G14" s="72" t="s">
        <v>99</v>
      </c>
      <c r="H14" s="83" t="s">
        <v>135</v>
      </c>
      <c r="I14" s="83"/>
      <c r="J14" s="83"/>
      <c r="K14" s="82"/>
      <c r="L14" s="84" t="s">
        <v>132</v>
      </c>
      <c r="M14" s="84" t="s">
        <v>132</v>
      </c>
      <c r="N14" s="84" t="s">
        <v>132</v>
      </c>
      <c r="O14" s="84" t="s">
        <v>132</v>
      </c>
      <c r="P14" s="84" t="s">
        <v>132</v>
      </c>
      <c r="Q14" s="84" t="s">
        <v>132</v>
      </c>
      <c r="R14" s="84">
        <v>390</v>
      </c>
      <c r="S14" s="85">
        <v>390</v>
      </c>
      <c r="T14" s="86"/>
    </row>
    <row r="15" spans="2:19" ht="3.75" customHeight="1">
      <c r="B15" s="82"/>
      <c r="D15" s="88"/>
      <c r="F15" s="88"/>
      <c r="H15" s="83"/>
      <c r="I15" s="83"/>
      <c r="J15" s="83"/>
      <c r="K15" s="82"/>
      <c r="L15" s="84"/>
      <c r="M15" s="84"/>
      <c r="N15" s="84"/>
      <c r="O15" s="84"/>
      <c r="P15" s="84"/>
      <c r="Q15" s="84"/>
      <c r="R15" s="84"/>
      <c r="S15" s="85"/>
    </row>
    <row r="16" spans="1:19" ht="9">
      <c r="A16" s="81" t="s">
        <v>136</v>
      </c>
      <c r="B16" s="82"/>
      <c r="D16" s="88" t="s">
        <v>137</v>
      </c>
      <c r="F16" s="88"/>
      <c r="G16" s="72" t="s">
        <v>99</v>
      </c>
      <c r="H16" s="83" t="s">
        <v>138</v>
      </c>
      <c r="I16" s="83"/>
      <c r="J16" s="83"/>
      <c r="K16" s="82"/>
      <c r="L16" s="84">
        <v>350</v>
      </c>
      <c r="M16" s="84" t="s">
        <v>132</v>
      </c>
      <c r="N16" s="84">
        <v>295</v>
      </c>
      <c r="O16" s="84" t="s">
        <v>132</v>
      </c>
      <c r="P16" s="84">
        <v>326</v>
      </c>
      <c r="Q16" s="84">
        <v>340</v>
      </c>
      <c r="R16" s="84" t="s">
        <v>132</v>
      </c>
      <c r="S16" s="85">
        <v>333</v>
      </c>
    </row>
    <row r="17" spans="2:19" ht="3.75" customHeight="1">
      <c r="B17" s="82"/>
      <c r="D17" s="88"/>
      <c r="F17" s="88"/>
      <c r="H17" s="83"/>
      <c r="I17" s="83"/>
      <c r="J17" s="83"/>
      <c r="K17" s="82"/>
      <c r="L17" s="84"/>
      <c r="M17" s="84"/>
      <c r="N17" s="84"/>
      <c r="O17" s="84"/>
      <c r="P17" s="84"/>
      <c r="Q17" s="84"/>
      <c r="R17" s="89"/>
      <c r="S17" s="85"/>
    </row>
    <row r="18" spans="1:19" ht="9">
      <c r="A18" s="81" t="s">
        <v>139</v>
      </c>
      <c r="B18" s="82"/>
      <c r="D18" s="88"/>
      <c r="E18" s="88" t="s">
        <v>98</v>
      </c>
      <c r="F18" s="88"/>
      <c r="G18" s="72" t="s">
        <v>99</v>
      </c>
      <c r="H18" s="83" t="s">
        <v>100</v>
      </c>
      <c r="I18" s="83"/>
      <c r="J18" s="83"/>
      <c r="K18" s="82"/>
      <c r="L18" s="84">
        <v>330</v>
      </c>
      <c r="M18" s="84">
        <v>300</v>
      </c>
      <c r="N18" s="84" t="s">
        <v>132</v>
      </c>
      <c r="O18" s="84">
        <v>267</v>
      </c>
      <c r="P18" s="84" t="s">
        <v>132</v>
      </c>
      <c r="Q18" s="84">
        <v>287</v>
      </c>
      <c r="R18" s="84">
        <v>250</v>
      </c>
      <c r="S18" s="85">
        <v>307</v>
      </c>
    </row>
    <row r="19" spans="2:19" ht="3.75" customHeight="1">
      <c r="B19" s="82"/>
      <c r="D19" s="88"/>
      <c r="F19" s="88"/>
      <c r="H19" s="83"/>
      <c r="I19" s="83"/>
      <c r="J19" s="83"/>
      <c r="K19" s="82"/>
      <c r="L19" s="84"/>
      <c r="M19" s="84"/>
      <c r="N19" s="84"/>
      <c r="O19" s="84"/>
      <c r="P19" s="84"/>
      <c r="Q19" s="84"/>
      <c r="R19" s="84"/>
      <c r="S19" s="85"/>
    </row>
    <row r="20" spans="1:19" ht="9">
      <c r="A20" s="81" t="s">
        <v>140</v>
      </c>
      <c r="B20" s="82"/>
      <c r="G20" s="72" t="s">
        <v>99</v>
      </c>
      <c r="H20" s="88"/>
      <c r="I20" s="83" t="s">
        <v>101</v>
      </c>
      <c r="J20" s="83"/>
      <c r="K20" s="82"/>
      <c r="L20" s="84" t="s">
        <v>132</v>
      </c>
      <c r="M20" s="84">
        <v>320</v>
      </c>
      <c r="N20" s="84">
        <v>268</v>
      </c>
      <c r="O20" s="84">
        <v>300</v>
      </c>
      <c r="P20" s="84">
        <v>341</v>
      </c>
      <c r="Q20" s="84" t="s">
        <v>132</v>
      </c>
      <c r="R20" s="84">
        <v>258</v>
      </c>
      <c r="S20" s="85">
        <v>301</v>
      </c>
    </row>
    <row r="21" spans="2:19" ht="3.75" customHeight="1">
      <c r="B21" s="82"/>
      <c r="K21" s="82"/>
      <c r="L21" s="84"/>
      <c r="M21" s="84"/>
      <c r="N21" s="84"/>
      <c r="O21" s="84"/>
      <c r="P21" s="84"/>
      <c r="Q21" s="84"/>
      <c r="R21" s="84"/>
      <c r="S21" s="85"/>
    </row>
    <row r="22" spans="1:19" ht="7.5" customHeight="1">
      <c r="A22" s="81" t="s">
        <v>141</v>
      </c>
      <c r="B22" s="82"/>
      <c r="J22" s="90" t="s">
        <v>142</v>
      </c>
      <c r="K22" s="82"/>
      <c r="L22" s="91">
        <v>388</v>
      </c>
      <c r="M22" s="91">
        <v>311</v>
      </c>
      <c r="N22" s="91">
        <v>279</v>
      </c>
      <c r="O22" s="91">
        <v>280</v>
      </c>
      <c r="P22" s="91">
        <v>332</v>
      </c>
      <c r="Q22" s="91">
        <v>306</v>
      </c>
      <c r="R22" s="91">
        <v>305</v>
      </c>
      <c r="S22" s="92">
        <v>339</v>
      </c>
    </row>
    <row r="23" spans="2:19" ht="6" customHeight="1">
      <c r="B23" s="82"/>
      <c r="K23" s="93"/>
      <c r="L23" s="94"/>
      <c r="M23" s="85"/>
      <c r="N23" s="85"/>
      <c r="O23" s="85"/>
      <c r="P23" s="85"/>
      <c r="Q23" s="85"/>
      <c r="R23" s="95"/>
      <c r="S23" s="94"/>
    </row>
    <row r="24" spans="2:19" ht="7.5" customHeight="1">
      <c r="B24" s="82"/>
      <c r="D24" s="96" t="s">
        <v>77</v>
      </c>
      <c r="E24" s="96"/>
      <c r="F24" s="96"/>
      <c r="G24" s="96"/>
      <c r="H24" s="96"/>
      <c r="I24" s="96"/>
      <c r="J24" s="96"/>
      <c r="K24" s="93"/>
      <c r="L24" s="94"/>
      <c r="M24" s="85"/>
      <c r="N24" s="85"/>
      <c r="O24" s="85"/>
      <c r="P24" s="85"/>
      <c r="Q24" s="85"/>
      <c r="R24" s="95"/>
      <c r="S24" s="94"/>
    </row>
    <row r="25" spans="2:19" ht="3" customHeight="1">
      <c r="B25" s="82"/>
      <c r="K25" s="93"/>
      <c r="L25" s="94"/>
      <c r="M25" s="85"/>
      <c r="N25" s="85"/>
      <c r="O25" s="85"/>
      <c r="P25" s="85"/>
      <c r="Q25" s="85"/>
      <c r="R25" s="95"/>
      <c r="S25" s="94"/>
    </row>
    <row r="26" spans="1:19" ht="9">
      <c r="A26" s="81" t="s">
        <v>143</v>
      </c>
      <c r="B26" s="82"/>
      <c r="D26" s="83" t="s">
        <v>103</v>
      </c>
      <c r="E26" s="83"/>
      <c r="F26" s="83"/>
      <c r="G26" s="83"/>
      <c r="H26" s="83"/>
      <c r="I26" s="83"/>
      <c r="J26" s="83"/>
      <c r="K26" s="82"/>
      <c r="L26" s="84" t="s">
        <v>132</v>
      </c>
      <c r="M26" s="84" t="s">
        <v>132</v>
      </c>
      <c r="N26" s="84" t="s">
        <v>132</v>
      </c>
      <c r="O26" s="84" t="s">
        <v>132</v>
      </c>
      <c r="P26" s="84" t="s">
        <v>132</v>
      </c>
      <c r="Q26" s="84" t="s">
        <v>132</v>
      </c>
      <c r="R26" s="84">
        <v>350</v>
      </c>
      <c r="S26" s="85">
        <v>350</v>
      </c>
    </row>
    <row r="27" spans="2:19" ht="3.75" customHeight="1">
      <c r="B27" s="82"/>
      <c r="K27" s="82"/>
      <c r="L27" s="84"/>
      <c r="M27" s="89"/>
      <c r="N27" s="84"/>
      <c r="O27" s="84"/>
      <c r="P27" s="84"/>
      <c r="Q27" s="84"/>
      <c r="R27" s="97"/>
      <c r="S27" s="85"/>
    </row>
    <row r="28" spans="1:19" ht="9">
      <c r="A28" s="81" t="s">
        <v>144</v>
      </c>
      <c r="B28" s="82"/>
      <c r="D28" s="98" t="s">
        <v>145</v>
      </c>
      <c r="E28" s="99"/>
      <c r="F28" s="99"/>
      <c r="G28" s="72" t="s">
        <v>99</v>
      </c>
      <c r="H28" s="83" t="s">
        <v>101</v>
      </c>
      <c r="I28" s="83"/>
      <c r="J28" s="83"/>
      <c r="K28" s="82"/>
      <c r="L28" s="84">
        <v>320</v>
      </c>
      <c r="M28" s="84">
        <v>330</v>
      </c>
      <c r="N28" s="84">
        <v>264</v>
      </c>
      <c r="O28" s="84">
        <v>309</v>
      </c>
      <c r="P28" s="84">
        <v>300</v>
      </c>
      <c r="Q28" s="84">
        <v>334</v>
      </c>
      <c r="R28" s="84">
        <v>333</v>
      </c>
      <c r="S28" s="85">
        <v>316</v>
      </c>
    </row>
    <row r="29" spans="2:19" ht="3.75" customHeight="1">
      <c r="B29" s="82"/>
      <c r="K29" s="82"/>
      <c r="L29" s="84"/>
      <c r="M29" s="84"/>
      <c r="N29" s="84"/>
      <c r="O29" s="84"/>
      <c r="P29" s="84"/>
      <c r="Q29" s="84"/>
      <c r="R29" s="84"/>
      <c r="S29" s="85"/>
    </row>
    <row r="30" spans="1:19" ht="9">
      <c r="A30" s="81" t="s">
        <v>146</v>
      </c>
      <c r="B30" s="82"/>
      <c r="D30" s="88" t="s">
        <v>147</v>
      </c>
      <c r="F30" s="88"/>
      <c r="G30" s="72" t="s">
        <v>99</v>
      </c>
      <c r="H30" s="83" t="s">
        <v>106</v>
      </c>
      <c r="I30" s="83"/>
      <c r="J30" s="83"/>
      <c r="K30" s="82"/>
      <c r="L30" s="84">
        <v>314</v>
      </c>
      <c r="M30" s="84">
        <v>330</v>
      </c>
      <c r="N30" s="84">
        <v>314</v>
      </c>
      <c r="O30" s="84">
        <v>320</v>
      </c>
      <c r="P30" s="84">
        <v>357</v>
      </c>
      <c r="Q30" s="84">
        <v>329</v>
      </c>
      <c r="R30" s="84">
        <v>347</v>
      </c>
      <c r="S30" s="85">
        <v>330</v>
      </c>
    </row>
    <row r="31" spans="2:19" ht="3.75" customHeight="1">
      <c r="B31" s="82"/>
      <c r="D31" s="88"/>
      <c r="F31" s="88"/>
      <c r="H31" s="83"/>
      <c r="I31" s="83"/>
      <c r="J31" s="83"/>
      <c r="K31" s="82"/>
      <c r="L31" s="84"/>
      <c r="M31" s="84"/>
      <c r="N31" s="84"/>
      <c r="O31" s="84"/>
      <c r="P31" s="84"/>
      <c r="Q31" s="84"/>
      <c r="R31" s="84"/>
      <c r="S31" s="85"/>
    </row>
    <row r="32" spans="1:19" ht="9">
      <c r="A32" s="81" t="s">
        <v>148</v>
      </c>
      <c r="B32" s="82"/>
      <c r="E32" s="88" t="s">
        <v>149</v>
      </c>
      <c r="F32" s="88"/>
      <c r="G32" s="72" t="s">
        <v>99</v>
      </c>
      <c r="H32" s="83" t="s">
        <v>108</v>
      </c>
      <c r="I32" s="83"/>
      <c r="J32" s="83"/>
      <c r="K32" s="82"/>
      <c r="L32" s="84">
        <v>313</v>
      </c>
      <c r="M32" s="84">
        <v>341</v>
      </c>
      <c r="N32" s="84">
        <v>314</v>
      </c>
      <c r="O32" s="84">
        <v>326</v>
      </c>
      <c r="P32" s="84">
        <v>358</v>
      </c>
      <c r="Q32" s="84">
        <v>333</v>
      </c>
      <c r="R32" s="84">
        <v>350</v>
      </c>
      <c r="S32" s="85">
        <v>330</v>
      </c>
    </row>
    <row r="33" spans="2:19" ht="3.75" customHeight="1">
      <c r="B33" s="82"/>
      <c r="D33" s="88"/>
      <c r="F33" s="88"/>
      <c r="H33" s="83"/>
      <c r="I33" s="83"/>
      <c r="J33" s="83"/>
      <c r="K33" s="82"/>
      <c r="L33" s="84"/>
      <c r="M33" s="84"/>
      <c r="N33" s="84"/>
      <c r="O33" s="84"/>
      <c r="P33" s="84"/>
      <c r="Q33" s="84"/>
      <c r="R33" s="84"/>
      <c r="S33" s="85"/>
    </row>
    <row r="34" spans="1:19" ht="9">
      <c r="A34" s="81" t="s">
        <v>150</v>
      </c>
      <c r="B34" s="82"/>
      <c r="D34" s="88"/>
      <c r="E34" s="88" t="s">
        <v>151</v>
      </c>
      <c r="F34" s="88"/>
      <c r="G34" s="72" t="s">
        <v>99</v>
      </c>
      <c r="I34" s="83" t="s">
        <v>110</v>
      </c>
      <c r="J34" s="83"/>
      <c r="K34" s="82"/>
      <c r="L34" s="84">
        <v>304</v>
      </c>
      <c r="M34" s="84">
        <v>342</v>
      </c>
      <c r="N34" s="84">
        <v>316</v>
      </c>
      <c r="O34" s="84">
        <v>346</v>
      </c>
      <c r="P34" s="84">
        <v>371</v>
      </c>
      <c r="Q34" s="84">
        <v>326</v>
      </c>
      <c r="R34" s="84">
        <v>353</v>
      </c>
      <c r="S34" s="85">
        <v>326</v>
      </c>
    </row>
    <row r="35" spans="2:19" ht="3.75" customHeight="1">
      <c r="B35" s="82"/>
      <c r="D35" s="88"/>
      <c r="E35" s="88"/>
      <c r="F35" s="88"/>
      <c r="H35" s="83"/>
      <c r="I35" s="83"/>
      <c r="J35" s="83"/>
      <c r="K35" s="82"/>
      <c r="L35" s="84"/>
      <c r="M35" s="84"/>
      <c r="N35" s="84"/>
      <c r="O35" s="84"/>
      <c r="P35" s="84"/>
      <c r="Q35" s="84"/>
      <c r="R35" s="84"/>
      <c r="S35" s="85"/>
    </row>
    <row r="36" spans="1:19" ht="9">
      <c r="A36" s="81" t="s">
        <v>152</v>
      </c>
      <c r="B36" s="82"/>
      <c r="D36" s="88"/>
      <c r="E36" s="88" t="s">
        <v>153</v>
      </c>
      <c r="F36" s="88"/>
      <c r="G36" s="72" t="s">
        <v>99</v>
      </c>
      <c r="I36" s="83" t="s">
        <v>112</v>
      </c>
      <c r="J36" s="83"/>
      <c r="K36" s="82"/>
      <c r="L36" s="84">
        <v>316</v>
      </c>
      <c r="M36" s="84">
        <v>358</v>
      </c>
      <c r="N36" s="84">
        <v>320</v>
      </c>
      <c r="O36" s="84">
        <v>349</v>
      </c>
      <c r="P36" s="84">
        <v>416</v>
      </c>
      <c r="Q36" s="84">
        <v>345</v>
      </c>
      <c r="R36" s="84">
        <v>374</v>
      </c>
      <c r="S36" s="85">
        <v>346</v>
      </c>
    </row>
    <row r="37" spans="2:19" ht="3.75" customHeight="1">
      <c r="B37" s="82"/>
      <c r="D37" s="88"/>
      <c r="E37" s="88"/>
      <c r="F37" s="88"/>
      <c r="H37" s="83"/>
      <c r="I37" s="83"/>
      <c r="J37" s="83"/>
      <c r="K37" s="82"/>
      <c r="L37" s="84"/>
      <c r="M37" s="84"/>
      <c r="N37" s="84"/>
      <c r="O37" s="84"/>
      <c r="P37" s="84"/>
      <c r="Q37" s="84"/>
      <c r="R37" s="84"/>
      <c r="S37" s="85"/>
    </row>
    <row r="38" spans="1:19" ht="9">
      <c r="A38" s="81" t="s">
        <v>154</v>
      </c>
      <c r="B38" s="82"/>
      <c r="D38" s="88"/>
      <c r="E38" s="88" t="s">
        <v>155</v>
      </c>
      <c r="F38" s="88"/>
      <c r="G38" s="72" t="s">
        <v>99</v>
      </c>
      <c r="I38" s="83" t="s">
        <v>156</v>
      </c>
      <c r="J38" s="83"/>
      <c r="K38" s="82"/>
      <c r="L38" s="84">
        <v>335</v>
      </c>
      <c r="M38" s="84">
        <v>349</v>
      </c>
      <c r="N38" s="84">
        <v>324</v>
      </c>
      <c r="O38" s="84">
        <v>352</v>
      </c>
      <c r="P38" s="84">
        <v>430</v>
      </c>
      <c r="Q38" s="84">
        <v>341</v>
      </c>
      <c r="R38" s="84">
        <v>386</v>
      </c>
      <c r="S38" s="85">
        <v>359</v>
      </c>
    </row>
    <row r="39" spans="2:19" ht="3.75" customHeight="1">
      <c r="B39" s="82"/>
      <c r="D39" s="88"/>
      <c r="E39" s="88"/>
      <c r="F39" s="88"/>
      <c r="H39" s="83"/>
      <c r="I39" s="83"/>
      <c r="J39" s="83"/>
      <c r="K39" s="82"/>
      <c r="L39" s="84"/>
      <c r="M39" s="84"/>
      <c r="N39" s="84"/>
      <c r="O39" s="84"/>
      <c r="P39" s="84"/>
      <c r="Q39" s="84"/>
      <c r="R39" s="84"/>
      <c r="S39" s="85"/>
    </row>
    <row r="40" spans="1:19" ht="9">
      <c r="A40" s="81" t="s">
        <v>157</v>
      </c>
      <c r="B40" s="82"/>
      <c r="G40" s="72" t="s">
        <v>99</v>
      </c>
      <c r="H40" s="88"/>
      <c r="I40" s="83" t="s">
        <v>113</v>
      </c>
      <c r="J40" s="83"/>
      <c r="K40" s="82"/>
      <c r="L40" s="84">
        <v>363</v>
      </c>
      <c r="M40" s="84">
        <v>355</v>
      </c>
      <c r="N40" s="84">
        <v>339</v>
      </c>
      <c r="O40" s="84">
        <v>380</v>
      </c>
      <c r="P40" s="84">
        <v>464</v>
      </c>
      <c r="Q40" s="84">
        <v>357</v>
      </c>
      <c r="R40" s="84">
        <v>396</v>
      </c>
      <c r="S40" s="85">
        <v>387</v>
      </c>
    </row>
    <row r="41" spans="2:19" ht="3.75" customHeight="1">
      <c r="B41" s="82"/>
      <c r="K41" s="82"/>
      <c r="L41" s="84"/>
      <c r="M41" s="84"/>
      <c r="N41" s="84"/>
      <c r="O41" s="84"/>
      <c r="P41" s="84"/>
      <c r="Q41" s="84"/>
      <c r="R41" s="84"/>
      <c r="S41" s="85"/>
    </row>
    <row r="42" spans="1:19" ht="7.5" customHeight="1">
      <c r="A42" s="81" t="s">
        <v>158</v>
      </c>
      <c r="B42" s="82"/>
      <c r="J42" s="90" t="s">
        <v>142</v>
      </c>
      <c r="K42" s="82"/>
      <c r="L42" s="91">
        <v>315</v>
      </c>
      <c r="M42" s="91">
        <v>344</v>
      </c>
      <c r="N42" s="91">
        <v>317</v>
      </c>
      <c r="O42" s="91">
        <v>340</v>
      </c>
      <c r="P42" s="91">
        <v>390</v>
      </c>
      <c r="Q42" s="91">
        <v>337</v>
      </c>
      <c r="R42" s="91">
        <v>365</v>
      </c>
      <c r="S42" s="92">
        <v>339</v>
      </c>
    </row>
    <row r="43" spans="2:19" ht="3" customHeight="1">
      <c r="B43" s="82"/>
      <c r="K43" s="82"/>
      <c r="L43" s="84"/>
      <c r="M43" s="84"/>
      <c r="N43" s="84"/>
      <c r="O43" s="84"/>
      <c r="P43" s="84"/>
      <c r="Q43" s="84"/>
      <c r="R43" s="97"/>
      <c r="S43" s="85"/>
    </row>
    <row r="44" spans="1:19" s="96" customFormat="1" ht="7.5" customHeight="1">
      <c r="A44" s="100" t="s">
        <v>159</v>
      </c>
      <c r="B44" s="101"/>
      <c r="G44" s="79"/>
      <c r="H44" s="79"/>
      <c r="I44" s="79"/>
      <c r="J44" s="90" t="s">
        <v>160</v>
      </c>
      <c r="K44" s="101"/>
      <c r="L44" s="91">
        <v>318</v>
      </c>
      <c r="M44" s="91">
        <v>343</v>
      </c>
      <c r="N44" s="91">
        <v>316</v>
      </c>
      <c r="O44" s="91">
        <v>338</v>
      </c>
      <c r="P44" s="91">
        <v>386</v>
      </c>
      <c r="Q44" s="91">
        <v>337</v>
      </c>
      <c r="R44" s="91">
        <v>363</v>
      </c>
      <c r="S44" s="92">
        <v>339</v>
      </c>
    </row>
    <row r="45" spans="11:19" ht="6" customHeight="1">
      <c r="K45" s="93"/>
      <c r="L45" s="94"/>
      <c r="M45" s="85"/>
      <c r="N45" s="85"/>
      <c r="O45" s="85"/>
      <c r="P45" s="85"/>
      <c r="Q45" s="85"/>
      <c r="R45" s="102"/>
      <c r="S45" s="94"/>
    </row>
    <row r="46" spans="1:19" ht="9.75" customHeight="1">
      <c r="A46" s="78"/>
      <c r="B46" s="78"/>
      <c r="C46" s="78"/>
      <c r="D46" s="347" t="s">
        <v>161</v>
      </c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</row>
    <row r="47" spans="1:19" ht="2.25" customHeight="1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103"/>
      <c r="N47" s="103"/>
      <c r="O47" s="103"/>
      <c r="P47" s="103"/>
      <c r="Q47" s="103"/>
      <c r="R47" s="103"/>
      <c r="S47" s="78"/>
    </row>
    <row r="48" spans="2:19" ht="7.5" customHeight="1">
      <c r="B48" s="104"/>
      <c r="C48" s="105"/>
      <c r="D48" s="79" t="s">
        <v>72</v>
      </c>
      <c r="E48" s="79"/>
      <c r="F48" s="79"/>
      <c r="G48" s="79"/>
      <c r="H48" s="79"/>
      <c r="I48" s="79"/>
      <c r="J48" s="79"/>
      <c r="K48" s="104"/>
      <c r="L48" s="94"/>
      <c r="M48" s="85"/>
      <c r="N48" s="85"/>
      <c r="O48" s="85"/>
      <c r="P48" s="85"/>
      <c r="Q48" s="85"/>
      <c r="R48" s="106"/>
      <c r="S48" s="94"/>
    </row>
    <row r="49" spans="2:19" ht="3" customHeight="1">
      <c r="B49" s="93"/>
      <c r="K49" s="93"/>
      <c r="L49" s="94"/>
      <c r="M49" s="85"/>
      <c r="N49" s="85"/>
      <c r="O49" s="85"/>
      <c r="P49" s="85"/>
      <c r="Q49" s="85"/>
      <c r="R49" s="95"/>
      <c r="S49" s="94"/>
    </row>
    <row r="50" spans="1:19" ht="9">
      <c r="A50" s="81" t="s">
        <v>130</v>
      </c>
      <c r="B50" s="82"/>
      <c r="D50" s="83" t="s">
        <v>131</v>
      </c>
      <c r="E50" s="83"/>
      <c r="F50" s="83"/>
      <c r="G50" s="83"/>
      <c r="H50" s="83"/>
      <c r="I50" s="83"/>
      <c r="J50" s="83"/>
      <c r="K50" s="82"/>
      <c r="L50" s="84">
        <v>535</v>
      </c>
      <c r="M50" s="84" t="s">
        <v>132</v>
      </c>
      <c r="N50" s="84" t="s">
        <v>132</v>
      </c>
      <c r="O50" s="84" t="s">
        <v>132</v>
      </c>
      <c r="P50" s="84">
        <v>535</v>
      </c>
      <c r="Q50" s="84" t="s">
        <v>132</v>
      </c>
      <c r="R50" s="84" t="s">
        <v>132</v>
      </c>
      <c r="S50" s="85">
        <v>535</v>
      </c>
    </row>
    <row r="51" spans="1:19" ht="3.75" customHeight="1">
      <c r="A51" s="81"/>
      <c r="B51" s="82"/>
      <c r="K51" s="82"/>
      <c r="L51" s="87"/>
      <c r="M51" s="84"/>
      <c r="N51" s="84"/>
      <c r="O51" s="84"/>
      <c r="P51" s="84"/>
      <c r="Q51" s="84"/>
      <c r="R51" s="84"/>
      <c r="S51" s="85"/>
    </row>
    <row r="52" spans="1:19" ht="9">
      <c r="A52" s="81" t="s">
        <v>133</v>
      </c>
      <c r="B52" s="82"/>
      <c r="D52" s="88" t="s">
        <v>134</v>
      </c>
      <c r="F52" s="88"/>
      <c r="G52" s="72" t="s">
        <v>99</v>
      </c>
      <c r="H52" s="83" t="s">
        <v>135</v>
      </c>
      <c r="I52" s="83"/>
      <c r="J52" s="83"/>
      <c r="K52" s="82"/>
      <c r="L52" s="84" t="s">
        <v>132</v>
      </c>
      <c r="M52" s="84" t="s">
        <v>132</v>
      </c>
      <c r="N52" s="84" t="s">
        <v>132</v>
      </c>
      <c r="O52" s="84" t="s">
        <v>132</v>
      </c>
      <c r="P52" s="84" t="s">
        <v>132</v>
      </c>
      <c r="Q52" s="84" t="s">
        <v>132</v>
      </c>
      <c r="R52" s="84">
        <v>485</v>
      </c>
      <c r="S52" s="85">
        <v>485</v>
      </c>
    </row>
    <row r="53" spans="2:19" ht="3.75" customHeight="1">
      <c r="B53" s="82"/>
      <c r="D53" s="88"/>
      <c r="F53" s="88"/>
      <c r="H53" s="83"/>
      <c r="I53" s="83"/>
      <c r="J53" s="83"/>
      <c r="K53" s="82"/>
      <c r="L53" s="84"/>
      <c r="M53" s="84"/>
      <c r="N53" s="84"/>
      <c r="O53" s="84"/>
      <c r="P53" s="84"/>
      <c r="Q53" s="84"/>
      <c r="R53" s="84"/>
      <c r="S53" s="85"/>
    </row>
    <row r="54" spans="1:19" ht="9">
      <c r="A54" s="81" t="s">
        <v>136</v>
      </c>
      <c r="B54" s="82"/>
      <c r="D54" s="88" t="s">
        <v>137</v>
      </c>
      <c r="F54" s="88"/>
      <c r="G54" s="72" t="s">
        <v>99</v>
      </c>
      <c r="H54" s="83" t="s">
        <v>138</v>
      </c>
      <c r="I54" s="83"/>
      <c r="J54" s="83"/>
      <c r="K54" s="82"/>
      <c r="L54" s="84">
        <v>460</v>
      </c>
      <c r="M54" s="84" t="s">
        <v>132</v>
      </c>
      <c r="N54" s="84">
        <v>395</v>
      </c>
      <c r="O54" s="84" t="s">
        <v>132</v>
      </c>
      <c r="P54" s="84">
        <v>507</v>
      </c>
      <c r="Q54" s="84">
        <v>450</v>
      </c>
      <c r="R54" s="84" t="s">
        <v>132</v>
      </c>
      <c r="S54" s="85">
        <v>459</v>
      </c>
    </row>
    <row r="55" spans="2:19" ht="3.75" customHeight="1">
      <c r="B55" s="82"/>
      <c r="D55" s="88"/>
      <c r="F55" s="88"/>
      <c r="H55" s="83"/>
      <c r="I55" s="83"/>
      <c r="J55" s="83"/>
      <c r="K55" s="82"/>
      <c r="L55" s="84"/>
      <c r="M55" s="84"/>
      <c r="N55" s="84"/>
      <c r="O55" s="84"/>
      <c r="P55" s="84"/>
      <c r="Q55" s="84"/>
      <c r="R55" s="89"/>
      <c r="S55" s="85"/>
    </row>
    <row r="56" spans="1:19" ht="9">
      <c r="A56" s="81" t="s">
        <v>139</v>
      </c>
      <c r="B56" s="82"/>
      <c r="D56" s="88"/>
      <c r="E56" s="88" t="s">
        <v>98</v>
      </c>
      <c r="F56" s="88"/>
      <c r="G56" s="72" t="s">
        <v>99</v>
      </c>
      <c r="H56" s="83" t="s">
        <v>100</v>
      </c>
      <c r="I56" s="83"/>
      <c r="J56" s="83"/>
      <c r="K56" s="82"/>
      <c r="L56" s="84">
        <v>420</v>
      </c>
      <c r="M56" s="84">
        <v>401</v>
      </c>
      <c r="N56" s="84" t="s">
        <v>132</v>
      </c>
      <c r="O56" s="84">
        <v>425</v>
      </c>
      <c r="P56" s="84" t="s">
        <v>132</v>
      </c>
      <c r="Q56" s="84">
        <v>365</v>
      </c>
      <c r="R56" s="84">
        <v>380</v>
      </c>
      <c r="S56" s="85">
        <v>398</v>
      </c>
    </row>
    <row r="57" spans="2:19" ht="3.75" customHeight="1">
      <c r="B57" s="82"/>
      <c r="D57" s="88"/>
      <c r="F57" s="88"/>
      <c r="H57" s="83"/>
      <c r="I57" s="83"/>
      <c r="J57" s="83"/>
      <c r="K57" s="82"/>
      <c r="L57" s="84"/>
      <c r="M57" s="84"/>
      <c r="N57" s="84"/>
      <c r="O57" s="84"/>
      <c r="P57" s="84"/>
      <c r="Q57" s="84"/>
      <c r="R57" s="84"/>
      <c r="S57" s="85"/>
    </row>
    <row r="58" spans="1:19" ht="9">
      <c r="A58" s="81" t="s">
        <v>140</v>
      </c>
      <c r="B58" s="82"/>
      <c r="G58" s="72" t="s">
        <v>99</v>
      </c>
      <c r="H58" s="88"/>
      <c r="I58" s="83" t="s">
        <v>101</v>
      </c>
      <c r="J58" s="83"/>
      <c r="K58" s="82"/>
      <c r="L58" s="84" t="s">
        <v>132</v>
      </c>
      <c r="M58" s="84">
        <v>360</v>
      </c>
      <c r="N58" s="84">
        <v>351</v>
      </c>
      <c r="O58" s="84">
        <v>364</v>
      </c>
      <c r="P58" s="84">
        <v>355</v>
      </c>
      <c r="Q58" s="84" t="s">
        <v>132</v>
      </c>
      <c r="R58" s="84">
        <v>363</v>
      </c>
      <c r="S58" s="85">
        <v>358</v>
      </c>
    </row>
    <row r="59" spans="2:19" ht="3.75" customHeight="1">
      <c r="B59" s="82"/>
      <c r="K59" s="82"/>
      <c r="L59" s="84"/>
      <c r="M59" s="84"/>
      <c r="N59" s="84"/>
      <c r="O59" s="84"/>
      <c r="P59" s="84"/>
      <c r="Q59" s="84"/>
      <c r="R59" s="84"/>
      <c r="S59" s="85"/>
    </row>
    <row r="60" spans="1:19" ht="7.5" customHeight="1">
      <c r="A60" s="81" t="s">
        <v>141</v>
      </c>
      <c r="B60" s="82"/>
      <c r="J60" s="90" t="s">
        <v>142</v>
      </c>
      <c r="K60" s="82"/>
      <c r="L60" s="91">
        <v>525</v>
      </c>
      <c r="M60" s="91">
        <v>389</v>
      </c>
      <c r="N60" s="91">
        <v>380</v>
      </c>
      <c r="O60" s="91">
        <v>402</v>
      </c>
      <c r="P60" s="91">
        <v>511</v>
      </c>
      <c r="Q60" s="91">
        <v>405</v>
      </c>
      <c r="R60" s="91">
        <v>442</v>
      </c>
      <c r="S60" s="92">
        <v>481</v>
      </c>
    </row>
    <row r="61" spans="2:19" ht="6" customHeight="1">
      <c r="B61" s="82"/>
      <c r="K61" s="93"/>
      <c r="L61" s="94"/>
      <c r="M61" s="85"/>
      <c r="N61" s="85"/>
      <c r="O61" s="85"/>
      <c r="P61" s="85"/>
      <c r="Q61" s="85"/>
      <c r="R61" s="107"/>
      <c r="S61" s="94"/>
    </row>
    <row r="62" spans="1:19" ht="7.5" customHeight="1">
      <c r="A62" s="81"/>
      <c r="B62" s="82"/>
      <c r="D62" s="96" t="s">
        <v>77</v>
      </c>
      <c r="E62" s="96"/>
      <c r="F62" s="96"/>
      <c r="G62" s="96"/>
      <c r="H62" s="96"/>
      <c r="I62" s="96"/>
      <c r="J62" s="96"/>
      <c r="K62" s="93"/>
      <c r="L62" s="94"/>
      <c r="M62" s="85"/>
      <c r="N62" s="85"/>
      <c r="O62" s="85"/>
      <c r="P62" s="85"/>
      <c r="Q62" s="85"/>
      <c r="R62" s="107"/>
      <c r="S62" s="94"/>
    </row>
    <row r="63" spans="2:19" ht="3" customHeight="1">
      <c r="B63" s="82"/>
      <c r="K63" s="93"/>
      <c r="L63" s="94"/>
      <c r="M63" s="85"/>
      <c r="N63" s="85"/>
      <c r="O63" s="85"/>
      <c r="P63" s="85"/>
      <c r="Q63" s="85"/>
      <c r="R63" s="107"/>
      <c r="S63" s="94"/>
    </row>
    <row r="64" spans="1:19" ht="9">
      <c r="A64" s="81" t="s">
        <v>143</v>
      </c>
      <c r="B64" s="82"/>
      <c r="D64" s="83" t="s">
        <v>103</v>
      </c>
      <c r="E64" s="83"/>
      <c r="F64" s="83"/>
      <c r="G64" s="83"/>
      <c r="H64" s="83"/>
      <c r="I64" s="83"/>
      <c r="J64" s="83"/>
      <c r="K64" s="82"/>
      <c r="L64" s="84" t="s">
        <v>132</v>
      </c>
      <c r="M64" s="84" t="s">
        <v>132</v>
      </c>
      <c r="N64" s="84" t="s">
        <v>132</v>
      </c>
      <c r="O64" s="84" t="s">
        <v>132</v>
      </c>
      <c r="P64" s="84" t="s">
        <v>132</v>
      </c>
      <c r="Q64" s="84" t="s">
        <v>132</v>
      </c>
      <c r="R64" s="84">
        <v>375</v>
      </c>
      <c r="S64" s="85">
        <v>375</v>
      </c>
    </row>
    <row r="65" spans="2:19" ht="3.75" customHeight="1">
      <c r="B65" s="82"/>
      <c r="K65" s="82"/>
      <c r="L65" s="84"/>
      <c r="M65" s="84"/>
      <c r="N65" s="84"/>
      <c r="O65" s="84"/>
      <c r="P65" s="84"/>
      <c r="Q65" s="84"/>
      <c r="R65" s="84"/>
      <c r="S65" s="85"/>
    </row>
    <row r="66" spans="1:19" ht="9">
      <c r="A66" s="81" t="s">
        <v>144</v>
      </c>
      <c r="B66" s="82"/>
      <c r="D66" s="88" t="s">
        <v>145</v>
      </c>
      <c r="E66" s="83"/>
      <c r="F66" s="83"/>
      <c r="G66" s="72" t="s">
        <v>99</v>
      </c>
      <c r="H66" s="83" t="s">
        <v>101</v>
      </c>
      <c r="I66" s="83"/>
      <c r="J66" s="83"/>
      <c r="K66" s="82"/>
      <c r="L66" s="84">
        <v>335</v>
      </c>
      <c r="M66" s="84">
        <v>330</v>
      </c>
      <c r="N66" s="84">
        <v>290</v>
      </c>
      <c r="O66" s="84">
        <v>347</v>
      </c>
      <c r="P66" s="84">
        <v>311</v>
      </c>
      <c r="Q66" s="84">
        <v>353</v>
      </c>
      <c r="R66" s="84">
        <v>346</v>
      </c>
      <c r="S66" s="85">
        <v>333</v>
      </c>
    </row>
    <row r="67" spans="2:19" ht="3.75" customHeight="1">
      <c r="B67" s="82"/>
      <c r="K67" s="82"/>
      <c r="L67" s="84"/>
      <c r="M67" s="84"/>
      <c r="N67" s="84"/>
      <c r="O67" s="84"/>
      <c r="P67" s="84"/>
      <c r="Q67" s="84"/>
      <c r="R67" s="84"/>
      <c r="S67" s="85"/>
    </row>
    <row r="68" spans="1:19" ht="9">
      <c r="A68" s="81" t="s">
        <v>146</v>
      </c>
      <c r="B68" s="82"/>
      <c r="D68" s="88" t="s">
        <v>147</v>
      </c>
      <c r="F68" s="88"/>
      <c r="G68" s="72" t="s">
        <v>99</v>
      </c>
      <c r="H68" s="83" t="s">
        <v>106</v>
      </c>
      <c r="I68" s="83"/>
      <c r="J68" s="83"/>
      <c r="K68" s="82"/>
      <c r="L68" s="84">
        <v>312</v>
      </c>
      <c r="M68" s="84">
        <v>332</v>
      </c>
      <c r="N68" s="84">
        <v>313</v>
      </c>
      <c r="O68" s="84">
        <v>340</v>
      </c>
      <c r="P68" s="84">
        <v>340</v>
      </c>
      <c r="Q68" s="84">
        <v>320</v>
      </c>
      <c r="R68" s="84">
        <v>350</v>
      </c>
      <c r="S68" s="85">
        <v>326</v>
      </c>
    </row>
    <row r="69" spans="2:19" ht="3.75" customHeight="1">
      <c r="B69" s="82"/>
      <c r="D69" s="88"/>
      <c r="F69" s="88"/>
      <c r="H69" s="83"/>
      <c r="I69" s="83"/>
      <c r="J69" s="83"/>
      <c r="K69" s="82"/>
      <c r="L69" s="84"/>
      <c r="M69" s="84"/>
      <c r="N69" s="84"/>
      <c r="O69" s="84"/>
      <c r="P69" s="84"/>
      <c r="Q69" s="84"/>
      <c r="R69" s="84"/>
      <c r="S69" s="85"/>
    </row>
    <row r="70" spans="1:19" ht="9">
      <c r="A70" s="81" t="s">
        <v>148</v>
      </c>
      <c r="B70" s="82"/>
      <c r="E70" s="88" t="s">
        <v>149</v>
      </c>
      <c r="F70" s="88"/>
      <c r="G70" s="72" t="s">
        <v>99</v>
      </c>
      <c r="H70" s="83" t="s">
        <v>108</v>
      </c>
      <c r="I70" s="83"/>
      <c r="J70" s="83"/>
      <c r="K70" s="82"/>
      <c r="L70" s="84">
        <v>304</v>
      </c>
      <c r="M70" s="84">
        <v>346</v>
      </c>
      <c r="N70" s="84">
        <v>319</v>
      </c>
      <c r="O70" s="84">
        <v>319</v>
      </c>
      <c r="P70" s="84">
        <v>347</v>
      </c>
      <c r="Q70" s="84">
        <v>318</v>
      </c>
      <c r="R70" s="84">
        <v>358</v>
      </c>
      <c r="S70" s="85">
        <v>324</v>
      </c>
    </row>
    <row r="71" spans="2:19" ht="3.75" customHeight="1">
      <c r="B71" s="82"/>
      <c r="D71" s="88"/>
      <c r="F71" s="88"/>
      <c r="H71" s="83"/>
      <c r="I71" s="83"/>
      <c r="J71" s="83"/>
      <c r="K71" s="82"/>
      <c r="L71" s="84"/>
      <c r="M71" s="84"/>
      <c r="N71" s="84"/>
      <c r="O71" s="84"/>
      <c r="P71" s="84"/>
      <c r="Q71" s="84"/>
      <c r="R71" s="84"/>
      <c r="S71" s="85"/>
    </row>
    <row r="72" spans="1:19" ht="9">
      <c r="A72" s="81" t="s">
        <v>150</v>
      </c>
      <c r="B72" s="82"/>
      <c r="D72" s="88"/>
      <c r="E72" s="88" t="s">
        <v>151</v>
      </c>
      <c r="F72" s="88"/>
      <c r="G72" s="72" t="s">
        <v>99</v>
      </c>
      <c r="I72" s="83" t="s">
        <v>110</v>
      </c>
      <c r="J72" s="83"/>
      <c r="K72" s="82"/>
      <c r="L72" s="84">
        <v>310</v>
      </c>
      <c r="M72" s="84">
        <v>340</v>
      </c>
      <c r="N72" s="84">
        <v>313</v>
      </c>
      <c r="O72" s="84">
        <v>333</v>
      </c>
      <c r="P72" s="84">
        <v>348</v>
      </c>
      <c r="Q72" s="84">
        <v>319</v>
      </c>
      <c r="R72" s="84">
        <v>342</v>
      </c>
      <c r="S72" s="85">
        <v>326</v>
      </c>
    </row>
    <row r="73" spans="2:19" ht="3.75" customHeight="1">
      <c r="B73" s="82"/>
      <c r="D73" s="88"/>
      <c r="E73" s="88"/>
      <c r="F73" s="88"/>
      <c r="H73" s="83"/>
      <c r="I73" s="83"/>
      <c r="J73" s="83"/>
      <c r="K73" s="82"/>
      <c r="L73" s="84"/>
      <c r="M73" s="84"/>
      <c r="N73" s="84"/>
      <c r="O73" s="84"/>
      <c r="P73" s="84"/>
      <c r="Q73" s="84"/>
      <c r="R73" s="84"/>
      <c r="S73" s="85"/>
    </row>
    <row r="74" spans="1:19" ht="9">
      <c r="A74" s="81" t="s">
        <v>152</v>
      </c>
      <c r="B74" s="82"/>
      <c r="D74" s="88"/>
      <c r="E74" s="88" t="s">
        <v>153</v>
      </c>
      <c r="F74" s="88"/>
      <c r="G74" s="72" t="s">
        <v>99</v>
      </c>
      <c r="I74" s="83" t="s">
        <v>112</v>
      </c>
      <c r="J74" s="83"/>
      <c r="K74" s="82"/>
      <c r="L74" s="84">
        <v>311</v>
      </c>
      <c r="M74" s="84">
        <v>344</v>
      </c>
      <c r="N74" s="84">
        <v>315</v>
      </c>
      <c r="O74" s="84">
        <v>338</v>
      </c>
      <c r="P74" s="84">
        <v>397</v>
      </c>
      <c r="Q74" s="84">
        <v>320</v>
      </c>
      <c r="R74" s="84">
        <v>347</v>
      </c>
      <c r="S74" s="85">
        <v>333</v>
      </c>
    </row>
    <row r="75" spans="2:19" ht="3.75" customHeight="1">
      <c r="B75" s="82"/>
      <c r="D75" s="88"/>
      <c r="E75" s="88"/>
      <c r="F75" s="88"/>
      <c r="H75" s="83"/>
      <c r="I75" s="83"/>
      <c r="J75" s="83"/>
      <c r="K75" s="82"/>
      <c r="L75" s="84"/>
      <c r="M75" s="84"/>
      <c r="N75" s="84"/>
      <c r="O75" s="84"/>
      <c r="P75" s="84"/>
      <c r="Q75" s="84"/>
      <c r="R75" s="84"/>
      <c r="S75" s="85"/>
    </row>
    <row r="76" spans="1:19" ht="9">
      <c r="A76" s="81" t="s">
        <v>154</v>
      </c>
      <c r="B76" s="82"/>
      <c r="D76" s="88"/>
      <c r="E76" s="88" t="s">
        <v>155</v>
      </c>
      <c r="F76" s="88"/>
      <c r="G76" s="72" t="s">
        <v>99</v>
      </c>
      <c r="I76" s="83" t="s">
        <v>156</v>
      </c>
      <c r="J76" s="83"/>
      <c r="K76" s="82"/>
      <c r="L76" s="84">
        <v>329</v>
      </c>
      <c r="M76" s="84">
        <v>351</v>
      </c>
      <c r="N76" s="84">
        <v>321</v>
      </c>
      <c r="O76" s="84">
        <v>341</v>
      </c>
      <c r="P76" s="84">
        <v>394</v>
      </c>
      <c r="Q76" s="84">
        <v>327</v>
      </c>
      <c r="R76" s="84">
        <v>346</v>
      </c>
      <c r="S76" s="85">
        <v>341</v>
      </c>
    </row>
    <row r="77" spans="2:19" ht="3.75" customHeight="1">
      <c r="B77" s="82"/>
      <c r="D77" s="88"/>
      <c r="E77" s="88"/>
      <c r="F77" s="88"/>
      <c r="H77" s="83"/>
      <c r="I77" s="83"/>
      <c r="J77" s="83"/>
      <c r="K77" s="82"/>
      <c r="L77" s="84"/>
      <c r="M77" s="84"/>
      <c r="N77" s="84"/>
      <c r="O77" s="84"/>
      <c r="P77" s="84"/>
      <c r="Q77" s="84"/>
      <c r="R77" s="97"/>
      <c r="S77" s="85"/>
    </row>
    <row r="78" spans="1:19" ht="9">
      <c r="A78" s="81" t="s">
        <v>157</v>
      </c>
      <c r="B78" s="82"/>
      <c r="G78" s="72" t="s">
        <v>99</v>
      </c>
      <c r="H78" s="88"/>
      <c r="I78" s="83" t="s">
        <v>113</v>
      </c>
      <c r="J78" s="83"/>
      <c r="K78" s="82"/>
      <c r="L78" s="84">
        <v>328</v>
      </c>
      <c r="M78" s="84">
        <v>343</v>
      </c>
      <c r="N78" s="84">
        <v>334</v>
      </c>
      <c r="O78" s="84">
        <v>364</v>
      </c>
      <c r="P78" s="84">
        <v>462</v>
      </c>
      <c r="Q78" s="84">
        <v>336</v>
      </c>
      <c r="R78" s="84">
        <v>353</v>
      </c>
      <c r="S78" s="85">
        <v>354</v>
      </c>
    </row>
    <row r="79" spans="2:19" ht="3.75" customHeight="1">
      <c r="B79" s="82"/>
      <c r="K79" s="82"/>
      <c r="L79" s="84"/>
      <c r="M79" s="84"/>
      <c r="N79" s="84"/>
      <c r="O79" s="84"/>
      <c r="P79" s="84"/>
      <c r="Q79" s="84"/>
      <c r="R79" s="97"/>
      <c r="S79" s="85"/>
    </row>
    <row r="80" spans="1:19" ht="7.5" customHeight="1">
      <c r="A80" s="81" t="s">
        <v>158</v>
      </c>
      <c r="B80" s="82"/>
      <c r="J80" s="90" t="s">
        <v>142</v>
      </c>
      <c r="K80" s="82"/>
      <c r="L80" s="91">
        <v>315</v>
      </c>
      <c r="M80" s="91">
        <v>340</v>
      </c>
      <c r="N80" s="91">
        <v>314</v>
      </c>
      <c r="O80" s="91">
        <v>333</v>
      </c>
      <c r="P80" s="91">
        <v>348</v>
      </c>
      <c r="Q80" s="91">
        <v>322</v>
      </c>
      <c r="R80" s="91">
        <v>350</v>
      </c>
      <c r="S80" s="92">
        <v>329</v>
      </c>
    </row>
    <row r="81" spans="1:19" ht="3" customHeight="1">
      <c r="A81" s="81"/>
      <c r="B81" s="82"/>
      <c r="J81" s="90"/>
      <c r="K81" s="82"/>
      <c r="L81" s="91"/>
      <c r="M81" s="91"/>
      <c r="N81" s="91"/>
      <c r="O81" s="91"/>
      <c r="P81" s="91"/>
      <c r="Q81" s="91"/>
      <c r="R81" s="108"/>
      <c r="S81" s="85"/>
    </row>
    <row r="82" spans="1:19" ht="7.5" customHeight="1">
      <c r="A82" s="81" t="s">
        <v>159</v>
      </c>
      <c r="B82" s="82"/>
      <c r="G82" s="79"/>
      <c r="H82" s="79"/>
      <c r="I82" s="79"/>
      <c r="J82" s="90" t="s">
        <v>160</v>
      </c>
      <c r="K82" s="82"/>
      <c r="L82" s="91">
        <v>390</v>
      </c>
      <c r="M82" s="91">
        <v>348</v>
      </c>
      <c r="N82" s="91">
        <v>332</v>
      </c>
      <c r="O82" s="91">
        <v>351</v>
      </c>
      <c r="P82" s="91">
        <v>437</v>
      </c>
      <c r="Q82" s="91">
        <v>342</v>
      </c>
      <c r="R82" s="109">
        <v>372</v>
      </c>
      <c r="S82" s="92">
        <v>378</v>
      </c>
    </row>
    <row r="83" spans="12:19" ht="6" customHeight="1">
      <c r="L83" s="94"/>
      <c r="M83" s="85"/>
      <c r="N83" s="85"/>
      <c r="O83" s="85"/>
      <c r="P83" s="85"/>
      <c r="Q83" s="85"/>
      <c r="R83" s="95"/>
      <c r="S83" s="94"/>
    </row>
    <row r="84" spans="1:19" ht="9.75" customHeight="1">
      <c r="A84" s="78"/>
      <c r="B84" s="78"/>
      <c r="C84" s="78"/>
      <c r="D84" s="347" t="s">
        <v>84</v>
      </c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347"/>
      <c r="Q84" s="347"/>
      <c r="R84" s="347"/>
      <c r="S84" s="347"/>
    </row>
    <row r="85" spans="12:19" ht="1.5" customHeight="1">
      <c r="L85" s="94"/>
      <c r="M85" s="85"/>
      <c r="N85" s="85"/>
      <c r="O85" s="85"/>
      <c r="P85" s="85"/>
      <c r="Q85" s="85"/>
      <c r="R85" s="95"/>
      <c r="S85" s="94"/>
    </row>
    <row r="86" spans="1:19" ht="7.5" customHeight="1">
      <c r="A86" s="81"/>
      <c r="B86" s="104"/>
      <c r="C86" s="105"/>
      <c r="D86" s="79" t="s">
        <v>72</v>
      </c>
      <c r="E86" s="79"/>
      <c r="F86" s="79"/>
      <c r="G86" s="79"/>
      <c r="H86" s="79"/>
      <c r="I86" s="79"/>
      <c r="J86" s="79"/>
      <c r="K86" s="104"/>
      <c r="L86" s="94"/>
      <c r="M86" s="85"/>
      <c r="N86" s="85"/>
      <c r="O86" s="85"/>
      <c r="P86" s="85"/>
      <c r="Q86" s="85"/>
      <c r="R86" s="95"/>
      <c r="S86" s="94"/>
    </row>
    <row r="87" spans="1:19" ht="3" customHeight="1">
      <c r="A87" s="81"/>
      <c r="B87" s="93"/>
      <c r="K87" s="93"/>
      <c r="L87" s="94"/>
      <c r="M87" s="85"/>
      <c r="N87" s="85"/>
      <c r="O87" s="85"/>
      <c r="P87" s="85"/>
      <c r="Q87" s="85"/>
      <c r="R87" s="95"/>
      <c r="S87" s="94"/>
    </row>
    <row r="88" spans="1:19" ht="9">
      <c r="A88" s="81" t="s">
        <v>130</v>
      </c>
      <c r="B88" s="82"/>
      <c r="D88" s="83" t="s">
        <v>131</v>
      </c>
      <c r="E88" s="83"/>
      <c r="F88" s="83"/>
      <c r="G88" s="83"/>
      <c r="H88" s="83"/>
      <c r="I88" s="83"/>
      <c r="J88" s="83"/>
      <c r="K88" s="82"/>
      <c r="L88" s="84">
        <v>490</v>
      </c>
      <c r="M88" s="84" t="s">
        <v>132</v>
      </c>
      <c r="N88" s="84" t="s">
        <v>132</v>
      </c>
      <c r="O88" s="84" t="s">
        <v>132</v>
      </c>
      <c r="P88" s="84">
        <v>447</v>
      </c>
      <c r="Q88" s="84" t="s">
        <v>132</v>
      </c>
      <c r="R88" s="84" t="s">
        <v>132</v>
      </c>
      <c r="S88" s="85">
        <v>482</v>
      </c>
    </row>
    <row r="89" spans="1:19" ht="3.75" customHeight="1">
      <c r="A89" s="81"/>
      <c r="B89" s="82"/>
      <c r="K89" s="82"/>
      <c r="L89" s="84"/>
      <c r="M89" s="84"/>
      <c r="N89" s="84"/>
      <c r="O89" s="84"/>
      <c r="P89" s="84"/>
      <c r="Q89" s="84"/>
      <c r="R89" s="84"/>
      <c r="S89" s="85"/>
    </row>
    <row r="90" spans="1:19" ht="9">
      <c r="A90" s="81" t="s">
        <v>133</v>
      </c>
      <c r="B90" s="82"/>
      <c r="D90" s="88" t="s">
        <v>134</v>
      </c>
      <c r="F90" s="88"/>
      <c r="G90" s="72" t="s">
        <v>99</v>
      </c>
      <c r="H90" s="83" t="s">
        <v>135</v>
      </c>
      <c r="I90" s="83"/>
      <c r="J90" s="83"/>
      <c r="K90" s="82"/>
      <c r="L90" s="84" t="s">
        <v>132</v>
      </c>
      <c r="M90" s="84" t="s">
        <v>132</v>
      </c>
      <c r="N90" s="84" t="s">
        <v>132</v>
      </c>
      <c r="O90" s="84" t="s">
        <v>132</v>
      </c>
      <c r="P90" s="84" t="s">
        <v>132</v>
      </c>
      <c r="Q90" s="84" t="s">
        <v>132</v>
      </c>
      <c r="R90" s="84">
        <v>435</v>
      </c>
      <c r="S90" s="85">
        <v>435</v>
      </c>
    </row>
    <row r="91" spans="2:19" ht="3.75" customHeight="1">
      <c r="B91" s="82"/>
      <c r="D91" s="88"/>
      <c r="F91" s="88"/>
      <c r="H91" s="83"/>
      <c r="I91" s="83"/>
      <c r="J91" s="83"/>
      <c r="K91" s="82"/>
      <c r="L91" s="84"/>
      <c r="M91" s="84"/>
      <c r="N91" s="84"/>
      <c r="O91" s="84"/>
      <c r="P91" s="84"/>
      <c r="Q91" s="84"/>
      <c r="R91" s="84"/>
      <c r="S91" s="85"/>
    </row>
    <row r="92" spans="1:19" ht="9">
      <c r="A92" s="81" t="s">
        <v>136</v>
      </c>
      <c r="B92" s="82"/>
      <c r="D92" s="88" t="s">
        <v>137</v>
      </c>
      <c r="F92" s="88"/>
      <c r="G92" s="72" t="s">
        <v>99</v>
      </c>
      <c r="H92" s="83" t="s">
        <v>138</v>
      </c>
      <c r="I92" s="83"/>
      <c r="J92" s="83"/>
      <c r="K92" s="82"/>
      <c r="L92" s="84">
        <v>400</v>
      </c>
      <c r="M92" s="84" t="s">
        <v>132</v>
      </c>
      <c r="N92" s="84">
        <v>425</v>
      </c>
      <c r="O92" s="84" t="s">
        <v>132</v>
      </c>
      <c r="P92" s="84">
        <v>432</v>
      </c>
      <c r="Q92" s="84">
        <v>420</v>
      </c>
      <c r="R92" s="84" t="s">
        <v>132</v>
      </c>
      <c r="S92" s="85">
        <v>421</v>
      </c>
    </row>
    <row r="93" spans="2:19" ht="3.75" customHeight="1">
      <c r="B93" s="82"/>
      <c r="D93" s="88"/>
      <c r="F93" s="88"/>
      <c r="H93" s="83"/>
      <c r="I93" s="83"/>
      <c r="J93" s="83"/>
      <c r="K93" s="82"/>
      <c r="L93" s="84"/>
      <c r="M93" s="84"/>
      <c r="N93" s="84"/>
      <c r="O93" s="84"/>
      <c r="P93" s="84"/>
      <c r="Q93" s="84"/>
      <c r="R93" s="89"/>
      <c r="S93" s="85"/>
    </row>
    <row r="94" spans="1:19" ht="9">
      <c r="A94" s="81" t="s">
        <v>139</v>
      </c>
      <c r="B94" s="82"/>
      <c r="D94" s="88"/>
      <c r="E94" s="88" t="s">
        <v>98</v>
      </c>
      <c r="F94" s="88"/>
      <c r="G94" s="72" t="s">
        <v>99</v>
      </c>
      <c r="H94" s="83" t="s">
        <v>100</v>
      </c>
      <c r="I94" s="83"/>
      <c r="J94" s="83"/>
      <c r="K94" s="82"/>
      <c r="L94" s="84">
        <v>400</v>
      </c>
      <c r="M94" s="84">
        <v>389</v>
      </c>
      <c r="N94" s="84" t="s">
        <v>132</v>
      </c>
      <c r="O94" s="84">
        <v>390</v>
      </c>
      <c r="P94" s="84" t="s">
        <v>132</v>
      </c>
      <c r="Q94" s="84">
        <v>378</v>
      </c>
      <c r="R94" s="84">
        <v>387</v>
      </c>
      <c r="S94" s="85">
        <v>386</v>
      </c>
    </row>
    <row r="95" spans="2:19" ht="3.75" customHeight="1">
      <c r="B95" s="82"/>
      <c r="D95" s="88"/>
      <c r="F95" s="88"/>
      <c r="H95" s="83"/>
      <c r="I95" s="83"/>
      <c r="J95" s="83"/>
      <c r="K95" s="82"/>
      <c r="L95" s="84"/>
      <c r="M95" s="84"/>
      <c r="N95" s="84"/>
      <c r="O95" s="84"/>
      <c r="P95" s="84"/>
      <c r="Q95" s="84"/>
      <c r="R95" s="84"/>
      <c r="S95" s="85"/>
    </row>
    <row r="96" spans="1:19" ht="9">
      <c r="A96" s="81" t="s">
        <v>140</v>
      </c>
      <c r="B96" s="82"/>
      <c r="G96" s="72" t="s">
        <v>99</v>
      </c>
      <c r="H96" s="88"/>
      <c r="I96" s="83" t="s">
        <v>101</v>
      </c>
      <c r="J96" s="83"/>
      <c r="K96" s="82"/>
      <c r="L96" s="84" t="s">
        <v>132</v>
      </c>
      <c r="M96" s="84">
        <v>420</v>
      </c>
      <c r="N96" s="84">
        <v>350</v>
      </c>
      <c r="O96" s="84">
        <v>290</v>
      </c>
      <c r="P96" s="84">
        <v>375</v>
      </c>
      <c r="Q96" s="84" t="s">
        <v>132</v>
      </c>
      <c r="R96" s="84">
        <v>330</v>
      </c>
      <c r="S96" s="85">
        <v>329</v>
      </c>
    </row>
    <row r="97" spans="2:19" ht="3.75" customHeight="1">
      <c r="B97" s="82"/>
      <c r="K97" s="82"/>
      <c r="L97" s="84"/>
      <c r="M97" s="84"/>
      <c r="N97" s="84"/>
      <c r="O97" s="84"/>
      <c r="P97" s="84"/>
      <c r="Q97" s="84"/>
      <c r="R97" s="84"/>
      <c r="S97" s="85"/>
    </row>
    <row r="98" spans="1:19" ht="7.5" customHeight="1">
      <c r="A98" s="81" t="s">
        <v>141</v>
      </c>
      <c r="B98" s="82"/>
      <c r="J98" s="90" t="s">
        <v>142</v>
      </c>
      <c r="K98" s="82"/>
      <c r="L98" s="91">
        <v>479.7</v>
      </c>
      <c r="M98" s="91">
        <v>397</v>
      </c>
      <c r="N98" s="91">
        <v>417</v>
      </c>
      <c r="O98" s="91">
        <v>330</v>
      </c>
      <c r="P98" s="91">
        <v>439</v>
      </c>
      <c r="Q98" s="91">
        <v>396</v>
      </c>
      <c r="R98" s="91">
        <v>397</v>
      </c>
      <c r="S98" s="92">
        <v>443</v>
      </c>
    </row>
    <row r="99" spans="2:19" ht="6" customHeight="1">
      <c r="B99" s="82"/>
      <c r="K99" s="93"/>
      <c r="L99" s="94"/>
      <c r="M99" s="85"/>
      <c r="N99" s="85"/>
      <c r="O99" s="85"/>
      <c r="P99" s="85"/>
      <c r="Q99" s="85"/>
      <c r="R99" s="107"/>
      <c r="S99" s="94"/>
    </row>
    <row r="100" spans="1:19" ht="7.5" customHeight="1">
      <c r="A100" s="81"/>
      <c r="B100" s="82"/>
      <c r="D100" s="96" t="s">
        <v>77</v>
      </c>
      <c r="E100" s="96"/>
      <c r="F100" s="96"/>
      <c r="G100" s="96"/>
      <c r="H100" s="96"/>
      <c r="I100" s="96"/>
      <c r="J100" s="96"/>
      <c r="K100" s="93"/>
      <c r="L100" s="94"/>
      <c r="M100" s="85"/>
      <c r="N100" s="85"/>
      <c r="O100" s="85"/>
      <c r="P100" s="85"/>
      <c r="Q100" s="85"/>
      <c r="R100" s="107"/>
      <c r="S100" s="94"/>
    </row>
    <row r="101" spans="2:19" ht="3" customHeight="1">
      <c r="B101" s="82"/>
      <c r="K101" s="93"/>
      <c r="L101" s="94"/>
      <c r="M101" s="85"/>
      <c r="N101" s="85"/>
      <c r="O101" s="85"/>
      <c r="P101" s="85"/>
      <c r="Q101" s="85"/>
      <c r="R101" s="107"/>
      <c r="S101" s="94"/>
    </row>
    <row r="102" spans="1:19" ht="9">
      <c r="A102" s="81" t="s">
        <v>143</v>
      </c>
      <c r="B102" s="82"/>
      <c r="D102" s="83" t="s">
        <v>103</v>
      </c>
      <c r="E102" s="83"/>
      <c r="F102" s="83"/>
      <c r="G102" s="83"/>
      <c r="H102" s="83"/>
      <c r="I102" s="83"/>
      <c r="J102" s="83"/>
      <c r="K102" s="82"/>
      <c r="L102" s="84" t="s">
        <v>132</v>
      </c>
      <c r="M102" s="84" t="s">
        <v>132</v>
      </c>
      <c r="N102" s="84" t="s">
        <v>132</v>
      </c>
      <c r="O102" s="84" t="s">
        <v>132</v>
      </c>
      <c r="P102" s="84" t="s">
        <v>132</v>
      </c>
      <c r="Q102" s="84" t="s">
        <v>132</v>
      </c>
      <c r="R102" s="84">
        <v>360</v>
      </c>
      <c r="S102" s="85">
        <v>360</v>
      </c>
    </row>
    <row r="103" spans="2:19" ht="3.75" customHeight="1">
      <c r="B103" s="82"/>
      <c r="K103" s="82"/>
      <c r="L103" s="84"/>
      <c r="M103" s="84"/>
      <c r="N103" s="84"/>
      <c r="O103" s="84"/>
      <c r="P103" s="84"/>
      <c r="Q103" s="84"/>
      <c r="R103" s="97"/>
      <c r="S103" s="85"/>
    </row>
    <row r="104" spans="1:19" ht="9">
      <c r="A104" s="81" t="s">
        <v>144</v>
      </c>
      <c r="B104" s="82"/>
      <c r="D104" s="98" t="s">
        <v>145</v>
      </c>
      <c r="E104" s="99"/>
      <c r="F104" s="99"/>
      <c r="G104" s="72" t="s">
        <v>99</v>
      </c>
      <c r="H104" s="83" t="s">
        <v>101</v>
      </c>
      <c r="I104" s="83"/>
      <c r="J104" s="83"/>
      <c r="K104" s="82"/>
      <c r="L104" s="84">
        <v>341</v>
      </c>
      <c r="M104" s="84">
        <v>350</v>
      </c>
      <c r="N104" s="84">
        <v>324</v>
      </c>
      <c r="O104" s="84">
        <v>345</v>
      </c>
      <c r="P104" s="84">
        <v>330</v>
      </c>
      <c r="Q104" s="84">
        <v>367</v>
      </c>
      <c r="R104" s="84">
        <v>355</v>
      </c>
      <c r="S104" s="85">
        <v>342</v>
      </c>
    </row>
    <row r="105" spans="2:19" ht="3.75" customHeight="1">
      <c r="B105" s="82"/>
      <c r="K105" s="82"/>
      <c r="L105" s="84"/>
      <c r="M105" s="84"/>
      <c r="N105" s="84"/>
      <c r="O105" s="84"/>
      <c r="P105" s="84"/>
      <c r="Q105" s="84"/>
      <c r="R105" s="84"/>
      <c r="S105" s="85"/>
    </row>
    <row r="106" spans="1:19" ht="9">
      <c r="A106" s="81" t="s">
        <v>146</v>
      </c>
      <c r="B106" s="82"/>
      <c r="D106" s="88" t="s">
        <v>147</v>
      </c>
      <c r="F106" s="88"/>
      <c r="G106" s="72" t="s">
        <v>99</v>
      </c>
      <c r="H106" s="83" t="s">
        <v>106</v>
      </c>
      <c r="I106" s="83"/>
      <c r="J106" s="83"/>
      <c r="K106" s="82"/>
      <c r="L106" s="84">
        <v>289</v>
      </c>
      <c r="M106" s="84">
        <v>321</v>
      </c>
      <c r="N106" s="84">
        <v>325</v>
      </c>
      <c r="O106" s="84">
        <v>351</v>
      </c>
      <c r="P106" s="84">
        <v>348</v>
      </c>
      <c r="Q106" s="84">
        <v>340</v>
      </c>
      <c r="R106" s="84">
        <v>329</v>
      </c>
      <c r="S106" s="85">
        <v>308</v>
      </c>
    </row>
    <row r="107" spans="2:19" ht="3.75" customHeight="1">
      <c r="B107" s="82"/>
      <c r="D107" s="88"/>
      <c r="F107" s="88"/>
      <c r="H107" s="83"/>
      <c r="I107" s="83"/>
      <c r="J107" s="83"/>
      <c r="K107" s="82"/>
      <c r="L107" s="84"/>
      <c r="M107" s="84"/>
      <c r="N107" s="84"/>
      <c r="O107" s="84"/>
      <c r="P107" s="84"/>
      <c r="Q107" s="84"/>
      <c r="R107" s="84"/>
      <c r="S107" s="85"/>
    </row>
    <row r="108" spans="1:19" ht="9">
      <c r="A108" s="81" t="s">
        <v>148</v>
      </c>
      <c r="B108" s="82"/>
      <c r="E108" s="88" t="s">
        <v>149</v>
      </c>
      <c r="F108" s="88"/>
      <c r="G108" s="72" t="s">
        <v>99</v>
      </c>
      <c r="H108" s="83" t="s">
        <v>108</v>
      </c>
      <c r="I108" s="83"/>
      <c r="J108" s="83"/>
      <c r="K108" s="82"/>
      <c r="L108" s="84">
        <v>293</v>
      </c>
      <c r="M108" s="84">
        <v>342</v>
      </c>
      <c r="N108" s="84">
        <v>336</v>
      </c>
      <c r="O108" s="84">
        <v>328</v>
      </c>
      <c r="P108" s="84">
        <v>322</v>
      </c>
      <c r="Q108" s="84">
        <v>332</v>
      </c>
      <c r="R108" s="84">
        <v>330</v>
      </c>
      <c r="S108" s="85">
        <v>312</v>
      </c>
    </row>
    <row r="109" spans="2:19" ht="3.75" customHeight="1">
      <c r="B109" s="82"/>
      <c r="D109" s="88"/>
      <c r="F109" s="88"/>
      <c r="H109" s="83"/>
      <c r="I109" s="83"/>
      <c r="J109" s="83"/>
      <c r="K109" s="82"/>
      <c r="L109" s="84"/>
      <c r="M109" s="84"/>
      <c r="N109" s="84"/>
      <c r="O109" s="84"/>
      <c r="P109" s="84"/>
      <c r="Q109" s="84"/>
      <c r="R109" s="84"/>
      <c r="S109" s="85"/>
    </row>
    <row r="110" spans="1:19" ht="9">
      <c r="A110" s="81" t="s">
        <v>150</v>
      </c>
      <c r="B110" s="82"/>
      <c r="D110" s="88"/>
      <c r="E110" s="88" t="s">
        <v>151</v>
      </c>
      <c r="F110" s="88"/>
      <c r="G110" s="72" t="s">
        <v>99</v>
      </c>
      <c r="I110" s="83" t="s">
        <v>110</v>
      </c>
      <c r="J110" s="83"/>
      <c r="K110" s="82"/>
      <c r="L110" s="84">
        <v>323</v>
      </c>
      <c r="M110" s="84">
        <v>342</v>
      </c>
      <c r="N110" s="84">
        <v>335</v>
      </c>
      <c r="O110" s="84">
        <v>338</v>
      </c>
      <c r="P110" s="84">
        <v>336</v>
      </c>
      <c r="Q110" s="84">
        <v>326</v>
      </c>
      <c r="R110" s="84">
        <v>325</v>
      </c>
      <c r="S110" s="85">
        <v>330</v>
      </c>
    </row>
    <row r="111" spans="2:19" ht="3.75" customHeight="1">
      <c r="B111" s="82"/>
      <c r="D111" s="88"/>
      <c r="E111" s="88"/>
      <c r="F111" s="88"/>
      <c r="H111" s="83"/>
      <c r="I111" s="83"/>
      <c r="J111" s="83"/>
      <c r="K111" s="82"/>
      <c r="L111" s="84"/>
      <c r="M111" s="84"/>
      <c r="N111" s="84"/>
      <c r="O111" s="84"/>
      <c r="P111" s="84"/>
      <c r="Q111" s="84"/>
      <c r="R111" s="84"/>
      <c r="S111" s="85"/>
    </row>
    <row r="112" spans="1:19" ht="9">
      <c r="A112" s="81" t="s">
        <v>152</v>
      </c>
      <c r="B112" s="82"/>
      <c r="D112" s="88"/>
      <c r="E112" s="88" t="s">
        <v>153</v>
      </c>
      <c r="F112" s="88"/>
      <c r="G112" s="72" t="s">
        <v>99</v>
      </c>
      <c r="I112" s="83" t="s">
        <v>112</v>
      </c>
      <c r="J112" s="83"/>
      <c r="K112" s="82"/>
      <c r="L112" s="84">
        <v>327</v>
      </c>
      <c r="M112" s="84">
        <v>340</v>
      </c>
      <c r="N112" s="84">
        <v>318</v>
      </c>
      <c r="O112" s="84">
        <v>336</v>
      </c>
      <c r="P112" s="84">
        <v>329</v>
      </c>
      <c r="Q112" s="84">
        <v>337</v>
      </c>
      <c r="R112" s="84">
        <v>315</v>
      </c>
      <c r="S112" s="85">
        <v>328</v>
      </c>
    </row>
    <row r="113" spans="2:19" ht="3.75" customHeight="1">
      <c r="B113" s="82"/>
      <c r="D113" s="88"/>
      <c r="E113" s="88"/>
      <c r="F113" s="88"/>
      <c r="H113" s="83"/>
      <c r="I113" s="83"/>
      <c r="J113" s="83"/>
      <c r="K113" s="82"/>
      <c r="L113" s="84"/>
      <c r="M113" s="84"/>
      <c r="N113" s="84"/>
      <c r="O113" s="84"/>
      <c r="P113" s="84"/>
      <c r="Q113" s="84"/>
      <c r="R113" s="84"/>
      <c r="S113" s="85"/>
    </row>
    <row r="114" spans="1:19" ht="9">
      <c r="A114" s="81" t="s">
        <v>154</v>
      </c>
      <c r="B114" s="82"/>
      <c r="D114" s="88"/>
      <c r="E114" s="88" t="s">
        <v>155</v>
      </c>
      <c r="F114" s="88"/>
      <c r="G114" s="72" t="s">
        <v>99</v>
      </c>
      <c r="I114" s="83" t="s">
        <v>156</v>
      </c>
      <c r="J114" s="83"/>
      <c r="K114" s="82"/>
      <c r="L114" s="84">
        <v>324</v>
      </c>
      <c r="M114" s="84">
        <v>335</v>
      </c>
      <c r="N114" s="84">
        <v>323</v>
      </c>
      <c r="O114" s="84">
        <v>328</v>
      </c>
      <c r="P114" s="84">
        <v>320</v>
      </c>
      <c r="Q114" s="84">
        <v>330</v>
      </c>
      <c r="R114" s="84">
        <v>304</v>
      </c>
      <c r="S114" s="85">
        <v>320</v>
      </c>
    </row>
    <row r="115" spans="2:19" ht="3.75" customHeight="1">
      <c r="B115" s="82"/>
      <c r="D115" s="88"/>
      <c r="E115" s="88"/>
      <c r="F115" s="88"/>
      <c r="H115" s="83"/>
      <c r="I115" s="83"/>
      <c r="J115" s="83"/>
      <c r="K115" s="82"/>
      <c r="L115" s="84"/>
      <c r="M115" s="84"/>
      <c r="N115" s="84"/>
      <c r="O115" s="84"/>
      <c r="P115" s="84"/>
      <c r="Q115" s="84"/>
      <c r="R115" s="84"/>
      <c r="S115" s="85"/>
    </row>
    <row r="116" spans="1:19" ht="9">
      <c r="A116" s="81" t="s">
        <v>157</v>
      </c>
      <c r="B116" s="82"/>
      <c r="G116" s="72" t="s">
        <v>99</v>
      </c>
      <c r="H116" s="88"/>
      <c r="I116" s="83" t="s">
        <v>113</v>
      </c>
      <c r="J116" s="83"/>
      <c r="K116" s="82"/>
      <c r="L116" s="84">
        <v>339</v>
      </c>
      <c r="M116" s="84">
        <v>346</v>
      </c>
      <c r="N116" s="84">
        <v>304</v>
      </c>
      <c r="O116" s="84">
        <v>337</v>
      </c>
      <c r="P116" s="84">
        <v>347</v>
      </c>
      <c r="Q116" s="84">
        <v>330</v>
      </c>
      <c r="R116" s="84">
        <v>312</v>
      </c>
      <c r="S116" s="85">
        <v>326</v>
      </c>
    </row>
    <row r="117" spans="2:19" ht="4.5" customHeight="1">
      <c r="B117" s="82"/>
      <c r="K117" s="82"/>
      <c r="L117" s="84"/>
      <c r="M117" s="84"/>
      <c r="N117" s="84"/>
      <c r="O117" s="84"/>
      <c r="P117" s="84"/>
      <c r="Q117" s="84"/>
      <c r="R117" s="84"/>
      <c r="S117" s="85"/>
    </row>
    <row r="118" spans="1:19" ht="7.5" customHeight="1">
      <c r="A118" s="81" t="s">
        <v>158</v>
      </c>
      <c r="B118" s="82"/>
      <c r="J118" s="90" t="s">
        <v>142</v>
      </c>
      <c r="K118" s="82"/>
      <c r="L118" s="91">
        <v>303</v>
      </c>
      <c r="M118" s="91">
        <v>330</v>
      </c>
      <c r="N118" s="91">
        <v>329</v>
      </c>
      <c r="O118" s="91">
        <v>336</v>
      </c>
      <c r="P118" s="91">
        <v>335</v>
      </c>
      <c r="Q118" s="91">
        <v>334</v>
      </c>
      <c r="R118" s="91">
        <v>329</v>
      </c>
      <c r="S118" s="92">
        <v>318</v>
      </c>
    </row>
    <row r="119" spans="1:19" ht="3" customHeight="1">
      <c r="A119" s="81"/>
      <c r="B119" s="82"/>
      <c r="J119" s="90"/>
      <c r="K119" s="82"/>
      <c r="L119" s="91"/>
      <c r="M119" s="91"/>
      <c r="N119" s="108"/>
      <c r="O119" s="91"/>
      <c r="P119" s="91"/>
      <c r="Q119" s="108"/>
      <c r="R119" s="91"/>
      <c r="S119" s="85"/>
    </row>
    <row r="120" spans="1:19" ht="7.5" customHeight="1">
      <c r="A120" s="81" t="s">
        <v>159</v>
      </c>
      <c r="B120" s="82"/>
      <c r="G120" s="79"/>
      <c r="H120" s="79"/>
      <c r="I120" s="79"/>
      <c r="J120" s="90" t="s">
        <v>160</v>
      </c>
      <c r="K120" s="82"/>
      <c r="L120" s="91">
        <v>369</v>
      </c>
      <c r="M120" s="91">
        <v>340</v>
      </c>
      <c r="N120" s="91">
        <v>379</v>
      </c>
      <c r="O120" s="91">
        <v>334</v>
      </c>
      <c r="P120" s="91">
        <v>389</v>
      </c>
      <c r="Q120" s="91">
        <v>354</v>
      </c>
      <c r="R120" s="91">
        <v>344</v>
      </c>
      <c r="S120" s="92">
        <v>364</v>
      </c>
    </row>
    <row r="121" spans="1:6" ht="8.25" customHeight="1">
      <c r="A121" s="110" t="s">
        <v>162</v>
      </c>
      <c r="B121" s="110"/>
      <c r="C121" s="110"/>
      <c r="D121" s="110"/>
      <c r="E121" s="110"/>
      <c r="F121" s="110"/>
    </row>
    <row r="122" ht="10.5" customHeight="1">
      <c r="A122" s="111" t="s">
        <v>163</v>
      </c>
    </row>
    <row r="123" ht="10.5" customHeight="1"/>
  </sheetData>
  <sheetProtection/>
  <mergeCells count="8">
    <mergeCell ref="D8:S8"/>
    <mergeCell ref="D46:S46"/>
    <mergeCell ref="D84:S84"/>
    <mergeCell ref="A4:B6"/>
    <mergeCell ref="C4:K6"/>
    <mergeCell ref="L6:S6"/>
    <mergeCell ref="R4:R5"/>
    <mergeCell ref="S4:S5"/>
  </mergeCells>
  <printOptions/>
  <pageMargins left="0.5905511811023623" right="0.3937007874015748" top="0.7480314960629921" bottom="0.26" header="0.4724409448818898" footer="0.5118110236220472"/>
  <pageSetup horizontalDpi="300" verticalDpi="300" orientation="portrait" paperSize="9" scale="97" r:id="rId1"/>
  <headerFooter alignWithMargins="0">
    <oddHeader xml:space="preserve">&amp;C&amp;"Jahrbuch,Standard"&amp;8- 12 -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Pfannes, Thomas (Zweitkennung)</cp:lastModifiedBy>
  <cp:lastPrinted>2012-06-18T06:56:46Z</cp:lastPrinted>
  <dcterms:created xsi:type="dcterms:W3CDTF">2001-05-28T06:19:08Z</dcterms:created>
  <dcterms:modified xsi:type="dcterms:W3CDTF">2012-06-25T07:39:53Z</dcterms:modified>
  <cp:category/>
  <cp:version/>
  <cp:contentType/>
  <cp:contentStatus/>
</cp:coreProperties>
</file>