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3070" windowHeight="510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</sheets>
  <definedNames/>
  <calcPr fullCalcOnLoad="1"/>
</workbook>
</file>

<file path=xl/sharedStrings.xml><?xml version="1.0" encoding="utf-8"?>
<sst xmlns="http://schemas.openxmlformats.org/spreadsheetml/2006/main" count="586" uniqueCount="330">
  <si>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</si>
  <si>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</si>
  <si>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</si>
  <si>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</si>
  <si>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</si>
  <si>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</si>
  <si>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</si>
  <si>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</si>
  <si>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</si>
  <si>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</si>
  <si>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</si>
  <si>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</si>
  <si>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</si>
  <si>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</si>
  <si>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</si>
  <si>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</si>
  <si>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</si>
  <si>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</si>
  <si>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</si>
  <si>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</si>
  <si>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</si>
  <si>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</si>
  <si>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</si>
  <si>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</si>
  <si>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</si>
  <si>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</si>
  <si>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</si>
  <si>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</si>
  <si>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</si>
  <si>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</si>
  <si>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</si>
  <si>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</si>
  <si>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</si>
  <si>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</si>
  <si>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</si>
  <si>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</si>
  <si>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</si>
  <si>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</si>
  <si>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</si>
  <si>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</si>
  <si>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</si>
  <si>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</si>
  <si>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</si>
  <si>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</si>
  <si>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</si>
  <si>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</si>
  <si>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</si>
  <si>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</si>
  <si>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</si>
  <si>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</si>
  <si>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</si>
  <si>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</si>
  <si>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</si>
  <si>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</si>
  <si>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</si>
  <si>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</si>
  <si>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</si>
  <si>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</si>
  <si>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</si>
  <si>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</si>
  <si>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</si>
  <si>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</si>
  <si>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</si>
  <si>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</si>
  <si>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</si>
  <si>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</si>
  <si>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</si>
  <si>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</si>
  <si>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</si>
  <si>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</si>
  <si>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</si>
  <si>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</si>
  <si>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</si>
  <si>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</si>
  <si>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</si>
  <si>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</si>
  <si>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</si>
  <si>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</si>
  <si>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</si>
  <si>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</si>
  <si>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</si>
  <si>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</si>
  <si>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</si>
  <si>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</si>
  <si>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</si>
  <si>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</si>
  <si>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</si>
  <si>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</si>
  <si>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</si>
  <si>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</si>
  <si>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</si>
  <si>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</si>
  <si>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</si>
  <si>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</si>
  <si>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</si>
  <si>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</si>
  <si>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</si>
  <si>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</si>
  <si>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</si>
  <si>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</si>
  <si>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</si>
  <si>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</si>
  <si>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</si>
  <si>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</si>
  <si>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</si>
  <si>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</si>
  <si>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</si>
  <si>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</si>
  <si>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</si>
  <si>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</si>
  <si>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</si>
  <si>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</si>
  <si>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</si>
  <si>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</si>
  <si>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</si>
  <si>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</si>
  <si>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</si>
  <si>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</si>
  <si>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</si>
  <si>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</si>
  <si>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</si>
  <si>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</si>
  <si>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</si>
  <si>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</si>
  <si>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</si>
  <si>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</si>
  <si>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</si>
  <si>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</si>
  <si>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</si>
  <si>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</si>
  <si>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</si>
  <si>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</si>
  <si>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</si>
  <si>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</si>
  <si>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</si>
  <si>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</si>
  <si>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</si>
  <si>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</si>
  <si>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</si>
  <si>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</si>
  <si>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</si>
  <si>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</si>
  <si>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</si>
  <si>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</si>
  <si>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</si>
  <si>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</si>
  <si>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</si>
  <si>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</si>
  <si>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</si>
  <si>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</si>
  <si>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</si>
  <si>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</si>
  <si>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</si>
  <si>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</si>
  <si>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</si>
  <si>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</si>
  <si>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</si>
  <si>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</si>
  <si>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</si>
  <si>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</si>
  <si>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</si>
  <si>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</si>
  <si>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</si>
  <si>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</si>
  <si>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</si>
  <si>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</si>
  <si>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</si>
  <si>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</si>
  <si>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</si>
  <si>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</si>
  <si>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</si>
  <si>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</si>
  <si>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</si>
  <si>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</si>
  <si>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</si>
  <si>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</si>
  <si>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</si>
  <si>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</si>
  <si>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</si>
  <si>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</si>
  <si>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</si>
  <si>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</si>
  <si>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</si>
  <si>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</si>
  <si>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</si>
  <si>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</si>
  <si>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</si>
  <si>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</si>
  <si>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</si>
  <si>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</si>
  <si>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</si>
  <si>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</si>
  <si>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</si>
  <si>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</si>
  <si>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</si>
  <si>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</si>
  <si>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</si>
  <si>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</si>
  <si>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</si>
  <si>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</si>
  <si>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</si>
  <si>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</si>
  <si>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</si>
  <si>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</si>
  <si>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</si>
  <si>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</si>
  <si>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</si>
  <si>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</si>
  <si>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</si>
  <si>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</si>
  <si>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</si>
  <si>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</si>
  <si>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</si>
  <si>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</si>
  <si>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</si>
  <si>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</si>
  <si>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</si>
  <si>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</si>
  <si>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</si>
  <si>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</si>
  <si>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</si>
  <si>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</si>
  <si>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</si>
  <si>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</si>
  <si>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</si>
  <si>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</si>
  <si>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</si>
  <si>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</si>
  <si>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</si>
  <si>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</si>
  <si>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</si>
  <si>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</si>
  <si>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</si>
  <si>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</si>
  <si>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</si>
  <si>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</si>
  <si>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</si>
  <si>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</si>
  <si>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</si>
  <si>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</si>
  <si>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</si>
  <si>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</si>
  <si>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</si>
  <si>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</si>
  <si>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</si>
  <si>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</si>
  <si>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</si>
  <si>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</si>
  <si>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r>
      <t>Gemeinden
und
Gemeinde-
verbände</t>
    </r>
    <r>
      <rPr>
        <vertAlign val="superscript"/>
        <sz val="10"/>
        <rFont val="Arial"/>
        <family val="2"/>
      </rPr>
      <t>1)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</si>
  <si>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</si>
  <si>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</si>
  <si>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</si>
  <si>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</si>
  <si>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</si>
  <si>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</si>
  <si>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</si>
  <si>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</si>
  <si>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</si>
  <si>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</si>
  <si>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</si>
  <si>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</si>
  <si>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</si>
  <si>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</si>
  <si>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</si>
  <si>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</si>
  <si>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</si>
  <si>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</si>
  <si>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</si>
  <si>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</si>
  <si>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</si>
  <si>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</si>
  <si>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</si>
  <si>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</si>
  <si>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</si>
  <si>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</si>
  <si>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</si>
  <si>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</si>
  <si>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</si>
  <si>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</si>
  <si>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</si>
  <si>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</si>
  <si>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</si>
  <si>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</si>
  <si>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</si>
  <si>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</si>
  <si>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</si>
  <si>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</si>
  <si>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</si>
  <si>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</si>
  <si>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</si>
  <si>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</si>
  <si>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</si>
  <si>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</si>
  <si>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</si>
  <si>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</si>
  <si>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</si>
  <si>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</si>
  <si>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</si>
  <si>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</si>
  <si>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</si>
  <si>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</si>
  <si>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</si>
  <si>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</si>
  <si>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</si>
  <si>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</si>
  <si>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2014  1 . Vierteljahr</t>
  </si>
  <si>
    <t>2014  2. Vierteljahr</t>
  </si>
  <si>
    <t>2014  4. Vierteljahr</t>
  </si>
  <si>
    <t>2015  1. Vierteljahr</t>
  </si>
  <si>
    <t>2014  3. Vierteljahr</t>
  </si>
  <si>
    <t>Zu- bzw. Abnahme
1. Vj. 2016
gegenüber</t>
  </si>
  <si>
    <t>1. Vj. 15</t>
  </si>
  <si>
    <t>4. Vj. 15</t>
  </si>
  <si>
    <t>2. Bauausgaben der Gemeinden/Gv in Bayern 2014 bis 2016 nach Aufgabenbereichen</t>
  </si>
  <si>
    <t>im 1. Vierteljahr 2016</t>
  </si>
  <si>
    <t>1. Vierteljahr 2016</t>
  </si>
  <si>
    <t>,</t>
  </si>
  <si>
    <t>2015  2. Vierteljahr</t>
  </si>
  <si>
    <t>2015  3. Vierteljahr</t>
  </si>
  <si>
    <t>2015  4. Vierteljahr</t>
  </si>
  <si>
    <t>2016  1. Vierteljahr</t>
  </si>
  <si>
    <t>Verän-derung gegen-über-dem 1. Vj. 2015</t>
  </si>
  <si>
    <t>Gemeindegrößenklassen im 1. Vierteljahr 2016</t>
  </si>
  <si>
    <t>2. Bauausgaben der Gemeinden und Gemeindeverbände in Bayern 2014 bis 2016</t>
  </si>
  <si>
    <t>Gebietskörperschaftsgruppen im 1. Vierteljahr 2016</t>
  </si>
  <si>
    <t>X</t>
  </si>
  <si>
    <t>Verän-derung gegen-über dem 1. Vj. 2015</t>
  </si>
  <si>
    <r>
      <t>1)</t>
    </r>
    <r>
      <rPr>
        <sz val="10"/>
        <rFont val="Arial"/>
        <family val="2"/>
      </rPr>
      <t xml:space="preserve"> Einschl. Verwaltungsgemeinschaften.</t>
    </r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</si>
  <si>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</si>
  <si>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x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</si>
</sst>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_-* #,##0\ _D_M_-;\-* #,##0\ _D_M_-;_-* &quot;-&quot;??\ _D_M_-;_-@_-"/>
    <numFmt numFmtId="179" formatCode="#\ ###\ ##0\ ;\-#\ ###\ ##0\ ;\-\ "/>
    <numFmt numFmtId="180" formatCode="#\ ###\ ##0.0\ ;\-#\ ###\ ##0.0\ ;\-\ ;\X\ "/>
    <numFmt numFmtId="181" formatCode="0.00_ ;\-0.00\ "/>
    <numFmt numFmtId="182" formatCode="#\ ###\ ##0\ ;\-#\ ###\ ##0\ ;0\ "/>
    <numFmt numFmtId="183" formatCode="0.0"/>
    <numFmt numFmtId="184" formatCode="#\ ###\ ##0.0\ ;\-#\ ###\ ##0.0\ ;\X\ ;\X\ "/>
    <numFmt numFmtId="185" formatCode="#\ ##0.00_ ;\-0.00\ "/>
    <numFmt numFmtId="186" formatCode="#\ ###\ ##0.0\ ;\-#\ ###\ ##0.0\ ;\-\ ;\x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4" applyFont="1" applyAlignment="1">
      <alignment horizontal="centerContinuous" vertical="center"/>
      <protection/>
    </xf>
    <xf numFmtId="0" fontId="8" fillId="0" borderId="0" xfId="64" applyFont="1" applyAlignment="1">
      <alignment horizontal="centerContinuous" vertical="center"/>
      <protection/>
    </xf>
    <xf numFmtId="0" fontId="9" fillId="0" borderId="0" xfId="60" applyFont="1">
      <alignment vertical="center"/>
      <protection/>
    </xf>
    <xf numFmtId="0" fontId="8" fillId="0" borderId="13" xfId="60" applyFont="1" applyBorder="1" applyAlignment="1">
      <alignment horizontal="centerContinuous" vertical="center"/>
      <protection/>
    </xf>
    <xf numFmtId="0" fontId="8" fillId="0" borderId="16" xfId="60" applyFont="1" applyBorder="1" applyAlignment="1">
      <alignment horizontal="centerContinuous"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centerContinuous"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Border="1" applyAlignment="1" quotePrefix="1">
      <alignment horizontal="centerContinuous"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0" fontId="9" fillId="0" borderId="0" xfId="60" applyFont="1" applyAlignment="1">
      <alignment horizontal="centerContinuous" vertical="center"/>
      <protection/>
    </xf>
    <xf numFmtId="168" fontId="8" fillId="0" borderId="0" xfId="72" applyFont="1" applyBorder="1" quotePrefix="1">
      <alignment vertical="center"/>
      <protection/>
    </xf>
    <xf numFmtId="169" fontId="8" fillId="0" borderId="0" xfId="60" applyNumberFormat="1" applyFont="1" applyBorder="1" applyAlignment="1">
      <alignment vertical="center"/>
      <protection/>
    </xf>
    <xf numFmtId="169" fontId="8" fillId="0" borderId="0" xfId="60" applyNumberFormat="1" applyFont="1" applyBorder="1">
      <alignment vertical="center"/>
      <protection/>
    </xf>
    <xf numFmtId="168" fontId="9" fillId="0" borderId="0" xfId="72" applyFont="1" applyBorder="1" quotePrefix="1">
      <alignment vertical="center"/>
      <protection/>
    </xf>
    <xf numFmtId="0" fontId="9" fillId="0" borderId="0" xfId="60" applyFont="1" applyBorder="1" applyAlignment="1" quotePrefix="1">
      <alignment horizontal="centerContinuous"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169" fontId="9" fillId="0" borderId="0" xfId="60" applyNumberFormat="1" applyFont="1" applyBorder="1" applyAlignment="1">
      <alignment horizontal="centerContinuous" vertical="center"/>
      <protection/>
    </xf>
    <xf numFmtId="167" fontId="8" fillId="0" borderId="0" xfId="43" applyFont="1" applyBorder="1" applyAlignment="1">
      <alignment vertical="center"/>
    </xf>
    <xf numFmtId="0" fontId="8" fillId="0" borderId="0" xfId="60" applyFont="1" applyFill="1">
      <alignment vertical="center"/>
      <protection/>
    </xf>
    <xf numFmtId="0" fontId="9" fillId="0" borderId="0" xfId="60" applyFont="1" applyBorder="1">
      <alignment vertical="center"/>
      <protection/>
    </xf>
    <xf numFmtId="178" fontId="8" fillId="0" borderId="0" xfId="50" applyNumberFormat="1" applyFont="1" applyFill="1" applyAlignment="1">
      <alignment horizontal="right" vertical="center"/>
    </xf>
    <xf numFmtId="169" fontId="8" fillId="0" borderId="0" xfId="60" applyNumberFormat="1" applyFont="1" applyFill="1">
      <alignment vertical="center"/>
      <protection/>
    </xf>
    <xf numFmtId="0" fontId="8" fillId="0" borderId="0" xfId="60" applyFont="1" applyFill="1" applyBorder="1">
      <alignment vertical="center"/>
      <protection/>
    </xf>
    <xf numFmtId="179" fontId="8" fillId="0" borderId="17" xfId="60" applyNumberFormat="1" applyFont="1" applyBorder="1">
      <alignment vertical="center"/>
      <protection/>
    </xf>
    <xf numFmtId="179" fontId="9" fillId="0" borderId="17" xfId="60" applyNumberFormat="1" applyFont="1" applyBorder="1">
      <alignment vertical="center"/>
      <protection/>
    </xf>
    <xf numFmtId="180" fontId="10" fillId="0" borderId="17" xfId="60" applyNumberFormat="1" applyFont="1" applyBorder="1" applyAlignment="1">
      <alignment horizontal="right" vertical="center"/>
      <protection/>
    </xf>
    <xf numFmtId="179" fontId="8" fillId="0" borderId="18" xfId="60" applyNumberFormat="1" applyFont="1" applyBorder="1">
      <alignment vertical="center"/>
      <protection/>
    </xf>
    <xf numFmtId="180" fontId="10" fillId="0" borderId="18" xfId="60" applyNumberFormat="1" applyFont="1" applyBorder="1" applyAlignment="1">
      <alignment horizontal="right" vertical="center"/>
      <protection/>
    </xf>
    <xf numFmtId="179" fontId="8" fillId="0" borderId="0" xfId="60" applyNumberFormat="1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Fill="1">
      <alignment vertical="center"/>
      <protection/>
    </xf>
    <xf numFmtId="0" fontId="9" fillId="0" borderId="10" xfId="62" applyFont="1" applyBorder="1" applyAlignment="1" quotePrefix="1">
      <alignment horizontal="centerContinuous" vertical="center"/>
      <protection/>
    </xf>
    <xf numFmtId="0" fontId="9" fillId="0" borderId="10" xfId="62" applyFont="1" applyBorder="1" applyAlignment="1">
      <alignment horizontal="centerContinuous" vertical="center"/>
      <protection/>
    </xf>
    <xf numFmtId="0" fontId="9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8" fillId="0" borderId="19" xfId="62" applyFont="1" applyBorder="1" applyAlignment="1">
      <alignment horizontal="centerContinuous" vertical="center"/>
      <protection/>
    </xf>
    <xf numFmtId="0" fontId="8" fillId="0" borderId="10" xfId="62" applyFont="1" applyBorder="1" applyAlignment="1">
      <alignment horizontal="centerContinuous" vertical="center"/>
      <protection/>
    </xf>
    <xf numFmtId="0" fontId="9" fillId="0" borderId="0" xfId="62" applyFont="1" applyAlignment="1" quotePrefix="1">
      <alignment horizontal="centerContinuous" vertical="center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centerContinuous" vertical="center"/>
      <protection/>
    </xf>
    <xf numFmtId="3" fontId="8" fillId="0" borderId="0" xfId="62" applyNumberFormat="1" applyFont="1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 applyAlignment="1">
      <alignment vertical="center"/>
      <protection/>
    </xf>
    <xf numFmtId="168" fontId="8" fillId="0" borderId="0" xfId="72" applyFont="1" applyBorder="1" applyAlignment="1" quotePrefix="1">
      <alignment horizontal="centerContinuous" vertical="center"/>
      <protection/>
    </xf>
    <xf numFmtId="168" fontId="8" fillId="0" borderId="0" xfId="72" applyFont="1" applyBorder="1" applyAlignment="1" quotePrefix="1">
      <alignment vertical="center"/>
      <protection/>
    </xf>
    <xf numFmtId="166" fontId="8" fillId="0" borderId="0" xfId="62" applyNumberFormat="1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0" fontId="8" fillId="0" borderId="0" xfId="62" applyFont="1" applyBorder="1" applyAlignment="1">
      <alignment vertical="center"/>
      <protection/>
    </xf>
    <xf numFmtId="166" fontId="8" fillId="0" borderId="0" xfId="62" applyNumberFormat="1" applyFont="1" applyFill="1" applyBorder="1">
      <alignment vertical="center"/>
      <protection/>
    </xf>
    <xf numFmtId="0" fontId="9" fillId="0" borderId="0" xfId="62" applyFont="1" applyBorder="1" quotePrefix="1">
      <alignment vertical="center"/>
      <protection/>
    </xf>
    <xf numFmtId="0" fontId="8" fillId="0" borderId="0" xfId="62" applyFont="1" applyBorder="1" quotePrefix="1">
      <alignment vertical="center"/>
      <protection/>
    </xf>
    <xf numFmtId="166" fontId="8" fillId="0" borderId="0" xfId="45" applyNumberFormat="1" applyFont="1" applyBorder="1" applyAlignment="1">
      <alignment vertical="center"/>
    </xf>
    <xf numFmtId="166" fontId="8" fillId="0" borderId="0" xfId="45" applyNumberFormat="1" applyFont="1" applyFill="1" applyBorder="1" applyAlignment="1">
      <alignment vertical="center"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Continuous" vertical="center"/>
      <protection/>
    </xf>
    <xf numFmtId="0" fontId="8" fillId="0" borderId="0" xfId="62" applyFont="1" applyFill="1" applyBorder="1">
      <alignment vertical="center"/>
      <protection/>
    </xf>
    <xf numFmtId="0" fontId="8" fillId="0" borderId="0" xfId="62" applyFont="1" applyAlignment="1">
      <alignment horizontal="centerContinuous" vertical="center"/>
      <protection/>
    </xf>
    <xf numFmtId="175" fontId="8" fillId="0" borderId="0" xfId="62" applyNumberFormat="1" applyFont="1" applyBorder="1">
      <alignment vertical="center"/>
      <protection/>
    </xf>
    <xf numFmtId="175" fontId="9" fillId="0" borderId="0" xfId="62" applyNumberFormat="1" applyFont="1" applyBorder="1" applyAlignment="1">
      <alignment vertical="center"/>
      <protection/>
    </xf>
    <xf numFmtId="167" fontId="8" fillId="0" borderId="0" xfId="45" applyFont="1" applyBorder="1" applyAlignment="1">
      <alignment vertical="center"/>
    </xf>
    <xf numFmtId="175" fontId="8" fillId="0" borderId="0" xfId="62" applyNumberFormat="1" applyFont="1">
      <alignment vertical="center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179" fontId="9" fillId="0" borderId="18" xfId="60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62" applyNumberFormat="1" applyFont="1" applyBorder="1">
      <alignment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Fill="1">
      <alignment vertical="center"/>
      <protection/>
    </xf>
    <xf numFmtId="0" fontId="8" fillId="0" borderId="20" xfId="63" applyFont="1" applyFill="1" applyBorder="1" applyAlignment="1">
      <alignment horizontal="centerContinuous" vertical="center"/>
      <protection/>
    </xf>
    <xf numFmtId="0" fontId="0" fillId="0" borderId="20" xfId="63" applyFont="1" applyFill="1" applyBorder="1" applyAlignment="1">
      <alignment horizontal="centerContinuous" vertical="center"/>
      <protection/>
    </xf>
    <xf numFmtId="0" fontId="8" fillId="0" borderId="12" xfId="63" applyFont="1" applyFill="1" applyBorder="1" applyAlignment="1">
      <alignment horizontal="centerContinuous" vertical="center"/>
      <protection/>
    </xf>
    <xf numFmtId="0" fontId="0" fillId="0" borderId="12" xfId="63" applyFont="1" applyFill="1" applyBorder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8" fillId="0" borderId="15" xfId="63" applyFont="1" applyBorder="1">
      <alignment vertical="center"/>
      <protection/>
    </xf>
    <xf numFmtId="168" fontId="8" fillId="0" borderId="0" xfId="72" applyFont="1" applyAlignment="1" quotePrefix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quotePrefix="1">
      <alignment vertical="center"/>
      <protection/>
    </xf>
    <xf numFmtId="0" fontId="9" fillId="0" borderId="0" xfId="63" applyFont="1" applyAlignment="1">
      <alignment horizontal="right" vertical="center"/>
      <protection/>
    </xf>
    <xf numFmtId="0" fontId="8" fillId="0" borderId="0" xfId="63" applyFont="1" applyBorder="1">
      <alignment vertical="center"/>
      <protection/>
    </xf>
    <xf numFmtId="177" fontId="8" fillId="0" borderId="0" xfId="63" applyNumberFormat="1" applyFont="1" applyBorder="1" applyAlignment="1">
      <alignment horizontal="center" vertical="center"/>
      <protection/>
    </xf>
    <xf numFmtId="177" fontId="8" fillId="0" borderId="0" xfId="63" applyNumberFormat="1" applyFont="1" applyFill="1" applyBorder="1" applyAlignment="1">
      <alignment horizontal="centerContinuous" vertical="center"/>
      <protection/>
    </xf>
    <xf numFmtId="0" fontId="9" fillId="0" borderId="0" xfId="63" applyFont="1">
      <alignment vertical="center"/>
      <protection/>
    </xf>
    <xf numFmtId="0" fontId="8" fillId="0" borderId="0" xfId="63" applyFont="1" applyAlignment="1" quotePrefix="1">
      <alignment vertical="center"/>
      <protection/>
    </xf>
    <xf numFmtId="168" fontId="8" fillId="0" borderId="0" xfId="72" applyFont="1" applyAlignment="1" quotePrefix="1">
      <alignment vertical="center"/>
      <protection/>
    </xf>
    <xf numFmtId="0" fontId="9" fillId="0" borderId="15" xfId="63" applyFont="1" applyBorder="1">
      <alignment vertical="center"/>
      <protection/>
    </xf>
    <xf numFmtId="177" fontId="8" fillId="0" borderId="0" xfId="63" applyNumberFormat="1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177" fontId="9" fillId="0" borderId="0" xfId="63" applyNumberFormat="1" applyFont="1" applyFill="1" applyBorder="1" applyAlignment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left" vertical="center"/>
      <protection/>
    </xf>
    <xf numFmtId="0" fontId="8" fillId="0" borderId="0" xfId="63" applyFont="1" applyAlignment="1">
      <alignment/>
      <protection/>
    </xf>
    <xf numFmtId="0" fontId="8" fillId="0" borderId="0" xfId="72" applyNumberFormat="1" applyFont="1" applyAlignment="1" quotePrefix="1">
      <alignment horizontal="centerContinuous" vertical="center"/>
      <protection/>
    </xf>
    <xf numFmtId="0" fontId="8" fillId="0" borderId="0" xfId="63" applyNumberFormat="1" applyFont="1">
      <alignment vertical="center"/>
      <protection/>
    </xf>
    <xf numFmtId="0" fontId="8" fillId="0" borderId="0" xfId="63" applyNumberFormat="1" applyFont="1" quotePrefix="1">
      <alignment vertical="center"/>
      <protection/>
    </xf>
    <xf numFmtId="0" fontId="8" fillId="0" borderId="0" xfId="72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left" vertical="center"/>
      <protection/>
    </xf>
    <xf numFmtId="0" fontId="8" fillId="0" borderId="0" xfId="63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right" vertical="center"/>
      <protection/>
    </xf>
    <xf numFmtId="0" fontId="8" fillId="0" borderId="0" xfId="72" applyNumberFormat="1" applyFont="1" applyBorder="1" applyAlignment="1">
      <alignment horizontal="left" vertical="center"/>
      <protection/>
    </xf>
    <xf numFmtId="0" fontId="8" fillId="0" borderId="0" xfId="62" applyNumberFormat="1" applyFont="1" applyBorder="1" quotePrefix="1">
      <alignment vertical="center"/>
      <protection/>
    </xf>
    <xf numFmtId="0" fontId="8" fillId="0" borderId="0" xfId="72" applyNumberFormat="1" applyFont="1" applyBorder="1" applyAlignment="1" quotePrefix="1">
      <alignment horizontal="centerContinuous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8" fillId="0" borderId="0" xfId="60" applyNumberFormat="1" applyFont="1" applyBorder="1">
      <alignment vertical="center"/>
      <protection/>
    </xf>
    <xf numFmtId="0" fontId="9" fillId="0" borderId="0" xfId="62" applyNumberFormat="1" applyFont="1" applyBorder="1">
      <alignment vertical="center"/>
      <protection/>
    </xf>
    <xf numFmtId="0" fontId="8" fillId="0" borderId="0" xfId="62" applyNumberFormat="1" applyFont="1" applyBorder="1">
      <alignment vertical="center"/>
      <protection/>
    </xf>
    <xf numFmtId="0" fontId="8" fillId="0" borderId="0" xfId="62" applyNumberFormat="1" applyFont="1" applyBorder="1" applyAlignment="1" quotePrefix="1">
      <alignment horizontal="centerContinuous" vertical="center"/>
      <protection/>
    </xf>
    <xf numFmtId="0" fontId="8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applyAlignment="1" quotePrefix="1">
      <alignment horizontal="centerContinuous" vertical="center"/>
      <protection/>
    </xf>
    <xf numFmtId="0" fontId="9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quotePrefix="1">
      <alignment vertical="center"/>
      <protection/>
    </xf>
    <xf numFmtId="0" fontId="8" fillId="0" borderId="0" xfId="62" applyNumberFormat="1" applyFont="1" applyBorder="1" applyAlignment="1" quotePrefix="1">
      <alignment horizontal="left" vertical="center"/>
      <protection/>
    </xf>
    <xf numFmtId="0" fontId="8" fillId="0" borderId="0" xfId="62" applyNumberFormat="1" applyFont="1" applyBorder="1" applyAlignment="1">
      <alignment horizontal="right" vertical="center"/>
      <protection/>
    </xf>
    <xf numFmtId="0" fontId="8" fillId="0" borderId="0" xfId="62" applyNumberFormat="1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180" fontId="14" fillId="0" borderId="17" xfId="60" applyNumberFormat="1" applyFont="1" applyBorder="1" applyAlignment="1">
      <alignment horizontal="right" vertical="center"/>
      <protection/>
    </xf>
    <xf numFmtId="180" fontId="14" fillId="0" borderId="18" xfId="60" applyNumberFormat="1" applyFont="1" applyBorder="1" applyAlignment="1">
      <alignment horizontal="right" vertical="center"/>
      <protection/>
    </xf>
    <xf numFmtId="1" fontId="8" fillId="0" borderId="0" xfId="60" applyNumberFormat="1" applyFont="1">
      <alignment vertical="center"/>
      <protection/>
    </xf>
    <xf numFmtId="0" fontId="0" fillId="0" borderId="0" xfId="56" applyFont="1" applyBorder="1">
      <alignment/>
      <protection/>
    </xf>
    <xf numFmtId="0" fontId="0" fillId="0" borderId="10" xfId="56" applyFont="1" applyBorder="1" applyAlignment="1">
      <alignment horizontal="left"/>
      <protection/>
    </xf>
    <xf numFmtId="0" fontId="0" fillId="0" borderId="10" xfId="56" applyFont="1" applyBorder="1">
      <alignment/>
      <protection/>
    </xf>
    <xf numFmtId="0" fontId="0" fillId="0" borderId="21" xfId="56" applyFont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0" fontId="0" fillId="0" borderId="19" xfId="56" applyFont="1" applyBorder="1" applyAlignment="1">
      <alignment horizontal="center"/>
      <protection/>
    </xf>
    <xf numFmtId="0" fontId="0" fillId="0" borderId="2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>
      <alignment/>
      <protection/>
    </xf>
    <xf numFmtId="0" fontId="0" fillId="0" borderId="14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15" xfId="56" applyFont="1" applyBorder="1" applyAlignment="1">
      <alignment horizontal="left"/>
      <protection/>
    </xf>
    <xf numFmtId="0" fontId="0" fillId="0" borderId="17" xfId="56" applyFont="1" applyBorder="1">
      <alignment/>
      <protection/>
    </xf>
    <xf numFmtId="0" fontId="0" fillId="0" borderId="18" xfId="56" applyFont="1" applyBorder="1">
      <alignment/>
      <protection/>
    </xf>
    <xf numFmtId="179" fontId="8" fillId="0" borderId="17" xfId="61" applyNumberFormat="1" applyFont="1" applyBorder="1">
      <alignment vertical="center"/>
      <protection/>
    </xf>
    <xf numFmtId="180" fontId="10" fillId="0" borderId="18" xfId="61" applyNumberFormat="1" applyFont="1" applyBorder="1" applyAlignment="1">
      <alignment horizontal="right" vertical="center"/>
      <protection/>
    </xf>
    <xf numFmtId="179" fontId="8" fillId="0" borderId="18" xfId="61" applyNumberFormat="1" applyFont="1" applyBorder="1">
      <alignment vertical="center"/>
      <protection/>
    </xf>
    <xf numFmtId="0" fontId="0" fillId="0" borderId="15" xfId="56" applyFont="1" applyBorder="1" applyAlignment="1" quotePrefix="1">
      <alignment horizontal="left"/>
      <protection/>
    </xf>
    <xf numFmtId="49" fontId="0" fillId="0" borderId="0" xfId="56" applyNumberFormat="1" applyFont="1">
      <alignment/>
      <protection/>
    </xf>
    <xf numFmtId="49" fontId="0" fillId="0" borderId="18" xfId="56" applyNumberFormat="1" applyFont="1" applyBorder="1">
      <alignment/>
      <protection/>
    </xf>
    <xf numFmtId="170" fontId="0" fillId="0" borderId="17" xfId="56" applyNumberFormat="1" applyFont="1" applyBorder="1" applyAlignment="1">
      <alignment horizontal="right"/>
      <protection/>
    </xf>
    <xf numFmtId="171" fontId="0" fillId="0" borderId="18" xfId="56" applyNumberFormat="1" applyFont="1" applyBorder="1" applyAlignment="1">
      <alignment horizontal="right"/>
      <protection/>
    </xf>
    <xf numFmtId="170" fontId="0" fillId="0" borderId="18" xfId="56" applyNumberFormat="1" applyFont="1" applyBorder="1" applyAlignment="1">
      <alignment horizontal="right"/>
      <protection/>
    </xf>
    <xf numFmtId="49" fontId="11" fillId="0" borderId="0" xfId="56" applyNumberFormat="1" applyFont="1">
      <alignment/>
      <protection/>
    </xf>
    <xf numFmtId="49" fontId="0" fillId="0" borderId="0" xfId="56" applyNumberFormat="1" applyFont="1" applyBorder="1">
      <alignment/>
      <protection/>
    </xf>
    <xf numFmtId="173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0" fontId="0" fillId="0" borderId="18" xfId="56" applyNumberFormat="1" applyFont="1" applyBorder="1" applyAlignment="1">
      <alignment horizontal="right"/>
      <protection/>
    </xf>
    <xf numFmtId="181" fontId="10" fillId="0" borderId="17" xfId="61" applyNumberFormat="1" applyFont="1" applyBorder="1" applyAlignment="1">
      <alignment horizontal="right" vertical="center"/>
      <protection/>
    </xf>
    <xf numFmtId="181" fontId="10" fillId="0" borderId="18" xfId="61" applyNumberFormat="1" applyFont="1" applyBorder="1" applyAlignment="1">
      <alignment horizontal="right" vertical="center"/>
      <protection/>
    </xf>
    <xf numFmtId="180" fontId="10" fillId="0" borderId="17" xfId="61" applyNumberFormat="1" applyFont="1" applyBorder="1" applyAlignment="1">
      <alignment horizontal="right" vertical="center"/>
      <protection/>
    </xf>
    <xf numFmtId="43" fontId="0" fillId="0" borderId="0" xfId="56" applyNumberFormat="1" applyFont="1">
      <alignment/>
      <protection/>
    </xf>
    <xf numFmtId="0" fontId="0" fillId="0" borderId="0" xfId="56" applyNumberFormat="1" applyFont="1" applyBorder="1" applyAlignment="1">
      <alignment horizontal="right"/>
      <protection/>
    </xf>
    <xf numFmtId="179" fontId="8" fillId="0" borderId="0" xfId="61" applyNumberFormat="1" applyFont="1" applyBorder="1">
      <alignment vertical="center"/>
      <protection/>
    </xf>
    <xf numFmtId="0" fontId="11" fillId="0" borderId="0" xfId="56" applyFont="1">
      <alignment/>
      <protection/>
    </xf>
    <xf numFmtId="0" fontId="0" fillId="0" borderId="0" xfId="0" applyFont="1" applyAlignment="1">
      <alignment/>
    </xf>
    <xf numFmtId="182" fontId="8" fillId="0" borderId="18" xfId="61" applyNumberFormat="1" applyFont="1" applyBorder="1">
      <alignment vertical="center"/>
      <protection/>
    </xf>
    <xf numFmtId="183" fontId="0" fillId="0" borderId="0" xfId="56" applyNumberFormat="1" applyFont="1">
      <alignment/>
      <protection/>
    </xf>
    <xf numFmtId="179" fontId="0" fillId="0" borderId="0" xfId="56" applyNumberFormat="1" applyFont="1">
      <alignment/>
      <protection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76" fontId="9" fillId="0" borderId="0" xfId="62" applyNumberFormat="1" applyFont="1" applyBorder="1" applyAlignment="1">
      <alignment horizontal="center"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0" fontId="9" fillId="0" borderId="0" xfId="72" applyNumberFormat="1" applyFont="1" applyBorder="1" applyAlignment="1" quotePrefix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184" fontId="10" fillId="0" borderId="18" xfId="61" applyNumberFormat="1" applyFont="1" applyBorder="1" applyAlignment="1">
      <alignment horizontal="right" vertical="center"/>
      <protection/>
    </xf>
    <xf numFmtId="179" fontId="8" fillId="0" borderId="17" xfId="60" applyNumberFormat="1" applyFont="1" applyFill="1" applyBorder="1">
      <alignment vertical="center"/>
      <protection/>
    </xf>
    <xf numFmtId="179" fontId="8" fillId="0" borderId="18" xfId="60" applyNumberFormat="1" applyFont="1" applyFill="1" applyBorder="1">
      <alignment vertical="center"/>
      <protection/>
    </xf>
    <xf numFmtId="1" fontId="8" fillId="0" borderId="0" xfId="62" applyNumberFormat="1" applyFont="1" applyBorder="1">
      <alignment vertical="center"/>
      <protection/>
    </xf>
    <xf numFmtId="179" fontId="9" fillId="0" borderId="17" xfId="60" applyNumberFormat="1" applyFont="1" applyFill="1" applyBorder="1">
      <alignment vertical="center"/>
      <protection/>
    </xf>
    <xf numFmtId="175" fontId="2" fillId="0" borderId="0" xfId="62" applyNumberFormat="1" applyFont="1" applyFill="1" applyBorder="1" applyAlignment="1">
      <alignment vertical="center"/>
      <protection/>
    </xf>
    <xf numFmtId="0" fontId="8" fillId="0" borderId="17" xfId="62" applyFont="1" applyBorder="1">
      <alignment vertical="center"/>
      <protection/>
    </xf>
    <xf numFmtId="0" fontId="8" fillId="0" borderId="18" xfId="62" applyFont="1" applyBorder="1">
      <alignment vertical="center"/>
      <protection/>
    </xf>
    <xf numFmtId="179" fontId="9" fillId="0" borderId="18" xfId="60" applyNumberFormat="1" applyFont="1" applyFill="1" applyBorder="1">
      <alignment vertical="center"/>
      <protection/>
    </xf>
    <xf numFmtId="185" fontId="10" fillId="0" borderId="17" xfId="61" applyNumberFormat="1" applyFont="1" applyBorder="1" applyAlignment="1">
      <alignment horizontal="right" vertical="center"/>
      <protection/>
    </xf>
    <xf numFmtId="186" fontId="10" fillId="0" borderId="17" xfId="60" applyNumberFormat="1" applyFont="1" applyBorder="1" applyAlignment="1">
      <alignment horizontal="right" vertical="center"/>
      <protection/>
    </xf>
    <xf numFmtId="186" fontId="10" fillId="0" borderId="18" xfId="60" applyNumberFormat="1" applyFont="1" applyBorder="1" applyAlignment="1">
      <alignment horizontal="right"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center"/>
    </xf>
    <xf numFmtId="0" fontId="9" fillId="0" borderId="0" xfId="60" applyFont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13" xfId="60" applyFont="1" applyBorder="1" applyAlignment="1">
      <alignment horizontal="center"/>
      <protection/>
    </xf>
    <xf numFmtId="0" fontId="8" fillId="0" borderId="16" xfId="60" applyFont="1" applyBorder="1" applyAlignment="1">
      <alignment horizontal="center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49" fontId="0" fillId="0" borderId="22" xfId="56" applyNumberFormat="1" applyFont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19" xfId="56" applyFont="1" applyBorder="1" applyAlignment="1">
      <alignment horizontal="center" vertical="center"/>
      <protection/>
    </xf>
    <xf numFmtId="49" fontId="0" fillId="0" borderId="14" xfId="56" applyNumberFormat="1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/>
      <protection/>
    </xf>
    <xf numFmtId="0" fontId="0" fillId="0" borderId="23" xfId="56" applyFont="1" applyBorder="1" applyAlignment="1">
      <alignment horizontal="center" vertical="center"/>
      <protection/>
    </xf>
    <xf numFmtId="49" fontId="0" fillId="0" borderId="13" xfId="56" applyNumberFormat="1" applyFont="1" applyBorder="1" applyAlignment="1">
      <alignment horizontal="center"/>
      <protection/>
    </xf>
    <xf numFmtId="49" fontId="0" fillId="0" borderId="16" xfId="56" applyNumberFormat="1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15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49" fontId="0" fillId="0" borderId="13" xfId="56" applyNumberFormat="1" applyFont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49" fontId="0" fillId="0" borderId="14" xfId="56" applyNumberFormat="1" applyFont="1" applyBorder="1" applyAlignment="1">
      <alignment horizontal="center" vertical="center"/>
      <protection/>
    </xf>
    <xf numFmtId="49" fontId="0" fillId="0" borderId="16" xfId="56" applyNumberFormat="1" applyFont="1" applyBorder="1" applyAlignment="1">
      <alignment horizontal="center"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11" fillId="0" borderId="0" xfId="56" applyFont="1" applyAlignment="1">
      <alignment horizontal="left" wrapText="1"/>
      <protection/>
    </xf>
    <xf numFmtId="0" fontId="0" fillId="0" borderId="0" xfId="56" applyFont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7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23" xfId="56" applyFont="1" applyBorder="1" applyAlignment="1">
      <alignment horizontal="center" vertical="center" wrapText="1"/>
      <protection/>
    </xf>
    <xf numFmtId="0" fontId="0" fillId="0" borderId="13" xfId="56" applyFont="1" applyBorder="1" applyAlignment="1">
      <alignment horizontal="center"/>
      <protection/>
    </xf>
    <xf numFmtId="0" fontId="0" fillId="0" borderId="16" xfId="56" applyFont="1" applyBorder="1" applyAlignment="1">
      <alignment horizontal="center"/>
      <protection/>
    </xf>
    <xf numFmtId="49" fontId="2" fillId="0" borderId="0" xfId="56" applyNumberFormat="1" applyFont="1" applyAlignment="1">
      <alignment horizontal="center" vertical="center"/>
      <protection/>
    </xf>
    <xf numFmtId="49" fontId="0" fillId="0" borderId="21" xfId="56" applyNumberFormat="1" applyFont="1" applyBorder="1" applyAlignment="1">
      <alignment horizontal="center" vertical="center" wrapText="1"/>
      <protection/>
    </xf>
    <xf numFmtId="0" fontId="8" fillId="0" borderId="0" xfId="72" applyNumberFormat="1" applyFont="1" applyAlignment="1" quotePrefix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</cellXfs>
  <cellStyles count="65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 2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Neutral" xfId="52"/>
    <cellStyle name="Notiz" xfId="53"/>
    <cellStyle name="Percent" xfId="54"/>
    <cellStyle name="Schlecht" xfId="55"/>
    <cellStyle name="Standard 2" xfId="56"/>
    <cellStyle name="Standard 2 2" xfId="57"/>
    <cellStyle name="Standard 3" xfId="58"/>
    <cellStyle name="Standard 4" xfId="59"/>
    <cellStyle name="Standard_Seite 05 Tab 2_1.vj.2009" xfId="60"/>
    <cellStyle name="Standard_Seite 05 Tab 2_1.vj.2009 2" xfId="61"/>
    <cellStyle name="Standard_Seite 07 Tab 4_2.vj.2009" xfId="62"/>
    <cellStyle name="Standard_Seite 12 Tab  9_1.vj.2009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 5" xfId="69"/>
    <cellStyle name="Überschrift 5 2" xfId="70"/>
    <cellStyle name="Verknüpfte Zelle" xfId="71"/>
    <cellStyle name="vorspalte" xfId="72"/>
    <cellStyle name="vorspalte 2" xfId="73"/>
    <cellStyle name="vorspalte 2 2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2" name="Text Box 10"/>
        <xdr:cNvSpPr txBox="1">
          <a:spLocks noChangeArrowheads="1"/>
        </xdr:cNvSpPr>
      </xdr:nvSpPr>
      <xdr:spPr>
        <a:xfrm>
          <a:off x="6905625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3" name="Text Box 13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4" name="Text Box 14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5" name="Text Box 15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 fLocksText="0">
      <xdr:nvSpPr>
        <xdr:cNvPr id="6" name="Text Box 16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51</xdr:row>
      <xdr:rowOff>123825</xdr:rowOff>
    </xdr:from>
    <xdr:ext cx="142875" cy="209550"/>
    <xdr:sp>
      <xdr:nvSpPr>
        <xdr:cNvPr id="7" name="Text Box 17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>
      <xdr:nvSpPr>
        <xdr:cNvPr id="8" name="Text Box 18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209550"/>
    <xdr:sp fLocksText="0">
      <xdr:nvSpPr>
        <xdr:cNvPr id="9" name="Text Box 19"/>
        <xdr:cNvSpPr txBox="1">
          <a:spLocks noChangeArrowheads="1"/>
        </xdr:cNvSpPr>
      </xdr:nvSpPr>
      <xdr:spPr>
        <a:xfrm>
          <a:off x="6905625" y="71342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0" name="Text Box 12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1" name="Text Box 13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2" name="Text Box 14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3" name="Text Box 15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 fLocksText="0">
      <xdr:nvSpPr>
        <xdr:cNvPr id="14" name="Text Box 16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51</xdr:row>
      <xdr:rowOff>123825</xdr:rowOff>
    </xdr:from>
    <xdr:ext cx="142875" cy="200025"/>
    <xdr:sp>
      <xdr:nvSpPr>
        <xdr:cNvPr id="15" name="Text Box 17"/>
        <xdr:cNvSpPr txBox="1">
          <a:spLocks noChangeArrowheads="1"/>
        </xdr:cNvSpPr>
      </xdr:nvSpPr>
      <xdr:spPr>
        <a:xfrm>
          <a:off x="6905625" y="71342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>
      <xdr:nvSpPr>
        <xdr:cNvPr id="16" name="Text Box 18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42875" cy="161925"/>
    <xdr:sp fLocksText="0">
      <xdr:nvSpPr>
        <xdr:cNvPr id="17" name="Text Box 19"/>
        <xdr:cNvSpPr txBox="1">
          <a:spLocks noChangeArrowheads="1"/>
        </xdr:cNvSpPr>
      </xdr:nvSpPr>
      <xdr:spPr>
        <a:xfrm>
          <a:off x="6905625" y="71342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.75">
      <c r="A2" s="144" t="s">
        <v>303</v>
      </c>
      <c r="B2" s="5"/>
      <c r="C2" s="5"/>
      <c r="D2" s="5"/>
      <c r="E2" s="5"/>
      <c r="F2" s="5"/>
      <c r="G2" s="5"/>
      <c r="H2" s="5"/>
    </row>
    <row r="3" spans="1:8" ht="15.75">
      <c r="A3" s="8"/>
      <c r="B3" s="5"/>
      <c r="C3" s="5"/>
      <c r="D3" s="5"/>
      <c r="E3" s="5"/>
      <c r="F3" s="5"/>
      <c r="G3" s="5"/>
      <c r="H3" s="5"/>
    </row>
    <row r="5" spans="1:8" ht="12.75">
      <c r="A5" s="208" t="s">
        <v>1</v>
      </c>
      <c r="B5" s="208"/>
      <c r="C5" s="208"/>
      <c r="D5" s="208"/>
      <c r="E5" s="208"/>
      <c r="F5" s="208"/>
      <c r="G5" s="208"/>
      <c r="H5" s="3">
        <v>4</v>
      </c>
    </row>
    <row r="7" spans="1:8" ht="12.75">
      <c r="A7" s="208" t="s">
        <v>2</v>
      </c>
      <c r="B7" s="208"/>
      <c r="C7" s="208"/>
      <c r="D7" s="208"/>
      <c r="E7" s="208"/>
      <c r="F7" s="208"/>
      <c r="G7" s="208"/>
      <c r="H7" s="3">
        <v>5</v>
      </c>
    </row>
    <row r="10" ht="12.75">
      <c r="A10" s="2" t="s">
        <v>295</v>
      </c>
    </row>
    <row r="11" spans="1:8" ht="12.75">
      <c r="A11" s="2"/>
      <c r="B11" s="208" t="s">
        <v>298</v>
      </c>
      <c r="C11" s="208"/>
      <c r="D11" s="208"/>
      <c r="E11" s="208"/>
      <c r="F11" s="208"/>
      <c r="G11" s="208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184" t="s">
        <v>323</v>
      </c>
    </row>
    <row r="16" spans="1:8" ht="12.75">
      <c r="A16" s="2"/>
      <c r="B16" s="209" t="s">
        <v>299</v>
      </c>
      <c r="C16" s="209"/>
      <c r="D16" s="209"/>
      <c r="E16" s="209"/>
      <c r="F16" s="209"/>
      <c r="G16" s="209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209" t="s">
        <v>296</v>
      </c>
      <c r="B20" s="209"/>
      <c r="C20" s="209"/>
      <c r="D20" s="209"/>
      <c r="E20" s="209"/>
      <c r="F20" s="209"/>
      <c r="G20" s="209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209" t="s">
        <v>297</v>
      </c>
      <c r="B24" s="209"/>
      <c r="C24" s="209"/>
      <c r="D24" s="209"/>
      <c r="E24" s="209"/>
      <c r="F24" s="209"/>
      <c r="G24" s="209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300</v>
      </c>
    </row>
    <row r="29" spans="1:8" ht="12.75">
      <c r="A29" s="2"/>
      <c r="B29" s="210" t="s">
        <v>324</v>
      </c>
      <c r="C29" s="209"/>
      <c r="D29" s="209"/>
      <c r="E29" s="209"/>
      <c r="F29" s="209"/>
      <c r="G29" s="209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301</v>
      </c>
    </row>
    <row r="34" spans="1:8" ht="12.75">
      <c r="A34" s="4"/>
      <c r="B34" s="206" t="s">
        <v>324</v>
      </c>
      <c r="C34" s="207"/>
      <c r="D34" s="207"/>
      <c r="E34" s="207"/>
      <c r="F34" s="207"/>
      <c r="G34" s="207"/>
      <c r="H34" s="3">
        <v>11</v>
      </c>
    </row>
    <row r="35" ht="12.75">
      <c r="A35" s="4"/>
    </row>
    <row r="36" ht="12.75">
      <c r="A36" s="4"/>
    </row>
    <row r="37" ht="12.75">
      <c r="A37" s="4"/>
    </row>
    <row r="38" ht="12.75">
      <c r="A38" s="2" t="s">
        <v>302</v>
      </c>
    </row>
    <row r="39" spans="1:8" ht="12.75">
      <c r="A39" s="4" t="s">
        <v>0</v>
      </c>
      <c r="B39" s="206" t="s">
        <v>322</v>
      </c>
      <c r="C39" s="207"/>
      <c r="D39" s="207"/>
      <c r="E39" s="207"/>
      <c r="F39" s="207"/>
      <c r="G39" s="207"/>
      <c r="H39" s="3">
        <v>12</v>
      </c>
    </row>
    <row r="41" ht="13.5">
      <c r="H41" s="6"/>
    </row>
    <row r="42" ht="13.5">
      <c r="H42" s="7"/>
    </row>
  </sheetData>
  <sheetProtection/>
  <mergeCells count="9">
    <mergeCell ref="B39:G39"/>
    <mergeCell ref="A7:G7"/>
    <mergeCell ref="A5:G5"/>
    <mergeCell ref="B11:G11"/>
    <mergeCell ref="B16:G16"/>
    <mergeCell ref="A24:G24"/>
    <mergeCell ref="A20:G20"/>
    <mergeCell ref="B29:G29"/>
    <mergeCell ref="B34:G3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Q31" sqref="Q31"/>
    </sheetView>
  </sheetViews>
  <sheetFormatPr defaultColWidth="11.421875" defaultRowHeight="12.75"/>
  <cols>
    <col min="1" max="1" width="4.00390625" style="9" customWidth="1"/>
    <col min="2" max="2" width="42.8515625" style="9" customWidth="1"/>
    <col min="3" max="3" width="0.71875" style="9" customWidth="1"/>
    <col min="4" max="8" width="8.28125" style="9" customWidth="1"/>
    <col min="9" max="10" width="9.00390625" style="9" customWidth="1"/>
    <col min="11" max="11" width="11.421875" style="13" customWidth="1"/>
    <col min="12" max="16384" width="11.421875" style="9" customWidth="1"/>
  </cols>
  <sheetData>
    <row r="1" spans="1:11" s="11" customFormat="1" ht="14.25">
      <c r="A1" s="10" t="s">
        <v>262</v>
      </c>
      <c r="B1" s="10"/>
      <c r="C1" s="10"/>
      <c r="D1" s="10"/>
      <c r="E1" s="10"/>
      <c r="F1" s="10"/>
      <c r="G1" s="10"/>
      <c r="H1" s="10"/>
      <c r="I1" s="10"/>
      <c r="J1" s="10"/>
      <c r="K1" s="93"/>
    </row>
    <row r="2" spans="1:10" ht="9" customHeight="1">
      <c r="A2" s="12"/>
      <c r="B2" s="12"/>
      <c r="C2" s="12"/>
      <c r="D2" s="12"/>
      <c r="E2" s="13"/>
      <c r="F2" s="13"/>
      <c r="G2" s="13"/>
      <c r="H2" s="13"/>
      <c r="I2" s="12"/>
      <c r="J2" s="12"/>
    </row>
    <row r="3" spans="1:10" ht="12.75">
      <c r="A3" s="220" t="s">
        <v>243</v>
      </c>
      <c r="B3" s="213"/>
      <c r="C3" s="221"/>
      <c r="D3" s="220">
        <v>2015</v>
      </c>
      <c r="E3" s="213"/>
      <c r="F3" s="213"/>
      <c r="G3" s="221"/>
      <c r="H3" s="224">
        <v>2016</v>
      </c>
      <c r="I3" s="212" t="s">
        <v>310</v>
      </c>
      <c r="J3" s="213"/>
    </row>
    <row r="4" spans="1:10" ht="12.75">
      <c r="A4" s="215"/>
      <c r="B4" s="215"/>
      <c r="C4" s="222"/>
      <c r="D4" s="215"/>
      <c r="E4" s="215"/>
      <c r="F4" s="215"/>
      <c r="G4" s="222"/>
      <c r="H4" s="225"/>
      <c r="I4" s="214"/>
      <c r="J4" s="215"/>
    </row>
    <row r="5" spans="1:10" ht="12.75">
      <c r="A5" s="215"/>
      <c r="B5" s="215"/>
      <c r="C5" s="222"/>
      <c r="D5" s="217"/>
      <c r="E5" s="217"/>
      <c r="F5" s="217"/>
      <c r="G5" s="223"/>
      <c r="H5" s="226"/>
      <c r="I5" s="216"/>
      <c r="J5" s="217"/>
    </row>
    <row r="6" spans="1:10" ht="12.75">
      <c r="A6" s="215"/>
      <c r="B6" s="215"/>
      <c r="C6" s="222"/>
      <c r="D6" s="14" t="s">
        <v>3</v>
      </c>
      <c r="E6" s="14" t="s">
        <v>4</v>
      </c>
      <c r="F6" s="14" t="s">
        <v>5</v>
      </c>
      <c r="G6" s="14" t="s">
        <v>6</v>
      </c>
      <c r="H6" s="14" t="s">
        <v>3</v>
      </c>
      <c r="I6" s="15" t="s">
        <v>311</v>
      </c>
      <c r="J6" s="16" t="s">
        <v>312</v>
      </c>
    </row>
    <row r="7" spans="1:10" ht="12.75">
      <c r="A7" s="217"/>
      <c r="B7" s="217"/>
      <c r="C7" s="223"/>
      <c r="D7" s="218" t="s">
        <v>7</v>
      </c>
      <c r="E7" s="218"/>
      <c r="F7" s="218"/>
      <c r="G7" s="218"/>
      <c r="H7" s="219"/>
      <c r="I7" s="17" t="s">
        <v>8</v>
      </c>
      <c r="J7" s="16"/>
    </row>
    <row r="8" spans="3:10" ht="12.75">
      <c r="C8" s="13"/>
      <c r="D8" s="18"/>
      <c r="E8" s="18"/>
      <c r="F8" s="18"/>
      <c r="G8" s="18"/>
      <c r="H8" s="18"/>
      <c r="I8" s="18"/>
      <c r="J8" s="13"/>
    </row>
    <row r="9" spans="1:10" ht="12.75">
      <c r="A9" s="211" t="s">
        <v>9</v>
      </c>
      <c r="B9" s="211"/>
      <c r="C9" s="19"/>
      <c r="D9" s="49">
        <v>2524.422097</v>
      </c>
      <c r="E9" s="49">
        <v>4534</v>
      </c>
      <c r="F9" s="49">
        <v>4149</v>
      </c>
      <c r="G9" s="49">
        <v>5611</v>
      </c>
      <c r="H9" s="49">
        <v>2790</v>
      </c>
      <c r="I9" s="51">
        <f>SUM(H9/D9%)-100</f>
        <v>10.520344569777393</v>
      </c>
      <c r="J9" s="53">
        <f>SUM(H9/G9%)-100</f>
        <v>-50.27624309392265</v>
      </c>
    </row>
    <row r="10" spans="1:10" ht="12.75">
      <c r="A10" s="211" t="s">
        <v>10</v>
      </c>
      <c r="B10" s="211"/>
      <c r="C10" s="19"/>
      <c r="D10" s="49">
        <v>1329.655868</v>
      </c>
      <c r="E10" s="49">
        <v>1587</v>
      </c>
      <c r="F10" s="49">
        <v>1489</v>
      </c>
      <c r="G10" s="49">
        <v>1579</v>
      </c>
      <c r="H10" s="49">
        <v>1412</v>
      </c>
      <c r="I10" s="51">
        <f>SUM(H10/D10%)-100</f>
        <v>6.192890505109247</v>
      </c>
      <c r="J10" s="53">
        <f>SUM(H10/G10%)-100</f>
        <v>-10.57631412286257</v>
      </c>
    </row>
    <row r="11" spans="1:10" ht="12.75">
      <c r="A11" s="211" t="s">
        <v>11</v>
      </c>
      <c r="B11" s="211"/>
      <c r="C11" s="19"/>
      <c r="D11" s="49">
        <v>4497.117104</v>
      </c>
      <c r="E11" s="49">
        <v>4569</v>
      </c>
      <c r="F11" s="49">
        <v>5017</v>
      </c>
      <c r="G11" s="49">
        <v>5362</v>
      </c>
      <c r="H11" s="49">
        <v>4643</v>
      </c>
      <c r="I11" s="51">
        <f>SUM(H11/D11%)-100</f>
        <v>3.243920329987475</v>
      </c>
      <c r="J11" s="53">
        <f>SUM(H11/G11%)-100</f>
        <v>-13.409175680716146</v>
      </c>
    </row>
    <row r="12" spans="3:10" ht="12.75">
      <c r="C12" s="19"/>
      <c r="D12" s="49"/>
      <c r="E12" s="49"/>
      <c r="F12" s="49"/>
      <c r="G12" s="49"/>
      <c r="H12" s="49"/>
      <c r="I12" s="51"/>
      <c r="J12" s="53"/>
    </row>
    <row r="13" spans="1:10" ht="14.25">
      <c r="A13" s="227" t="s">
        <v>263</v>
      </c>
      <c r="B13" s="227"/>
      <c r="C13" s="20"/>
      <c r="D13" s="49">
        <v>6427.704583</v>
      </c>
      <c r="E13" s="49">
        <v>8772</v>
      </c>
      <c r="F13" s="49">
        <v>8491</v>
      </c>
      <c r="G13" s="49">
        <v>10465</v>
      </c>
      <c r="H13" s="49">
        <v>6779</v>
      </c>
      <c r="I13" s="51">
        <f>SUM(H13/D13%)-100</f>
        <v>5.465332335420442</v>
      </c>
      <c r="J13" s="53">
        <f>SUM(H13/G13%)-100</f>
        <v>-35.22216913521261</v>
      </c>
    </row>
    <row r="14" spans="3:10" ht="12.75">
      <c r="C14" s="19"/>
      <c r="D14" s="49"/>
      <c r="E14" s="49"/>
      <c r="F14" s="49"/>
      <c r="G14" s="49"/>
      <c r="H14" s="49"/>
      <c r="I14" s="51"/>
      <c r="J14" s="53"/>
    </row>
    <row r="15" spans="1:10" ht="12.75">
      <c r="A15" s="211" t="s">
        <v>12</v>
      </c>
      <c r="B15" s="211"/>
      <c r="C15" s="19"/>
      <c r="D15" s="49">
        <v>382</v>
      </c>
      <c r="E15" s="49">
        <v>374</v>
      </c>
      <c r="F15" s="49">
        <v>313</v>
      </c>
      <c r="G15" s="49">
        <v>414</v>
      </c>
      <c r="H15" s="49">
        <v>351</v>
      </c>
      <c r="I15" s="51">
        <f>SUM(H15/D15%)-100</f>
        <v>-8.1151832460733</v>
      </c>
      <c r="J15" s="53">
        <f>SUM(H15/G15%)-100</f>
        <v>-15.217391304347814</v>
      </c>
    </row>
    <row r="16" spans="1:10" ht="12.75">
      <c r="A16" s="211" t="s">
        <v>236</v>
      </c>
      <c r="B16" s="211"/>
      <c r="C16" s="19"/>
      <c r="D16" s="49"/>
      <c r="E16" s="49"/>
      <c r="F16" s="49"/>
      <c r="G16" s="49"/>
      <c r="H16" s="49"/>
      <c r="I16" s="51"/>
      <c r="J16" s="53"/>
    </row>
    <row r="17" spans="1:10" ht="12.75">
      <c r="A17" s="23"/>
      <c r="B17" s="211" t="s">
        <v>235</v>
      </c>
      <c r="C17" s="211"/>
      <c r="D17" s="49">
        <v>486</v>
      </c>
      <c r="E17" s="49">
        <v>286</v>
      </c>
      <c r="F17" s="49">
        <v>706</v>
      </c>
      <c r="G17" s="49">
        <v>877</v>
      </c>
      <c r="H17" s="49">
        <v>447</v>
      </c>
      <c r="I17" s="51">
        <f>SUM(H17/D17%)-100</f>
        <v>-8.024691358024697</v>
      </c>
      <c r="J17" s="53">
        <f>SUM(H17/G17%)-100</f>
        <v>-49.03078677309008</v>
      </c>
    </row>
    <row r="18" spans="1:10" ht="12.75">
      <c r="A18" s="211" t="s">
        <v>13</v>
      </c>
      <c r="B18" s="211"/>
      <c r="C18" s="19"/>
      <c r="D18" s="49">
        <v>1</v>
      </c>
      <c r="E18" s="49">
        <v>0</v>
      </c>
      <c r="F18" s="49">
        <v>0</v>
      </c>
      <c r="G18" s="49">
        <v>1</v>
      </c>
      <c r="H18" s="49">
        <v>0</v>
      </c>
      <c r="I18" s="204" t="s">
        <v>329</v>
      </c>
      <c r="J18" s="205" t="s">
        <v>329</v>
      </c>
    </row>
    <row r="19" spans="3:10" ht="12.75">
      <c r="C19" s="19"/>
      <c r="D19" s="49"/>
      <c r="E19" s="49"/>
      <c r="F19" s="49"/>
      <c r="G19" s="49"/>
      <c r="H19" s="49"/>
      <c r="I19" s="51"/>
      <c r="J19" s="53"/>
    </row>
    <row r="20" spans="1:10" ht="14.25">
      <c r="A20" s="227" t="s">
        <v>264</v>
      </c>
      <c r="B20" s="227"/>
      <c r="C20" s="20"/>
      <c r="D20" s="49">
        <v>856</v>
      </c>
      <c r="E20" s="49">
        <v>653</v>
      </c>
      <c r="F20" s="49">
        <v>984</v>
      </c>
      <c r="G20" s="49">
        <v>1265</v>
      </c>
      <c r="H20" s="49">
        <v>770</v>
      </c>
      <c r="I20" s="51">
        <f>SUM(H20/D20%)-100</f>
        <v>-10.046728971962622</v>
      </c>
      <c r="J20" s="53">
        <f>SUM(H20/G20%)-100</f>
        <v>-39.130434782608695</v>
      </c>
    </row>
    <row r="21" spans="3:10" ht="12.75">
      <c r="C21" s="19"/>
      <c r="D21" s="49"/>
      <c r="E21" s="49"/>
      <c r="F21" s="49"/>
      <c r="G21" s="49"/>
      <c r="H21" s="49"/>
      <c r="I21" s="51"/>
      <c r="J21" s="53"/>
    </row>
    <row r="22" spans="1:11" s="11" customFormat="1" ht="12.75">
      <c r="A22" s="230" t="s">
        <v>237</v>
      </c>
      <c r="B22" s="230"/>
      <c r="C22" s="21"/>
      <c r="D22" s="49"/>
      <c r="E22" s="49"/>
      <c r="F22" s="49"/>
      <c r="G22" s="49"/>
      <c r="H22" s="49"/>
      <c r="I22" s="51"/>
      <c r="J22" s="53"/>
      <c r="K22" s="93"/>
    </row>
    <row r="23" spans="1:10" ht="14.25">
      <c r="A23" s="230" t="s">
        <v>265</v>
      </c>
      <c r="B23" s="230"/>
      <c r="C23" s="19"/>
      <c r="D23" s="50">
        <v>7283</v>
      </c>
      <c r="E23" s="50">
        <v>9425</v>
      </c>
      <c r="F23" s="50">
        <v>9475</v>
      </c>
      <c r="G23" s="50">
        <v>11730</v>
      </c>
      <c r="H23" s="50">
        <v>7549</v>
      </c>
      <c r="I23" s="145">
        <f>SUM(H23/D23%)-100</f>
        <v>3.652341068241114</v>
      </c>
      <c r="J23" s="146">
        <f>SUM(H23/G23%)-100</f>
        <v>-35.64364876385336</v>
      </c>
    </row>
    <row r="24" spans="3:10" ht="12.75">
      <c r="C24" s="19"/>
      <c r="D24" s="49"/>
      <c r="E24" s="49"/>
      <c r="F24" s="49"/>
      <c r="G24" s="49"/>
      <c r="H24" s="49"/>
      <c r="I24" s="51"/>
      <c r="J24" s="53"/>
    </row>
    <row r="25" spans="1:10" ht="12.75">
      <c r="A25" s="211" t="s">
        <v>14</v>
      </c>
      <c r="B25" s="211"/>
      <c r="C25" s="19"/>
      <c r="D25" s="49">
        <v>2134.542777</v>
      </c>
      <c r="E25" s="49">
        <v>2111</v>
      </c>
      <c r="F25" s="49">
        <v>2126</v>
      </c>
      <c r="G25" s="49">
        <v>2711</v>
      </c>
      <c r="H25" s="49">
        <v>2245</v>
      </c>
      <c r="I25" s="51">
        <f aca="true" t="shared" si="0" ref="I25:I30">SUM(H25/D25%)-100</f>
        <v>5.174748624866751</v>
      </c>
      <c r="J25" s="53">
        <f aca="true" t="shared" si="1" ref="J25:J30">SUM(H25/G25%)-100</f>
        <v>-17.189229066765023</v>
      </c>
    </row>
    <row r="26" spans="1:10" ht="12.75">
      <c r="A26" s="211" t="s">
        <v>15</v>
      </c>
      <c r="B26" s="211"/>
      <c r="C26" s="19"/>
      <c r="D26" s="49">
        <v>1683.069113</v>
      </c>
      <c r="E26" s="49">
        <v>1446</v>
      </c>
      <c r="F26" s="49">
        <v>1598</v>
      </c>
      <c r="G26" s="49">
        <v>1904</v>
      </c>
      <c r="H26" s="49">
        <v>1793</v>
      </c>
      <c r="I26" s="51">
        <f t="shared" si="0"/>
        <v>6.531572955079227</v>
      </c>
      <c r="J26" s="53">
        <f t="shared" si="1"/>
        <v>-5.829831932773104</v>
      </c>
    </row>
    <row r="27" spans="1:10" ht="12.75">
      <c r="A27" s="211" t="s">
        <v>16</v>
      </c>
      <c r="B27" s="211"/>
      <c r="C27" s="19"/>
      <c r="D27" s="49">
        <v>103.577815</v>
      </c>
      <c r="E27" s="49">
        <v>81</v>
      </c>
      <c r="F27" s="49">
        <v>134</v>
      </c>
      <c r="G27" s="49">
        <v>121</v>
      </c>
      <c r="H27" s="49">
        <v>89</v>
      </c>
      <c r="I27" s="51">
        <f t="shared" si="0"/>
        <v>-14.074263875908187</v>
      </c>
      <c r="J27" s="53">
        <f t="shared" si="1"/>
        <v>-26.446280991735534</v>
      </c>
    </row>
    <row r="28" spans="1:10" ht="12.75">
      <c r="A28" s="211" t="s">
        <v>17</v>
      </c>
      <c r="B28" s="211"/>
      <c r="C28" s="19"/>
      <c r="D28" s="49">
        <v>3216.617113</v>
      </c>
      <c r="E28" s="49">
        <v>3434</v>
      </c>
      <c r="F28" s="49">
        <v>3487</v>
      </c>
      <c r="G28" s="49">
        <v>3634</v>
      </c>
      <c r="H28" s="49">
        <v>3392</v>
      </c>
      <c r="I28" s="51">
        <f t="shared" si="0"/>
        <v>5.452401726372358</v>
      </c>
      <c r="J28" s="53">
        <f t="shared" si="1"/>
        <v>-6.6593285635663335</v>
      </c>
    </row>
    <row r="29" spans="1:10" ht="12.75">
      <c r="A29" s="211" t="s">
        <v>18</v>
      </c>
      <c r="B29" s="211"/>
      <c r="C29" s="19"/>
      <c r="D29" s="49">
        <v>1232.931773</v>
      </c>
      <c r="E29" s="49">
        <v>1175</v>
      </c>
      <c r="F29" s="49">
        <v>1180</v>
      </c>
      <c r="G29" s="49">
        <v>1137</v>
      </c>
      <c r="H29" s="49">
        <v>1345</v>
      </c>
      <c r="I29" s="51">
        <f t="shared" si="0"/>
        <v>9.089572468986901</v>
      </c>
      <c r="J29" s="53">
        <f t="shared" si="1"/>
        <v>18.293755496921733</v>
      </c>
    </row>
    <row r="30" spans="1:10" ht="12.75">
      <c r="A30" s="211" t="s">
        <v>19</v>
      </c>
      <c r="B30" s="211"/>
      <c r="C30" s="19"/>
      <c r="D30" s="49">
        <v>406.41723</v>
      </c>
      <c r="E30" s="49">
        <v>424</v>
      </c>
      <c r="F30" s="49">
        <v>482</v>
      </c>
      <c r="G30" s="49">
        <v>589</v>
      </c>
      <c r="H30" s="49">
        <v>622</v>
      </c>
      <c r="I30" s="51">
        <f t="shared" si="0"/>
        <v>53.044692519556804</v>
      </c>
      <c r="J30" s="53">
        <f t="shared" si="1"/>
        <v>5.602716468590842</v>
      </c>
    </row>
    <row r="31" spans="3:10" ht="12.75">
      <c r="C31" s="19"/>
      <c r="D31" s="49"/>
      <c r="E31" s="49"/>
      <c r="F31" s="49"/>
      <c r="G31" s="49"/>
      <c r="H31" s="49"/>
      <c r="I31" s="51"/>
      <c r="J31" s="53"/>
    </row>
    <row r="32" spans="1:10" ht="14.25">
      <c r="A32" s="227" t="s">
        <v>266</v>
      </c>
      <c r="B32" s="227"/>
      <c r="C32" s="20"/>
      <c r="D32" s="49">
        <v>6850.300668</v>
      </c>
      <c r="E32" s="49">
        <v>6748</v>
      </c>
      <c r="F32" s="49">
        <v>6839</v>
      </c>
      <c r="G32" s="49">
        <v>8006</v>
      </c>
      <c r="H32" s="49">
        <v>7417</v>
      </c>
      <c r="I32" s="51">
        <f>SUM(H32/D32%)-100</f>
        <v>8.272619837655284</v>
      </c>
      <c r="J32" s="53">
        <f>SUM(H32/G32%)-100</f>
        <v>-7.356982263302527</v>
      </c>
    </row>
    <row r="33" spans="3:10" ht="12.75">
      <c r="C33" s="19"/>
      <c r="D33" s="49"/>
      <c r="E33" s="49"/>
      <c r="F33" s="49"/>
      <c r="G33" s="49"/>
      <c r="H33" s="49"/>
      <c r="I33" s="51"/>
      <c r="J33" s="53"/>
    </row>
    <row r="34" spans="1:10" ht="12.75">
      <c r="A34" s="211" t="s">
        <v>20</v>
      </c>
      <c r="B34" s="211"/>
      <c r="C34" s="19"/>
      <c r="D34" s="49">
        <v>732.952797</v>
      </c>
      <c r="E34" s="49">
        <v>980</v>
      </c>
      <c r="F34" s="49">
        <v>1343</v>
      </c>
      <c r="G34" s="49">
        <v>1617</v>
      </c>
      <c r="H34" s="49">
        <v>786</v>
      </c>
      <c r="I34" s="51">
        <f>SUM(H34/D34%)-100</f>
        <v>7.237465116051666</v>
      </c>
      <c r="J34" s="53">
        <f>SUM(H34/G34%)-100</f>
        <v>-51.391465677179966</v>
      </c>
    </row>
    <row r="35" spans="1:10" ht="12.75">
      <c r="A35" s="211" t="s">
        <v>21</v>
      </c>
      <c r="B35" s="211"/>
      <c r="C35" s="19"/>
      <c r="D35" s="49">
        <v>602.976416</v>
      </c>
      <c r="E35" s="49">
        <v>731</v>
      </c>
      <c r="F35" s="49">
        <v>682</v>
      </c>
      <c r="G35" s="49">
        <v>1543</v>
      </c>
      <c r="H35" s="49">
        <v>574</v>
      </c>
      <c r="I35" s="51">
        <f>SUM(H35/D35%)-100</f>
        <v>-4.805563738665356</v>
      </c>
      <c r="J35" s="53">
        <f>SUM(H35/G35%)-100</f>
        <v>-62.799740764744</v>
      </c>
    </row>
    <row r="36" spans="3:10" ht="12.75">
      <c r="C36" s="19"/>
      <c r="D36" s="49"/>
      <c r="E36" s="49"/>
      <c r="F36" s="49"/>
      <c r="G36" s="49"/>
      <c r="H36" s="49"/>
      <c r="I36" s="51"/>
      <c r="J36" s="53"/>
    </row>
    <row r="37" spans="1:10" ht="14.25">
      <c r="A37" s="227" t="s">
        <v>267</v>
      </c>
      <c r="B37" s="227"/>
      <c r="C37" s="20"/>
      <c r="D37" s="49">
        <v>1322.933896</v>
      </c>
      <c r="E37" s="49">
        <v>1704</v>
      </c>
      <c r="F37" s="49">
        <v>1990</v>
      </c>
      <c r="G37" s="49">
        <v>3134</v>
      </c>
      <c r="H37" s="49">
        <v>1331</v>
      </c>
      <c r="I37" s="51">
        <f>SUM(H37/D37%)-100</f>
        <v>0.6097133064916278</v>
      </c>
      <c r="J37" s="53">
        <f>SUM(H37/G37%)-100</f>
        <v>-57.53031269942566</v>
      </c>
    </row>
    <row r="38" spans="3:10" ht="12.75">
      <c r="C38" s="19"/>
      <c r="D38" s="49"/>
      <c r="E38" s="49"/>
      <c r="F38" s="49"/>
      <c r="G38" s="49"/>
      <c r="H38" s="49"/>
      <c r="I38" s="51"/>
      <c r="J38" s="53"/>
    </row>
    <row r="39" spans="1:10" ht="12.75">
      <c r="A39" s="230" t="s">
        <v>238</v>
      </c>
      <c r="B39" s="230"/>
      <c r="C39" s="21"/>
      <c r="D39" s="50"/>
      <c r="E39" s="50"/>
      <c r="F39" s="50"/>
      <c r="G39" s="50"/>
      <c r="H39" s="50"/>
      <c r="I39" s="51"/>
      <c r="J39" s="53"/>
    </row>
    <row r="40" spans="1:10" ht="14.25">
      <c r="A40" s="230" t="s">
        <v>265</v>
      </c>
      <c r="B40" s="230"/>
      <c r="C40" s="19"/>
      <c r="D40" s="50">
        <v>8173.234564</v>
      </c>
      <c r="E40" s="50">
        <v>8452</v>
      </c>
      <c r="F40" s="50">
        <v>8828</v>
      </c>
      <c r="G40" s="50">
        <v>11140</v>
      </c>
      <c r="H40" s="50">
        <v>8748</v>
      </c>
      <c r="I40" s="145">
        <f>SUM(H40/D40%)-100</f>
        <v>7.032288520528013</v>
      </c>
      <c r="J40" s="146">
        <f>SUM(H40/G40%)-100</f>
        <v>-21.472172351885106</v>
      </c>
    </row>
    <row r="41" spans="3:10" ht="12.75">
      <c r="C41" s="19"/>
      <c r="D41" s="49"/>
      <c r="E41" s="49"/>
      <c r="F41" s="49"/>
      <c r="G41" s="49"/>
      <c r="H41" s="49"/>
      <c r="I41" s="51"/>
      <c r="J41" s="53"/>
    </row>
    <row r="42" spans="1:10" ht="14.25">
      <c r="A42" s="211" t="s">
        <v>268</v>
      </c>
      <c r="B42" s="211"/>
      <c r="C42" s="19"/>
      <c r="D42" s="49">
        <v>-889.9664410000005</v>
      </c>
      <c r="E42" s="49">
        <v>972</v>
      </c>
      <c r="F42" s="49">
        <v>646</v>
      </c>
      <c r="G42" s="49">
        <v>590</v>
      </c>
      <c r="H42" s="49">
        <v>-1199</v>
      </c>
      <c r="I42" s="204" t="s">
        <v>329</v>
      </c>
      <c r="J42" s="205" t="s">
        <v>329</v>
      </c>
    </row>
    <row r="43" spans="1:10" ht="12.75">
      <c r="A43" s="22"/>
      <c r="C43" s="19"/>
      <c r="D43" s="49"/>
      <c r="E43" s="49"/>
      <c r="F43" s="49"/>
      <c r="G43" s="49"/>
      <c r="H43" s="49"/>
      <c r="I43" s="51"/>
      <c r="J43" s="53"/>
    </row>
    <row r="44" spans="1:10" ht="12.75">
      <c r="A44" s="228" t="s">
        <v>22</v>
      </c>
      <c r="B44" s="228"/>
      <c r="C44" s="19"/>
      <c r="D44" s="49"/>
      <c r="E44" s="49"/>
      <c r="F44" s="49"/>
      <c r="G44" s="49"/>
      <c r="H44" s="49"/>
      <c r="I44" s="51"/>
      <c r="J44" s="53"/>
    </row>
    <row r="45" spans="1:10" ht="12.75">
      <c r="A45" s="22"/>
      <c r="C45" s="19"/>
      <c r="D45" s="49"/>
      <c r="E45" s="49"/>
      <c r="F45" s="49"/>
      <c r="G45" s="49"/>
      <c r="H45" s="49"/>
      <c r="I45" s="51"/>
      <c r="J45" s="53"/>
    </row>
    <row r="46" spans="1:10" ht="12.75">
      <c r="A46" s="211" t="s">
        <v>23</v>
      </c>
      <c r="B46" s="211"/>
      <c r="C46" s="19"/>
      <c r="D46" s="49">
        <v>1083.976619</v>
      </c>
      <c r="E46" s="49">
        <v>983</v>
      </c>
      <c r="F46" s="49">
        <v>649</v>
      </c>
      <c r="G46" s="49">
        <v>734</v>
      </c>
      <c r="H46" s="49">
        <v>1327</v>
      </c>
      <c r="I46" s="51">
        <f>SUM(H46/D46%)-100</f>
        <v>22.419614661448705</v>
      </c>
      <c r="J46" s="53">
        <f>SUM(H46/G46%)-100</f>
        <v>80.79019073569484</v>
      </c>
    </row>
    <row r="47" spans="1:10" ht="12.75">
      <c r="A47" s="24" t="s">
        <v>239</v>
      </c>
      <c r="B47" s="211" t="s">
        <v>240</v>
      </c>
      <c r="C47" s="211"/>
      <c r="D47" s="49">
        <v>287.899921</v>
      </c>
      <c r="E47" s="49">
        <v>342</v>
      </c>
      <c r="F47" s="49">
        <v>358</v>
      </c>
      <c r="G47" s="49">
        <v>432</v>
      </c>
      <c r="H47" s="49">
        <v>284</v>
      </c>
      <c r="I47" s="51">
        <f>SUM(H47/D47%)-100</f>
        <v>-1.3546099583681297</v>
      </c>
      <c r="J47" s="53">
        <f>SUM(H47/G47%)-100</f>
        <v>-34.25925925925927</v>
      </c>
    </row>
    <row r="48" spans="1:10" ht="12.75">
      <c r="A48" s="23"/>
      <c r="B48" s="211" t="s">
        <v>150</v>
      </c>
      <c r="C48" s="211"/>
      <c r="D48" s="49">
        <v>796.076698</v>
      </c>
      <c r="E48" s="49">
        <v>641</v>
      </c>
      <c r="F48" s="49">
        <v>291</v>
      </c>
      <c r="G48" s="49">
        <v>302</v>
      </c>
      <c r="H48" s="49">
        <v>1043</v>
      </c>
      <c r="I48" s="51">
        <f>SUM(H48/D48%)-100</f>
        <v>31.017526655452997</v>
      </c>
      <c r="J48" s="53">
        <f>SUM(H48/G48%)-100</f>
        <v>245.36423841059604</v>
      </c>
    </row>
    <row r="49" spans="1:10" ht="12.75">
      <c r="A49" s="231"/>
      <c r="B49" s="231"/>
      <c r="C49" s="19"/>
      <c r="D49" s="49"/>
      <c r="E49" s="49"/>
      <c r="F49" s="49"/>
      <c r="G49" s="49"/>
      <c r="H49" s="49"/>
      <c r="I49" s="51"/>
      <c r="J49" s="53"/>
    </row>
    <row r="50" spans="1:10" ht="12.75">
      <c r="A50" s="211" t="s">
        <v>24</v>
      </c>
      <c r="B50" s="211"/>
      <c r="C50" s="19"/>
      <c r="D50" s="49">
        <v>1574.309055</v>
      </c>
      <c r="E50" s="49">
        <v>1484</v>
      </c>
      <c r="F50" s="49">
        <v>929</v>
      </c>
      <c r="G50" s="49">
        <v>976</v>
      </c>
      <c r="H50" s="49">
        <v>1529</v>
      </c>
      <c r="I50" s="51">
        <f>SUM(H50/D50%)-100</f>
        <v>-2.878027973992687</v>
      </c>
      <c r="J50" s="53">
        <f>SUM(H50/G50%)-100</f>
        <v>56.659836065573785</v>
      </c>
    </row>
    <row r="51" spans="1:10" ht="12.75">
      <c r="A51" s="24" t="s">
        <v>241</v>
      </c>
      <c r="B51" s="211" t="s">
        <v>242</v>
      </c>
      <c r="C51" s="211"/>
      <c r="D51" s="49">
        <v>463.76442</v>
      </c>
      <c r="E51" s="49">
        <v>345</v>
      </c>
      <c r="F51" s="49">
        <v>476</v>
      </c>
      <c r="G51" s="49">
        <v>498</v>
      </c>
      <c r="H51" s="49">
        <v>382</v>
      </c>
      <c r="I51" s="51">
        <f>SUM(H51/D51%)-100</f>
        <v>-17.630593567311607</v>
      </c>
      <c r="J51" s="53">
        <f>SUM(H51/G51%)-100</f>
        <v>-23.293172690763058</v>
      </c>
    </row>
    <row r="52" spans="1:10" ht="12.75">
      <c r="A52" s="23"/>
      <c r="B52" s="211" t="s">
        <v>212</v>
      </c>
      <c r="C52" s="211"/>
      <c r="D52" s="49">
        <v>973.745452</v>
      </c>
      <c r="E52" s="49">
        <v>789</v>
      </c>
      <c r="F52" s="49">
        <v>356</v>
      </c>
      <c r="G52" s="49">
        <v>398</v>
      </c>
      <c r="H52" s="49">
        <v>1002</v>
      </c>
      <c r="I52" s="51">
        <f>SUM(H52/D52%)-100</f>
        <v>2.9016359400670098</v>
      </c>
      <c r="J52" s="53">
        <f>SUM(H52/G52%)-100</f>
        <v>151.75879396984925</v>
      </c>
    </row>
    <row r="53" spans="1:9" ht="12.75">
      <c r="A53" s="231"/>
      <c r="B53" s="231"/>
      <c r="I53" s="13"/>
    </row>
    <row r="54" ht="12.75">
      <c r="A54" s="2" t="s">
        <v>104</v>
      </c>
    </row>
    <row r="55" spans="1:10" ht="12.75">
      <c r="A55" s="229" t="s">
        <v>328</v>
      </c>
      <c r="B55" s="229"/>
      <c r="C55" s="229"/>
      <c r="D55" s="229"/>
      <c r="E55" s="229"/>
      <c r="F55" s="229"/>
      <c r="G55" s="229"/>
      <c r="H55" s="229"/>
      <c r="I55" s="229"/>
      <c r="J55" s="229"/>
    </row>
    <row r="56" spans="1:10" ht="12.75">
      <c r="A56" s="229"/>
      <c r="B56" s="229"/>
      <c r="C56" s="229"/>
      <c r="D56" s="229"/>
      <c r="E56" s="229"/>
      <c r="F56" s="229"/>
      <c r="G56" s="229"/>
      <c r="H56" s="229"/>
      <c r="I56" s="229"/>
      <c r="J56" s="229"/>
    </row>
    <row r="57" spans="1:10" ht="12.75">
      <c r="A57" s="229"/>
      <c r="B57" s="229"/>
      <c r="C57" s="229"/>
      <c r="D57" s="229"/>
      <c r="E57" s="229"/>
      <c r="F57" s="229"/>
      <c r="G57" s="229"/>
      <c r="H57" s="229"/>
      <c r="I57" s="229"/>
      <c r="J57" s="229"/>
    </row>
    <row r="58" spans="1:10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</row>
  </sheetData>
  <sheetProtection/>
  <mergeCells count="39"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B17:C17"/>
    <mergeCell ref="I3:J5"/>
    <mergeCell ref="D7:H7"/>
    <mergeCell ref="A3:C7"/>
    <mergeCell ref="D3:G5"/>
    <mergeCell ref="H3:H5"/>
    <mergeCell ref="A13:B13"/>
    <mergeCell ref="A16:B16"/>
    <mergeCell ref="A11:B11"/>
    <mergeCell ref="A9:B9"/>
    <mergeCell ref="A10:B10"/>
    <mergeCell ref="A15:B15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PageLayoutView="0" workbookViewId="0" topLeftCell="A1">
      <pane xSplit="3" ySplit="7" topLeftCell="D8" activePane="bottomRight" state="frozen"/>
      <selection pane="topLeft" activeCell="A2" sqref="A2:M2"/>
      <selection pane="topRight" activeCell="A2" sqref="A2:M2"/>
      <selection pane="bottomLeft" activeCell="A2" sqref="A2:M2"/>
      <selection pane="bottomRight" activeCell="A2" sqref="A2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9" width="13.8515625" style="30" customWidth="1"/>
    <col min="10" max="10" width="10.28125" style="32" customWidth="1"/>
    <col min="11" max="16384" width="10.28125" style="30" customWidth="1"/>
  </cols>
  <sheetData>
    <row r="1" spans="1:10" s="27" customFormat="1" ht="12.75">
      <c r="A1" s="25" t="s">
        <v>313</v>
      </c>
      <c r="B1" s="25"/>
      <c r="C1" s="25"/>
      <c r="D1" s="25"/>
      <c r="E1" s="25"/>
      <c r="F1" s="25"/>
      <c r="G1" s="25"/>
      <c r="H1" s="25"/>
      <c r="I1" s="26"/>
      <c r="J1" s="45"/>
    </row>
    <row r="2" spans="1:10" s="27" customFormat="1" ht="9" customHeight="1">
      <c r="A2" s="25"/>
      <c r="B2" s="25"/>
      <c r="C2" s="25"/>
      <c r="D2" s="25"/>
      <c r="E2" s="25"/>
      <c r="F2" s="25"/>
      <c r="G2" s="25"/>
      <c r="H2" s="25"/>
      <c r="I2" s="26"/>
      <c r="J2" s="45"/>
    </row>
    <row r="3" spans="1:9" ht="12.75">
      <c r="A3" s="241" t="s">
        <v>25</v>
      </c>
      <c r="B3" s="241"/>
      <c r="C3" s="242"/>
      <c r="D3" s="238" t="s">
        <v>26</v>
      </c>
      <c r="E3" s="28" t="s">
        <v>27</v>
      </c>
      <c r="F3" s="29"/>
      <c r="G3" s="29"/>
      <c r="H3" s="29"/>
      <c r="I3" s="29"/>
    </row>
    <row r="4" spans="1:9" ht="12.75">
      <c r="A4" s="243"/>
      <c r="B4" s="243"/>
      <c r="C4" s="244"/>
      <c r="D4" s="239"/>
      <c r="E4" s="247" t="s">
        <v>30</v>
      </c>
      <c r="F4" s="247" t="s">
        <v>31</v>
      </c>
      <c r="G4" s="238" t="s">
        <v>28</v>
      </c>
      <c r="H4" s="238" t="s">
        <v>29</v>
      </c>
      <c r="I4" s="233" t="s">
        <v>244</v>
      </c>
    </row>
    <row r="5" spans="1:9" ht="12.75">
      <c r="A5" s="243"/>
      <c r="B5" s="243"/>
      <c r="C5" s="244"/>
      <c r="D5" s="239"/>
      <c r="E5" s="248"/>
      <c r="F5" s="248"/>
      <c r="G5" s="239"/>
      <c r="H5" s="239"/>
      <c r="I5" s="234"/>
    </row>
    <row r="6" spans="1:9" ht="12.75">
      <c r="A6" s="243"/>
      <c r="B6" s="243"/>
      <c r="C6" s="244"/>
      <c r="D6" s="240"/>
      <c r="E6" s="249"/>
      <c r="F6" s="249"/>
      <c r="G6" s="240"/>
      <c r="H6" s="240"/>
      <c r="I6" s="235"/>
    </row>
    <row r="7" spans="1:9" ht="12.75">
      <c r="A7" s="245"/>
      <c r="B7" s="245"/>
      <c r="C7" s="246"/>
      <c r="D7" s="236" t="s">
        <v>32</v>
      </c>
      <c r="E7" s="237"/>
      <c r="F7" s="237"/>
      <c r="G7" s="237"/>
      <c r="H7" s="237"/>
      <c r="I7" s="237"/>
    </row>
    <row r="8" spans="1:9" ht="6" customHeight="1">
      <c r="A8" s="32"/>
      <c r="B8" s="32"/>
      <c r="C8" s="32"/>
      <c r="D8" s="32"/>
      <c r="E8" s="33"/>
      <c r="F8" s="34"/>
      <c r="G8" s="34"/>
      <c r="H8" s="34"/>
      <c r="I8" s="34"/>
    </row>
    <row r="9" spans="1:10" s="27" customFormat="1" ht="12.75">
      <c r="A9" s="35"/>
      <c r="B9" s="35"/>
      <c r="C9" s="35"/>
      <c r="D9" s="232" t="s">
        <v>33</v>
      </c>
      <c r="E9" s="232"/>
      <c r="F9" s="232"/>
      <c r="G9" s="232"/>
      <c r="H9" s="232"/>
      <c r="I9" s="232"/>
      <c r="J9" s="45"/>
    </row>
    <row r="10" spans="1:9" ht="6" customHeight="1">
      <c r="A10" s="31"/>
      <c r="B10" s="36"/>
      <c r="C10" s="36"/>
      <c r="D10" s="37"/>
      <c r="E10" s="38"/>
      <c r="F10" s="38"/>
      <c r="G10" s="38"/>
      <c r="H10" s="38"/>
      <c r="I10" s="38"/>
    </row>
    <row r="11" spans="1:9" ht="12.75">
      <c r="A11" s="33">
        <v>2014</v>
      </c>
      <c r="B11" s="188" t="s">
        <v>34</v>
      </c>
      <c r="C11" s="39"/>
      <c r="D11" s="49">
        <v>166350.761</v>
      </c>
      <c r="E11" s="49">
        <v>38998.184</v>
      </c>
      <c r="F11" s="49">
        <v>27481.182</v>
      </c>
      <c r="G11" s="49">
        <v>1992.93</v>
      </c>
      <c r="H11" s="49">
        <v>40.913</v>
      </c>
      <c r="I11" s="52">
        <v>0.233</v>
      </c>
    </row>
    <row r="12" spans="1:9" ht="12.75">
      <c r="A12" s="33"/>
      <c r="B12" s="188" t="s">
        <v>35</v>
      </c>
      <c r="C12" s="36"/>
      <c r="D12" s="49">
        <v>194208</v>
      </c>
      <c r="E12" s="49">
        <v>49020</v>
      </c>
      <c r="F12" s="49">
        <v>44819</v>
      </c>
      <c r="G12" s="49">
        <v>3780</v>
      </c>
      <c r="H12" s="49">
        <v>6</v>
      </c>
      <c r="I12" s="52">
        <v>0</v>
      </c>
    </row>
    <row r="13" spans="1:9" ht="12.75">
      <c r="A13" s="33"/>
      <c r="B13" s="188" t="s">
        <v>36</v>
      </c>
      <c r="C13" s="39"/>
      <c r="D13" s="49">
        <v>251916</v>
      </c>
      <c r="E13" s="49">
        <v>89009</v>
      </c>
      <c r="F13" s="49">
        <v>53310</v>
      </c>
      <c r="G13" s="49">
        <v>6074</v>
      </c>
      <c r="H13" s="49">
        <v>107</v>
      </c>
      <c r="I13" s="52">
        <v>5</v>
      </c>
    </row>
    <row r="14" spans="1:9" ht="12.75">
      <c r="A14" s="33"/>
      <c r="B14" s="188" t="s">
        <v>37</v>
      </c>
      <c r="C14" s="39"/>
      <c r="D14" s="49">
        <v>342536.452</v>
      </c>
      <c r="E14" s="49">
        <v>74102.644</v>
      </c>
      <c r="F14" s="49">
        <v>72530.125</v>
      </c>
      <c r="G14" s="49">
        <v>6747.582</v>
      </c>
      <c r="H14" s="49">
        <v>94.293</v>
      </c>
      <c r="I14" s="52">
        <v>26.584</v>
      </c>
    </row>
    <row r="15" spans="1:9" ht="6" customHeight="1">
      <c r="A15" s="33"/>
      <c r="B15" s="36"/>
      <c r="C15" s="36"/>
      <c r="D15" s="49"/>
      <c r="E15" s="49"/>
      <c r="F15" s="49"/>
      <c r="G15" s="49"/>
      <c r="H15" s="49"/>
      <c r="I15" s="52"/>
    </row>
    <row r="16" spans="1:9" ht="12.75">
      <c r="A16" s="33">
        <v>2015</v>
      </c>
      <c r="B16" s="188" t="s">
        <v>34</v>
      </c>
      <c r="C16" s="39"/>
      <c r="D16" s="49">
        <v>154845.736</v>
      </c>
      <c r="E16" s="49">
        <v>52992.047</v>
      </c>
      <c r="F16" s="49">
        <v>25611.261</v>
      </c>
      <c r="G16" s="49">
        <v>1765.999</v>
      </c>
      <c r="H16" s="49">
        <v>4.998</v>
      </c>
      <c r="I16" s="52">
        <v>0.78</v>
      </c>
    </row>
    <row r="17" spans="1:9" ht="12.75">
      <c r="A17" s="33"/>
      <c r="B17" s="188" t="s">
        <v>35</v>
      </c>
      <c r="C17" s="36"/>
      <c r="D17" s="49">
        <v>209895.282</v>
      </c>
      <c r="E17" s="49">
        <v>79126.754</v>
      </c>
      <c r="F17" s="49">
        <v>37110.044</v>
      </c>
      <c r="G17" s="49">
        <v>2552.631</v>
      </c>
      <c r="H17" s="49">
        <v>119.372</v>
      </c>
      <c r="I17" s="52">
        <v>0</v>
      </c>
    </row>
    <row r="18" spans="1:9" ht="12.75">
      <c r="A18" s="33"/>
      <c r="B18" s="188" t="s">
        <v>36</v>
      </c>
      <c r="C18" s="39"/>
      <c r="D18" s="49">
        <v>297148.089</v>
      </c>
      <c r="E18" s="49">
        <v>105775.273</v>
      </c>
      <c r="F18" s="49">
        <v>50838.177</v>
      </c>
      <c r="G18" s="49">
        <v>4336.675</v>
      </c>
      <c r="H18" s="49">
        <v>105.218</v>
      </c>
      <c r="I18" s="52">
        <v>0.225</v>
      </c>
    </row>
    <row r="19" spans="1:9" ht="12.75">
      <c r="A19" s="33"/>
      <c r="B19" s="188" t="s">
        <v>37</v>
      </c>
      <c r="C19" s="39"/>
      <c r="D19" s="49">
        <v>373444</v>
      </c>
      <c r="E19" s="49">
        <v>104271</v>
      </c>
      <c r="F19" s="49">
        <v>56601</v>
      </c>
      <c r="G19" s="49">
        <v>6098</v>
      </c>
      <c r="H19" s="49">
        <v>5</v>
      </c>
      <c r="I19" s="52">
        <v>0</v>
      </c>
    </row>
    <row r="20" spans="1:9" ht="6" customHeight="1">
      <c r="A20" s="33"/>
      <c r="B20" s="36"/>
      <c r="C20" s="39"/>
      <c r="D20" s="49"/>
      <c r="E20" s="49"/>
      <c r="F20" s="49"/>
      <c r="G20" s="49"/>
      <c r="H20" s="49"/>
      <c r="I20" s="52"/>
    </row>
    <row r="21" spans="1:10" s="27" customFormat="1" ht="12.75">
      <c r="A21" s="40">
        <v>2016</v>
      </c>
      <c r="B21" s="189" t="s">
        <v>34</v>
      </c>
      <c r="C21" s="189"/>
      <c r="D21" s="50">
        <v>210799</v>
      </c>
      <c r="E21" s="50">
        <v>77313</v>
      </c>
      <c r="F21" s="50">
        <v>26149</v>
      </c>
      <c r="G21" s="50">
        <v>1749</v>
      </c>
      <c r="H21" s="50">
        <v>30</v>
      </c>
      <c r="I21" s="92">
        <v>11</v>
      </c>
      <c r="J21" s="45"/>
    </row>
    <row r="22" spans="1:9" ht="6" customHeight="1">
      <c r="A22" s="33"/>
      <c r="B22" s="36"/>
      <c r="C22" s="39"/>
      <c r="D22" s="38"/>
      <c r="E22" s="38"/>
      <c r="F22" s="38"/>
      <c r="G22" s="38"/>
      <c r="H22" s="38"/>
      <c r="I22" s="38"/>
    </row>
    <row r="23" spans="1:9" ht="12.75">
      <c r="A23" s="34"/>
      <c r="B23" s="34"/>
      <c r="C23" s="41"/>
      <c r="D23" s="232" t="s">
        <v>38</v>
      </c>
      <c r="E23" s="232"/>
      <c r="F23" s="232"/>
      <c r="G23" s="232"/>
      <c r="H23" s="232"/>
      <c r="I23" s="232"/>
    </row>
    <row r="24" spans="1:9" ht="6" customHeight="1">
      <c r="A24" s="34"/>
      <c r="B24" s="34"/>
      <c r="C24" s="41"/>
      <c r="D24" s="42"/>
      <c r="E24" s="42"/>
      <c r="F24" s="42"/>
      <c r="G24" s="42"/>
      <c r="H24" s="42"/>
      <c r="I24" s="42"/>
    </row>
    <row r="25" spans="1:10" ht="12.75">
      <c r="A25" s="33">
        <v>2014</v>
      </c>
      <c r="B25" s="188" t="s">
        <v>34</v>
      </c>
      <c r="C25" s="39"/>
      <c r="D25" s="49">
        <v>534886.292</v>
      </c>
      <c r="E25" s="49">
        <v>65438.747</v>
      </c>
      <c r="F25" s="49">
        <v>102007.331</v>
      </c>
      <c r="G25" s="49">
        <v>57134.533</v>
      </c>
      <c r="H25" s="49">
        <v>2719.22</v>
      </c>
      <c r="I25" s="52">
        <v>24108.364</v>
      </c>
      <c r="J25" s="43"/>
    </row>
    <row r="26" spans="1:10" ht="12.75">
      <c r="A26" s="33"/>
      <c r="B26" s="188" t="s">
        <v>35</v>
      </c>
      <c r="C26" s="36"/>
      <c r="D26" s="49">
        <v>728138</v>
      </c>
      <c r="E26" s="49">
        <v>78008</v>
      </c>
      <c r="F26" s="49">
        <v>169212</v>
      </c>
      <c r="G26" s="49">
        <v>105770</v>
      </c>
      <c r="H26" s="49">
        <v>5611</v>
      </c>
      <c r="I26" s="52">
        <v>38532</v>
      </c>
      <c r="J26" s="43"/>
    </row>
    <row r="27" spans="1:10" ht="12.75">
      <c r="A27" s="33"/>
      <c r="B27" s="188" t="s">
        <v>36</v>
      </c>
      <c r="C27" s="39"/>
      <c r="D27" s="49">
        <v>876361</v>
      </c>
      <c r="E27" s="49">
        <v>109801</v>
      </c>
      <c r="F27" s="49">
        <v>221329</v>
      </c>
      <c r="G27" s="49">
        <v>109707</v>
      </c>
      <c r="H27" s="49">
        <v>6573</v>
      </c>
      <c r="I27" s="52">
        <v>49072</v>
      </c>
      <c r="J27" s="43"/>
    </row>
    <row r="28" spans="1:10" ht="12.75">
      <c r="A28" s="33"/>
      <c r="B28" s="188" t="s">
        <v>37</v>
      </c>
      <c r="C28" s="39"/>
      <c r="D28" s="49">
        <v>976460.093</v>
      </c>
      <c r="E28" s="49">
        <v>106936.061</v>
      </c>
      <c r="F28" s="49">
        <v>257523.24</v>
      </c>
      <c r="G28" s="49">
        <v>126971.691</v>
      </c>
      <c r="H28" s="49">
        <v>5992.939</v>
      </c>
      <c r="I28" s="52">
        <v>48127.95</v>
      </c>
      <c r="J28" s="43"/>
    </row>
    <row r="29" spans="1:10" ht="6" customHeight="1">
      <c r="A29" s="33"/>
      <c r="B29" s="36"/>
      <c r="C29" s="36"/>
      <c r="D29" s="49"/>
      <c r="E29" s="49"/>
      <c r="F29" s="49"/>
      <c r="G29" s="49"/>
      <c r="H29" s="49"/>
      <c r="I29" s="52"/>
      <c r="J29" s="43"/>
    </row>
    <row r="30" spans="1:10" s="27" customFormat="1" ht="12.75">
      <c r="A30" s="33">
        <v>2015</v>
      </c>
      <c r="B30" s="188" t="s">
        <v>34</v>
      </c>
      <c r="C30" s="39"/>
      <c r="D30" s="49">
        <v>469635.464</v>
      </c>
      <c r="E30" s="49">
        <v>58018.323</v>
      </c>
      <c r="F30" s="49">
        <v>87086.643</v>
      </c>
      <c r="G30" s="49">
        <v>54527.971</v>
      </c>
      <c r="H30" s="49">
        <v>3092.539</v>
      </c>
      <c r="I30" s="52">
        <v>23774</v>
      </c>
      <c r="J30" s="45"/>
    </row>
    <row r="31" spans="1:9" ht="12.75">
      <c r="A31" s="33"/>
      <c r="B31" s="188" t="s">
        <v>35</v>
      </c>
      <c r="C31" s="36"/>
      <c r="D31" s="49">
        <v>637239.401</v>
      </c>
      <c r="E31" s="49">
        <v>67265.878</v>
      </c>
      <c r="F31" s="49">
        <v>151007.749</v>
      </c>
      <c r="G31" s="49">
        <v>87687.585</v>
      </c>
      <c r="H31" s="49">
        <v>2511.305</v>
      </c>
      <c r="I31" s="52">
        <v>34087.021</v>
      </c>
    </row>
    <row r="32" spans="1:9" ht="12.75">
      <c r="A32" s="33"/>
      <c r="B32" s="188" t="s">
        <v>36</v>
      </c>
      <c r="C32" s="39"/>
      <c r="D32" s="49">
        <v>847359.57</v>
      </c>
      <c r="E32" s="49">
        <v>93997.681</v>
      </c>
      <c r="F32" s="49">
        <v>215254.872</v>
      </c>
      <c r="G32" s="49">
        <v>124095.432</v>
      </c>
      <c r="H32" s="49">
        <v>1637.625</v>
      </c>
      <c r="I32" s="52">
        <v>42909.503</v>
      </c>
    </row>
    <row r="33" spans="1:11" ht="12.75">
      <c r="A33" s="33"/>
      <c r="B33" s="188" t="s">
        <v>37</v>
      </c>
      <c r="C33" s="39"/>
      <c r="D33" s="49">
        <v>1008570</v>
      </c>
      <c r="E33" s="49">
        <v>115273</v>
      </c>
      <c r="F33" s="49">
        <v>262742</v>
      </c>
      <c r="G33" s="49">
        <v>116515</v>
      </c>
      <c r="H33" s="49">
        <v>2267</v>
      </c>
      <c r="I33" s="52">
        <v>54131</v>
      </c>
      <c r="K33" s="147"/>
    </row>
    <row r="34" spans="1:9" ht="6" customHeight="1">
      <c r="A34" s="33"/>
      <c r="B34" s="36"/>
      <c r="C34" s="39"/>
      <c r="D34" s="49"/>
      <c r="E34" s="49"/>
      <c r="F34" s="49"/>
      <c r="G34" s="49"/>
      <c r="H34" s="49"/>
      <c r="I34" s="52"/>
    </row>
    <row r="35" spans="1:10" s="27" customFormat="1" ht="12.75">
      <c r="A35" s="40">
        <v>2016</v>
      </c>
      <c r="B35" s="189" t="s">
        <v>34</v>
      </c>
      <c r="C35" s="189"/>
      <c r="D35" s="50">
        <v>469323</v>
      </c>
      <c r="E35" s="50">
        <v>56798</v>
      </c>
      <c r="F35" s="50">
        <v>80374</v>
      </c>
      <c r="G35" s="50">
        <v>55767</v>
      </c>
      <c r="H35" s="50">
        <v>1005</v>
      </c>
      <c r="I35" s="92">
        <v>29234</v>
      </c>
      <c r="J35" s="45"/>
    </row>
    <row r="36" spans="1:9" ht="6" customHeight="1">
      <c r="A36" s="33"/>
      <c r="B36" s="36"/>
      <c r="C36" s="39"/>
      <c r="D36" s="38"/>
      <c r="E36" s="38"/>
      <c r="F36" s="38"/>
      <c r="G36" s="38"/>
      <c r="H36" s="38"/>
      <c r="I36" s="38"/>
    </row>
    <row r="37" spans="1:9" ht="12.75">
      <c r="A37" s="31"/>
      <c r="B37" s="31"/>
      <c r="C37" s="35"/>
      <c r="D37" s="232" t="s">
        <v>39</v>
      </c>
      <c r="E37" s="232"/>
      <c r="F37" s="232"/>
      <c r="G37" s="232"/>
      <c r="H37" s="232"/>
      <c r="I37" s="232"/>
    </row>
    <row r="38" spans="1:9" ht="6" customHeight="1">
      <c r="A38" s="34"/>
      <c r="B38" s="34"/>
      <c r="C38" s="41"/>
      <c r="D38" s="42" t="s">
        <v>0</v>
      </c>
      <c r="E38" s="42"/>
      <c r="F38" s="42"/>
      <c r="G38" s="42"/>
      <c r="H38" s="42"/>
      <c r="I38" s="42"/>
    </row>
    <row r="39" spans="1:9" ht="12.75">
      <c r="A39" s="33">
        <v>2014</v>
      </c>
      <c r="B39" s="188" t="s">
        <v>34</v>
      </c>
      <c r="C39" s="39"/>
      <c r="D39" s="49">
        <v>112770.204</v>
      </c>
      <c r="E39" s="49">
        <v>47290.359</v>
      </c>
      <c r="F39" s="49">
        <v>12896.098</v>
      </c>
      <c r="G39" s="49">
        <v>0</v>
      </c>
      <c r="H39" s="49">
        <v>1685.874</v>
      </c>
      <c r="I39" s="52">
        <v>60.539</v>
      </c>
    </row>
    <row r="40" spans="1:9" ht="12.75">
      <c r="A40" s="33"/>
      <c r="B40" s="188" t="s">
        <v>35</v>
      </c>
      <c r="C40" s="36"/>
      <c r="D40" s="49">
        <v>145180</v>
      </c>
      <c r="E40" s="49">
        <v>58089</v>
      </c>
      <c r="F40" s="49">
        <v>30323</v>
      </c>
      <c r="G40" s="49">
        <v>0</v>
      </c>
      <c r="H40" s="49">
        <v>1150</v>
      </c>
      <c r="I40" s="52">
        <v>8</v>
      </c>
    </row>
    <row r="41" spans="1:9" ht="12.75">
      <c r="A41" s="33"/>
      <c r="B41" s="188" t="s">
        <v>36</v>
      </c>
      <c r="C41" s="39"/>
      <c r="D41" s="49">
        <v>232392</v>
      </c>
      <c r="E41" s="49">
        <v>74610</v>
      </c>
      <c r="F41" s="49">
        <v>54666</v>
      </c>
      <c r="G41" s="49"/>
      <c r="H41" s="49">
        <v>2362</v>
      </c>
      <c r="I41" s="52">
        <v>272</v>
      </c>
    </row>
    <row r="42" spans="1:9" ht="12.75">
      <c r="A42" s="33"/>
      <c r="B42" s="188" t="s">
        <v>37</v>
      </c>
      <c r="C42" s="39"/>
      <c r="D42" s="49">
        <v>212563.824</v>
      </c>
      <c r="E42" s="49">
        <v>85992.772</v>
      </c>
      <c r="F42" s="49">
        <v>48603.799</v>
      </c>
      <c r="G42" s="49">
        <v>0</v>
      </c>
      <c r="H42" s="49">
        <v>2312.88</v>
      </c>
      <c r="I42" s="52">
        <v>-15.977</v>
      </c>
    </row>
    <row r="43" spans="1:9" ht="6" customHeight="1">
      <c r="A43" s="33"/>
      <c r="B43" s="36"/>
      <c r="C43" s="36"/>
      <c r="D43" s="49"/>
      <c r="E43" s="49"/>
      <c r="F43" s="49"/>
      <c r="G43" s="49"/>
      <c r="H43" s="49"/>
      <c r="I43" s="52"/>
    </row>
    <row r="44" spans="1:9" ht="12.75">
      <c r="A44" s="33">
        <v>2015</v>
      </c>
      <c r="B44" s="188" t="s">
        <v>34</v>
      </c>
      <c r="C44" s="39"/>
      <c r="D44" s="49">
        <v>100180.496</v>
      </c>
      <c r="E44" s="49">
        <v>48689.183</v>
      </c>
      <c r="F44" s="49">
        <v>10507.392</v>
      </c>
      <c r="G44" s="49">
        <v>0</v>
      </c>
      <c r="H44" s="49">
        <v>1002.177</v>
      </c>
      <c r="I44" s="52">
        <v>45.67</v>
      </c>
    </row>
    <row r="45" spans="1:9" ht="12.75">
      <c r="A45" s="33"/>
      <c r="B45" s="188" t="s">
        <v>35</v>
      </c>
      <c r="C45" s="36"/>
      <c r="D45" s="49">
        <v>123456.797</v>
      </c>
      <c r="E45" s="49">
        <v>52943.871</v>
      </c>
      <c r="F45" s="49">
        <v>24460.395</v>
      </c>
      <c r="G45" s="49">
        <v>0</v>
      </c>
      <c r="H45" s="49">
        <v>862.633</v>
      </c>
      <c r="I45" s="52">
        <v>57.871</v>
      </c>
    </row>
    <row r="46" spans="1:9" ht="12.75">
      <c r="A46" s="33"/>
      <c r="B46" s="188" t="s">
        <v>36</v>
      </c>
      <c r="C46" s="39"/>
      <c r="D46" s="49">
        <v>186004.555</v>
      </c>
      <c r="E46" s="49">
        <v>71676.809</v>
      </c>
      <c r="F46" s="49">
        <v>49045.001</v>
      </c>
      <c r="G46" s="49">
        <v>0</v>
      </c>
      <c r="H46" s="49">
        <v>738.026</v>
      </c>
      <c r="I46" s="52">
        <v>137.072</v>
      </c>
    </row>
    <row r="47" spans="1:9" ht="12.75">
      <c r="A47" s="33"/>
      <c r="B47" s="188" t="s">
        <v>37</v>
      </c>
      <c r="C47" s="39"/>
      <c r="D47" s="49">
        <v>219447</v>
      </c>
      <c r="E47" s="49">
        <v>79191</v>
      </c>
      <c r="F47" s="49">
        <v>51729</v>
      </c>
      <c r="G47" s="49">
        <v>0</v>
      </c>
      <c r="H47" s="49">
        <v>1478</v>
      </c>
      <c r="I47" s="52">
        <v>85</v>
      </c>
    </row>
    <row r="48" spans="1:9" ht="6" customHeight="1">
      <c r="A48" s="33"/>
      <c r="B48" s="36"/>
      <c r="C48" s="39"/>
      <c r="D48" s="49"/>
      <c r="E48" s="49"/>
      <c r="F48" s="49"/>
      <c r="G48" s="49"/>
      <c r="H48" s="49"/>
      <c r="I48" s="52"/>
    </row>
    <row r="49" spans="1:10" s="27" customFormat="1" ht="12.75">
      <c r="A49" s="40">
        <v>2016</v>
      </c>
      <c r="B49" s="189" t="s">
        <v>34</v>
      </c>
      <c r="C49" s="189"/>
      <c r="D49" s="50">
        <v>94514</v>
      </c>
      <c r="E49" s="50">
        <v>44126</v>
      </c>
      <c r="F49" s="50">
        <v>12316</v>
      </c>
      <c r="G49" s="50">
        <v>0</v>
      </c>
      <c r="H49" s="50">
        <v>171</v>
      </c>
      <c r="I49" s="92">
        <v>24</v>
      </c>
      <c r="J49" s="45"/>
    </row>
    <row r="50" spans="1:9" ht="6" customHeight="1">
      <c r="A50" s="33"/>
      <c r="B50" s="188"/>
      <c r="C50" s="39"/>
      <c r="D50" s="38"/>
      <c r="E50" s="38"/>
      <c r="F50" s="38"/>
      <c r="G50" s="38"/>
      <c r="H50" s="38"/>
      <c r="I50" s="38"/>
    </row>
    <row r="51" spans="1:10" s="27" customFormat="1" ht="12.75">
      <c r="A51" s="31"/>
      <c r="B51" s="188"/>
      <c r="C51" s="35"/>
      <c r="D51" s="232" t="s">
        <v>40</v>
      </c>
      <c r="E51" s="232"/>
      <c r="F51" s="232"/>
      <c r="G51" s="232"/>
      <c r="H51" s="232"/>
      <c r="I51" s="232"/>
      <c r="J51" s="45"/>
    </row>
    <row r="52" spans="1:9" ht="6" customHeight="1">
      <c r="A52" s="34"/>
      <c r="B52" s="34"/>
      <c r="C52" s="41"/>
      <c r="D52" s="42" t="s">
        <v>0</v>
      </c>
      <c r="E52" s="42"/>
      <c r="F52" s="42"/>
      <c r="G52" s="42"/>
      <c r="H52" s="42"/>
      <c r="I52" s="42"/>
    </row>
    <row r="53" spans="1:9" ht="12.75">
      <c r="A53" s="33">
        <v>2014</v>
      </c>
      <c r="B53" s="188" t="s">
        <v>34</v>
      </c>
      <c r="C53" s="39"/>
      <c r="D53" s="49">
        <v>6856.655</v>
      </c>
      <c r="E53" s="49">
        <v>3046.267</v>
      </c>
      <c r="F53" s="49">
        <v>0</v>
      </c>
      <c r="G53" s="49">
        <v>0</v>
      </c>
      <c r="H53" s="49">
        <v>0</v>
      </c>
      <c r="I53" s="52">
        <v>0</v>
      </c>
    </row>
    <row r="54" spans="1:9" ht="12.75">
      <c r="A54" s="34"/>
      <c r="B54" s="188" t="s">
        <v>35</v>
      </c>
      <c r="C54" s="36"/>
      <c r="D54" s="49">
        <v>6119</v>
      </c>
      <c r="E54" s="49">
        <v>3160</v>
      </c>
      <c r="F54" s="49">
        <v>0</v>
      </c>
      <c r="G54" s="49">
        <v>0</v>
      </c>
      <c r="H54" s="49">
        <v>0</v>
      </c>
      <c r="I54" s="52">
        <v>0</v>
      </c>
    </row>
    <row r="55" spans="1:9" ht="12.75">
      <c r="A55" s="34"/>
      <c r="B55" s="188" t="s">
        <v>36</v>
      </c>
      <c r="C55" s="39"/>
      <c r="D55" s="49">
        <v>8551</v>
      </c>
      <c r="E55" s="49">
        <v>4010</v>
      </c>
      <c r="F55" s="49">
        <v>0</v>
      </c>
      <c r="G55" s="49">
        <v>0</v>
      </c>
      <c r="H55" s="49">
        <v>0</v>
      </c>
      <c r="I55" s="52">
        <v>0</v>
      </c>
    </row>
    <row r="56" spans="1:9" ht="12.75">
      <c r="A56" s="34"/>
      <c r="B56" s="188" t="s">
        <v>37</v>
      </c>
      <c r="C56" s="39"/>
      <c r="D56" s="49">
        <v>10798.294</v>
      </c>
      <c r="E56" s="49">
        <v>5298.353</v>
      </c>
      <c r="F56" s="49">
        <v>0</v>
      </c>
      <c r="G56" s="49">
        <v>0</v>
      </c>
      <c r="H56" s="49">
        <v>0</v>
      </c>
      <c r="I56" s="52">
        <v>0</v>
      </c>
    </row>
    <row r="57" spans="1:9" ht="6" customHeight="1">
      <c r="A57" s="33"/>
      <c r="B57" s="36"/>
      <c r="C57" s="36"/>
      <c r="D57" s="49"/>
      <c r="E57" s="49"/>
      <c r="F57" s="49"/>
      <c r="G57" s="49"/>
      <c r="H57" s="49"/>
      <c r="I57" s="52"/>
    </row>
    <row r="58" spans="1:9" ht="12.75">
      <c r="A58" s="33">
        <v>2015</v>
      </c>
      <c r="B58" s="188" t="s">
        <v>34</v>
      </c>
      <c r="C58" s="39"/>
      <c r="D58" s="49">
        <v>6591.173</v>
      </c>
      <c r="E58" s="49">
        <v>2889.294</v>
      </c>
      <c r="F58" s="49">
        <v>0</v>
      </c>
      <c r="G58" s="49">
        <v>0</v>
      </c>
      <c r="H58" s="49">
        <v>0</v>
      </c>
      <c r="I58" s="52">
        <v>0</v>
      </c>
    </row>
    <row r="59" spans="1:9" ht="12.75">
      <c r="A59" s="34"/>
      <c r="B59" s="188" t="s">
        <v>35</v>
      </c>
      <c r="C59" s="36"/>
      <c r="D59" s="49">
        <v>7765.145</v>
      </c>
      <c r="E59" s="49">
        <v>3051.856</v>
      </c>
      <c r="F59" s="49">
        <v>0</v>
      </c>
      <c r="G59" s="49">
        <v>0</v>
      </c>
      <c r="H59" s="49">
        <v>0</v>
      </c>
      <c r="I59" s="52">
        <v>0</v>
      </c>
    </row>
    <row r="60" spans="1:9" ht="12.75">
      <c r="A60" s="34"/>
      <c r="B60" s="188" t="s">
        <v>36</v>
      </c>
      <c r="C60" s="39"/>
      <c r="D60" s="49">
        <v>10094.262</v>
      </c>
      <c r="E60" s="49">
        <v>3523.127</v>
      </c>
      <c r="F60" s="49">
        <v>0</v>
      </c>
      <c r="G60" s="49">
        <v>0</v>
      </c>
      <c r="H60" s="49">
        <v>0</v>
      </c>
      <c r="I60" s="52">
        <v>0</v>
      </c>
    </row>
    <row r="61" spans="1:12" ht="12.75">
      <c r="A61" s="34"/>
      <c r="B61" s="188" t="s">
        <v>37</v>
      </c>
      <c r="C61" s="39"/>
      <c r="D61" s="49">
        <v>12059</v>
      </c>
      <c r="E61" s="49">
        <v>4612</v>
      </c>
      <c r="F61" s="49">
        <v>0</v>
      </c>
      <c r="G61" s="49">
        <v>0</v>
      </c>
      <c r="H61" s="49">
        <v>0</v>
      </c>
      <c r="I61" s="52">
        <v>0</v>
      </c>
      <c r="L61" s="147"/>
    </row>
    <row r="62" spans="1:9" ht="6" customHeight="1">
      <c r="A62" s="34"/>
      <c r="B62" s="36"/>
      <c r="C62" s="39"/>
      <c r="D62" s="49"/>
      <c r="E62" s="49"/>
      <c r="F62" s="49"/>
      <c r="G62" s="49"/>
      <c r="H62" s="49"/>
      <c r="I62" s="52"/>
    </row>
    <row r="63" spans="1:10" s="27" customFormat="1" ht="12.75">
      <c r="A63" s="40">
        <v>2016</v>
      </c>
      <c r="B63" s="189" t="s">
        <v>34</v>
      </c>
      <c r="C63" s="189"/>
      <c r="D63" s="50">
        <v>9361</v>
      </c>
      <c r="E63" s="50">
        <v>3287</v>
      </c>
      <c r="F63" s="50">
        <v>0</v>
      </c>
      <c r="G63" s="50">
        <v>0</v>
      </c>
      <c r="H63" s="50">
        <v>0</v>
      </c>
      <c r="I63" s="92">
        <v>0</v>
      </c>
      <c r="J63" s="45"/>
    </row>
    <row r="64" spans="1:9" ht="6" customHeight="1">
      <c r="A64" s="34"/>
      <c r="B64" s="36"/>
      <c r="C64" s="39"/>
      <c r="D64" s="38"/>
      <c r="E64" s="38"/>
      <c r="F64" s="38"/>
      <c r="G64" s="38"/>
      <c r="H64" s="38"/>
      <c r="I64" s="38"/>
    </row>
    <row r="65" spans="1:9" ht="12.75">
      <c r="A65" s="31"/>
      <c r="B65" s="31"/>
      <c r="C65" s="35"/>
      <c r="D65" s="232" t="s">
        <v>41</v>
      </c>
      <c r="E65" s="232"/>
      <c r="F65" s="232"/>
      <c r="G65" s="232"/>
      <c r="H65" s="232"/>
      <c r="I65" s="232"/>
    </row>
    <row r="66" spans="1:9" ht="6" customHeight="1">
      <c r="A66" s="34"/>
      <c r="B66" s="34"/>
      <c r="C66" s="41"/>
      <c r="D66" s="42" t="s">
        <v>0</v>
      </c>
      <c r="E66" s="42"/>
      <c r="F66" s="42"/>
      <c r="G66" s="42"/>
      <c r="H66" s="42"/>
      <c r="I66" s="42"/>
    </row>
    <row r="67" spans="1:9" ht="12.75">
      <c r="A67" s="33">
        <v>2014</v>
      </c>
      <c r="B67" s="188" t="s">
        <v>34</v>
      </c>
      <c r="C67" s="39"/>
      <c r="D67" s="49">
        <f aca="true" t="shared" si="0" ref="D67:I70">D11+D25+D39+D53</f>
        <v>820863.9120000001</v>
      </c>
      <c r="E67" s="49">
        <f t="shared" si="0"/>
        <v>154773.557</v>
      </c>
      <c r="F67" s="49">
        <f t="shared" si="0"/>
        <v>142384.611</v>
      </c>
      <c r="G67" s="49">
        <f t="shared" si="0"/>
        <v>59127.463</v>
      </c>
      <c r="H67" s="49">
        <f t="shared" si="0"/>
        <v>4446.007</v>
      </c>
      <c r="I67" s="52">
        <f t="shared" si="0"/>
        <v>24169.136000000002</v>
      </c>
    </row>
    <row r="68" spans="2:9" ht="12.75">
      <c r="B68" s="188" t="s">
        <v>35</v>
      </c>
      <c r="D68" s="49">
        <f t="shared" si="0"/>
        <v>1073645</v>
      </c>
      <c r="E68" s="49">
        <f t="shared" si="0"/>
        <v>188277</v>
      </c>
      <c r="F68" s="49">
        <f t="shared" si="0"/>
        <v>244354</v>
      </c>
      <c r="G68" s="49">
        <f t="shared" si="0"/>
        <v>109550</v>
      </c>
      <c r="H68" s="49">
        <f t="shared" si="0"/>
        <v>6767</v>
      </c>
      <c r="I68" s="52">
        <f t="shared" si="0"/>
        <v>38540</v>
      </c>
    </row>
    <row r="69" spans="2:9" ht="12.75">
      <c r="B69" s="188" t="s">
        <v>36</v>
      </c>
      <c r="D69" s="49">
        <f t="shared" si="0"/>
        <v>1369220</v>
      </c>
      <c r="E69" s="49">
        <f t="shared" si="0"/>
        <v>277430</v>
      </c>
      <c r="F69" s="49">
        <f t="shared" si="0"/>
        <v>329305</v>
      </c>
      <c r="G69" s="49">
        <f t="shared" si="0"/>
        <v>115781</v>
      </c>
      <c r="H69" s="49">
        <f t="shared" si="0"/>
        <v>9042</v>
      </c>
      <c r="I69" s="52">
        <f t="shared" si="0"/>
        <v>49349</v>
      </c>
    </row>
    <row r="70" spans="2:9" ht="12.75">
      <c r="B70" s="188" t="s">
        <v>37</v>
      </c>
      <c r="D70" s="49">
        <f t="shared" si="0"/>
        <v>1542358.663</v>
      </c>
      <c r="E70" s="49">
        <f t="shared" si="0"/>
        <v>272329.83</v>
      </c>
      <c r="F70" s="49">
        <f t="shared" si="0"/>
        <v>378657.164</v>
      </c>
      <c r="G70" s="49">
        <f t="shared" si="0"/>
        <v>133719.27300000002</v>
      </c>
      <c r="H70" s="49">
        <f t="shared" si="0"/>
        <v>8400.112000000001</v>
      </c>
      <c r="I70" s="52">
        <f t="shared" si="0"/>
        <v>48138.557</v>
      </c>
    </row>
    <row r="71" spans="1:9" ht="6" customHeight="1">
      <c r="A71" s="33"/>
      <c r="D71" s="49"/>
      <c r="E71" s="49"/>
      <c r="F71" s="49"/>
      <c r="G71" s="49"/>
      <c r="H71" s="49"/>
      <c r="I71" s="52"/>
    </row>
    <row r="72" spans="1:9" ht="12.75">
      <c r="A72" s="33">
        <v>2015</v>
      </c>
      <c r="B72" s="188" t="s">
        <v>34</v>
      </c>
      <c r="C72" s="39"/>
      <c r="D72" s="49">
        <f aca="true" t="shared" si="1" ref="D72:I75">D16+D30+D44+D58</f>
        <v>731252.869</v>
      </c>
      <c r="E72" s="49">
        <f t="shared" si="1"/>
        <v>162588.84699999998</v>
      </c>
      <c r="F72" s="49">
        <f t="shared" si="1"/>
        <v>123205.296</v>
      </c>
      <c r="G72" s="49">
        <f t="shared" si="1"/>
        <v>56293.97</v>
      </c>
      <c r="H72" s="49">
        <f t="shared" si="1"/>
        <v>4099.714</v>
      </c>
      <c r="I72" s="52">
        <f t="shared" si="1"/>
        <v>23820.449999999997</v>
      </c>
    </row>
    <row r="73" spans="2:9" ht="12.75">
      <c r="B73" s="188" t="s">
        <v>35</v>
      </c>
      <c r="D73" s="49">
        <f t="shared" si="1"/>
        <v>978356.625</v>
      </c>
      <c r="E73" s="49">
        <f t="shared" si="1"/>
        <v>202388.35899999997</v>
      </c>
      <c r="F73" s="49">
        <f t="shared" si="1"/>
        <v>212578.188</v>
      </c>
      <c r="G73" s="49">
        <f t="shared" si="1"/>
        <v>90240.216</v>
      </c>
      <c r="H73" s="49">
        <f t="shared" si="1"/>
        <v>3493.3099999999995</v>
      </c>
      <c r="I73" s="52">
        <f t="shared" si="1"/>
        <v>34144.892</v>
      </c>
    </row>
    <row r="74" spans="1:10" s="27" customFormat="1" ht="12.75">
      <c r="A74" s="30"/>
      <c r="B74" s="188" t="s">
        <v>36</v>
      </c>
      <c r="C74" s="30"/>
      <c r="D74" s="49">
        <f t="shared" si="1"/>
        <v>1340606.476</v>
      </c>
      <c r="E74" s="49">
        <f t="shared" si="1"/>
        <v>274972.88999999996</v>
      </c>
      <c r="F74" s="49">
        <f t="shared" si="1"/>
        <v>315138.05</v>
      </c>
      <c r="G74" s="49">
        <f t="shared" si="1"/>
        <v>128432.107</v>
      </c>
      <c r="H74" s="49">
        <f t="shared" si="1"/>
        <v>2480.869</v>
      </c>
      <c r="I74" s="52">
        <f t="shared" si="1"/>
        <v>43046.799999999996</v>
      </c>
      <c r="J74" s="45"/>
    </row>
    <row r="75" spans="1:10" s="27" customFormat="1" ht="12.75">
      <c r="A75" s="30"/>
      <c r="B75" s="188" t="s">
        <v>37</v>
      </c>
      <c r="C75" s="30"/>
      <c r="D75" s="49">
        <f t="shared" si="1"/>
        <v>1613520</v>
      </c>
      <c r="E75" s="49">
        <f t="shared" si="1"/>
        <v>303347</v>
      </c>
      <c r="F75" s="49">
        <f t="shared" si="1"/>
        <v>371072</v>
      </c>
      <c r="G75" s="49">
        <f t="shared" si="1"/>
        <v>122613</v>
      </c>
      <c r="H75" s="49">
        <f t="shared" si="1"/>
        <v>3750</v>
      </c>
      <c r="I75" s="52">
        <f t="shared" si="1"/>
        <v>54216</v>
      </c>
      <c r="J75" s="45"/>
    </row>
    <row r="76" spans="1:10" s="27" customFormat="1" ht="6" customHeight="1">
      <c r="A76" s="30"/>
      <c r="B76" s="36"/>
      <c r="C76" s="30"/>
      <c r="D76" s="49"/>
      <c r="E76" s="49"/>
      <c r="F76" s="49"/>
      <c r="G76" s="49"/>
      <c r="H76" s="49"/>
      <c r="I76" s="52"/>
      <c r="J76" s="45"/>
    </row>
    <row r="77" spans="1:10" s="27" customFormat="1" ht="12.75">
      <c r="A77" s="40">
        <v>2016</v>
      </c>
      <c r="B77" s="189" t="s">
        <v>34</v>
      </c>
      <c r="C77" s="189"/>
      <c r="D77" s="50">
        <f aca="true" t="shared" si="2" ref="D77:I77">D21+D35+D49+D63</f>
        <v>783997</v>
      </c>
      <c r="E77" s="50">
        <f t="shared" si="2"/>
        <v>181524</v>
      </c>
      <c r="F77" s="50">
        <f t="shared" si="2"/>
        <v>118839</v>
      </c>
      <c r="G77" s="50">
        <f t="shared" si="2"/>
        <v>57516</v>
      </c>
      <c r="H77" s="50">
        <f t="shared" si="2"/>
        <v>1206</v>
      </c>
      <c r="I77" s="92">
        <f t="shared" si="2"/>
        <v>29269</v>
      </c>
      <c r="J77" s="45"/>
    </row>
    <row r="78" spans="4:10" ht="12.75">
      <c r="D78" s="46"/>
      <c r="E78" s="46"/>
      <c r="F78" s="46"/>
      <c r="G78" s="46"/>
      <c r="H78" s="46"/>
      <c r="I78" s="46"/>
      <c r="J78" s="48"/>
    </row>
    <row r="79" spans="4:10" ht="12.75">
      <c r="D79" s="46"/>
      <c r="E79" s="46"/>
      <c r="F79" s="46"/>
      <c r="G79" s="46"/>
      <c r="H79" s="46"/>
      <c r="I79" s="46"/>
      <c r="J79" s="48"/>
    </row>
    <row r="80" spans="4:10" ht="12.75">
      <c r="D80" s="46"/>
      <c r="E80" s="46"/>
      <c r="F80" s="46"/>
      <c r="G80" s="46"/>
      <c r="H80" s="46"/>
      <c r="I80" s="46"/>
      <c r="J80" s="48"/>
    </row>
    <row r="81" spans="4:10" ht="12.75">
      <c r="D81" s="47"/>
      <c r="E81" s="44"/>
      <c r="F81" s="44"/>
      <c r="G81" s="44"/>
      <c r="H81" s="44"/>
      <c r="I81" s="44"/>
      <c r="J81" s="48"/>
    </row>
    <row r="82" spans="4:9" ht="12.75">
      <c r="D82" s="47"/>
      <c r="E82" s="47"/>
      <c r="F82" s="47"/>
      <c r="G82" s="47"/>
      <c r="H82" s="47"/>
      <c r="I82" s="47"/>
    </row>
    <row r="83" spans="4:9" ht="12.75">
      <c r="D83" s="44"/>
      <c r="E83" s="44"/>
      <c r="F83" s="44"/>
      <c r="G83" s="44"/>
      <c r="H83" s="44"/>
      <c r="I83" s="44"/>
    </row>
    <row r="84" spans="4:9" ht="12.75">
      <c r="D84" s="44"/>
      <c r="E84" s="44"/>
      <c r="F84" s="44"/>
      <c r="G84" s="44"/>
      <c r="H84" s="44"/>
      <c r="I84" s="44"/>
    </row>
    <row r="85" spans="4:9" ht="12.75">
      <c r="D85" s="44"/>
      <c r="E85" s="44"/>
      <c r="F85" s="44"/>
      <c r="G85" s="44"/>
      <c r="H85" s="44"/>
      <c r="I85" s="44"/>
    </row>
    <row r="86" spans="4:9" ht="12.75">
      <c r="D86" s="44"/>
      <c r="E86" s="44"/>
      <c r="F86" s="44"/>
      <c r="G86" s="44"/>
      <c r="H86" s="44"/>
      <c r="I86" s="44"/>
    </row>
    <row r="87" spans="1:11" s="32" customFormat="1" ht="12.75">
      <c r="A87" s="30"/>
      <c r="B87" s="30"/>
      <c r="C87" s="30"/>
      <c r="D87" s="44"/>
      <c r="E87" s="44"/>
      <c r="F87" s="44"/>
      <c r="G87" s="44"/>
      <c r="H87" s="44"/>
      <c r="I87" s="44"/>
      <c r="K87" s="30"/>
    </row>
    <row r="88" spans="1:11" s="32" customFormat="1" ht="12.75">
      <c r="A88" s="30"/>
      <c r="B88" s="30"/>
      <c r="C88" s="30"/>
      <c r="D88" s="44"/>
      <c r="E88" s="44"/>
      <c r="F88" s="44"/>
      <c r="G88" s="44"/>
      <c r="H88" s="44"/>
      <c r="I88" s="44"/>
      <c r="K88" s="30"/>
    </row>
  </sheetData>
  <sheetProtection/>
  <mergeCells count="13">
    <mergeCell ref="A3:C7"/>
    <mergeCell ref="D3:D6"/>
    <mergeCell ref="E4:E6"/>
    <mergeCell ref="F4:F6"/>
    <mergeCell ref="G4:G6"/>
    <mergeCell ref="D65:I65"/>
    <mergeCell ref="I4:I6"/>
    <mergeCell ref="D7:I7"/>
    <mergeCell ref="D9:I9"/>
    <mergeCell ref="D23:I23"/>
    <mergeCell ref="D37:I37"/>
    <mergeCell ref="D51:I51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91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2.140625" style="157" customWidth="1"/>
    <col min="2" max="4" width="1.8515625" style="157" customWidth="1"/>
    <col min="5" max="5" width="17.421875" style="157" customWidth="1"/>
    <col min="6" max="11" width="10.421875" style="157" customWidth="1"/>
    <col min="12" max="13" width="9.00390625" style="157" customWidth="1"/>
    <col min="14" max="16384" width="11.421875" style="157" customWidth="1"/>
  </cols>
  <sheetData>
    <row r="1" spans="1:13" ht="12.75">
      <c r="A1" s="258" t="s">
        <v>81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2.75">
      <c r="A2" s="259" t="s">
        <v>314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5:13" ht="9" customHeight="1">
      <c r="E3" s="148"/>
      <c r="F3" s="150"/>
      <c r="G3" s="150"/>
      <c r="H3" s="150"/>
      <c r="I3" s="150"/>
      <c r="J3" s="150"/>
      <c r="K3" s="150"/>
      <c r="L3" s="150"/>
      <c r="M3" s="150"/>
    </row>
    <row r="4" spans="1:13" ht="12.75">
      <c r="A4" s="260" t="s">
        <v>82</v>
      </c>
      <c r="B4" s="260"/>
      <c r="C4" s="260"/>
      <c r="D4" s="260"/>
      <c r="E4" s="261"/>
      <c r="F4" s="250" t="s">
        <v>248</v>
      </c>
      <c r="G4" s="266" t="s">
        <v>83</v>
      </c>
      <c r="H4" s="269"/>
      <c r="I4" s="269"/>
      <c r="J4" s="269"/>
      <c r="K4" s="269"/>
      <c r="L4" s="269"/>
      <c r="M4" s="269"/>
    </row>
    <row r="5" spans="1:15" ht="12.75">
      <c r="A5" s="262"/>
      <c r="B5" s="262"/>
      <c r="C5" s="262"/>
      <c r="D5" s="262"/>
      <c r="E5" s="263"/>
      <c r="F5" s="251"/>
      <c r="G5" s="253" t="s">
        <v>246</v>
      </c>
      <c r="H5" s="250" t="s">
        <v>247</v>
      </c>
      <c r="I5" s="266" t="s">
        <v>83</v>
      </c>
      <c r="J5" s="267"/>
      <c r="K5" s="253" t="s">
        <v>84</v>
      </c>
      <c r="L5" s="268" t="s">
        <v>40</v>
      </c>
      <c r="M5" s="250" t="s">
        <v>85</v>
      </c>
      <c r="O5" s="173"/>
    </row>
    <row r="6" spans="1:15" ht="12.75">
      <c r="A6" s="262"/>
      <c r="B6" s="262"/>
      <c r="C6" s="262"/>
      <c r="D6" s="262"/>
      <c r="E6" s="263"/>
      <c r="F6" s="251"/>
      <c r="G6" s="254"/>
      <c r="H6" s="251"/>
      <c r="I6" s="253" t="s">
        <v>86</v>
      </c>
      <c r="J6" s="253" t="s">
        <v>87</v>
      </c>
      <c r="K6" s="254"/>
      <c r="L6" s="254"/>
      <c r="M6" s="251"/>
      <c r="O6" s="173"/>
    </row>
    <row r="7" spans="1:15" ht="12.75">
      <c r="A7" s="262"/>
      <c r="B7" s="262"/>
      <c r="C7" s="262"/>
      <c r="D7" s="262"/>
      <c r="E7" s="263"/>
      <c r="F7" s="251"/>
      <c r="G7" s="254"/>
      <c r="H7" s="251"/>
      <c r="I7" s="254"/>
      <c r="J7" s="254"/>
      <c r="K7" s="254"/>
      <c r="L7" s="254"/>
      <c r="M7" s="251"/>
      <c r="O7" s="173"/>
    </row>
    <row r="8" spans="1:13" ht="12.75">
      <c r="A8" s="262"/>
      <c r="B8" s="262"/>
      <c r="C8" s="262"/>
      <c r="D8" s="262"/>
      <c r="E8" s="263"/>
      <c r="F8" s="251"/>
      <c r="G8" s="254"/>
      <c r="H8" s="251"/>
      <c r="I8" s="254"/>
      <c r="J8" s="254"/>
      <c r="K8" s="254"/>
      <c r="L8" s="254"/>
      <c r="M8" s="251"/>
    </row>
    <row r="9" spans="1:13" ht="12.75">
      <c r="A9" s="262"/>
      <c r="B9" s="262"/>
      <c r="C9" s="262"/>
      <c r="D9" s="262"/>
      <c r="E9" s="263"/>
      <c r="F9" s="252"/>
      <c r="G9" s="255"/>
      <c r="H9" s="252"/>
      <c r="I9" s="255"/>
      <c r="J9" s="255"/>
      <c r="K9" s="255"/>
      <c r="L9" s="255"/>
      <c r="M9" s="252"/>
    </row>
    <row r="10" spans="1:13" ht="12.75">
      <c r="A10" s="264"/>
      <c r="B10" s="264"/>
      <c r="C10" s="264"/>
      <c r="D10" s="264"/>
      <c r="E10" s="265"/>
      <c r="F10" s="256" t="s">
        <v>88</v>
      </c>
      <c r="G10" s="257"/>
      <c r="H10" s="257"/>
      <c r="I10" s="257"/>
      <c r="J10" s="257"/>
      <c r="K10" s="257"/>
      <c r="L10" s="257"/>
      <c r="M10" s="257"/>
    </row>
    <row r="11" spans="6:14" ht="6.75" customHeight="1"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ht="12.75">
      <c r="A12" s="157" t="s">
        <v>89</v>
      </c>
      <c r="F12" s="148"/>
      <c r="G12" s="148"/>
      <c r="H12" s="148"/>
      <c r="I12" s="148"/>
      <c r="J12" s="148"/>
      <c r="K12" s="148"/>
      <c r="L12" s="148"/>
      <c r="M12" s="148"/>
      <c r="N12" s="148"/>
    </row>
    <row r="13" spans="2:14" ht="12.75">
      <c r="B13" s="157" t="s">
        <v>90</v>
      </c>
      <c r="F13" s="148"/>
      <c r="G13" s="148"/>
      <c r="H13" s="148"/>
      <c r="I13" s="148"/>
      <c r="J13" s="148"/>
      <c r="K13" s="148"/>
      <c r="L13" s="148"/>
      <c r="M13" s="148"/>
      <c r="N13" s="148"/>
    </row>
    <row r="14" spans="6:14" ht="9.75" customHeight="1"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ht="12.75">
      <c r="A15" s="157" t="s">
        <v>91</v>
      </c>
      <c r="F15" s="163">
        <v>12339735</v>
      </c>
      <c r="G15" s="163">
        <v>4185668</v>
      </c>
      <c r="H15" s="163">
        <v>5962463</v>
      </c>
      <c r="I15" s="163">
        <v>3757877</v>
      </c>
      <c r="J15" s="163">
        <v>2204586</v>
      </c>
      <c r="K15" s="163">
        <v>2058746</v>
      </c>
      <c r="L15" s="163">
        <v>91616</v>
      </c>
      <c r="M15" s="165">
        <v>41242</v>
      </c>
      <c r="N15" s="148"/>
    </row>
    <row r="16" spans="6:14" ht="9.75" customHeight="1">
      <c r="F16" s="163"/>
      <c r="G16" s="163"/>
      <c r="H16" s="163"/>
      <c r="I16" s="163"/>
      <c r="J16" s="163"/>
      <c r="K16" s="163"/>
      <c r="L16" s="163"/>
      <c r="M16" s="165"/>
      <c r="N16" s="148"/>
    </row>
    <row r="17" spans="2:14" ht="12.75">
      <c r="B17" s="157" t="s">
        <v>92</v>
      </c>
      <c r="F17" s="163">
        <v>283975</v>
      </c>
      <c r="G17" s="163">
        <v>79767</v>
      </c>
      <c r="H17" s="163">
        <v>105689</v>
      </c>
      <c r="I17" s="163">
        <v>72305</v>
      </c>
      <c r="J17" s="163">
        <v>33384</v>
      </c>
      <c r="K17" s="163">
        <v>96443</v>
      </c>
      <c r="L17" s="163">
        <v>0</v>
      </c>
      <c r="M17" s="165">
        <v>2075</v>
      </c>
      <c r="N17" s="148"/>
    </row>
    <row r="18" spans="2:14" ht="12.75">
      <c r="B18" s="157" t="s">
        <v>93</v>
      </c>
      <c r="F18" s="163">
        <v>382460</v>
      </c>
      <c r="G18" s="163">
        <v>127162</v>
      </c>
      <c r="H18" s="163">
        <v>172658</v>
      </c>
      <c r="I18" s="163">
        <v>120863</v>
      </c>
      <c r="J18" s="163">
        <v>51794</v>
      </c>
      <c r="K18" s="163">
        <v>77109</v>
      </c>
      <c r="L18" s="163">
        <v>2906</v>
      </c>
      <c r="M18" s="165">
        <v>2626</v>
      </c>
      <c r="N18" s="148"/>
    </row>
    <row r="19" spans="6:15" ht="9.75" customHeight="1">
      <c r="F19" s="163"/>
      <c r="G19" s="163"/>
      <c r="H19" s="163"/>
      <c r="I19" s="163"/>
      <c r="J19" s="163"/>
      <c r="K19" s="163"/>
      <c r="L19" s="163"/>
      <c r="M19" s="165"/>
      <c r="N19" s="148"/>
      <c r="O19" s="174"/>
    </row>
    <row r="20" spans="2:15" ht="12.75">
      <c r="B20" s="157" t="s">
        <v>94</v>
      </c>
      <c r="F20" s="163"/>
      <c r="G20" s="163"/>
      <c r="H20" s="163"/>
      <c r="I20" s="163"/>
      <c r="J20" s="163"/>
      <c r="K20" s="163"/>
      <c r="L20" s="163"/>
      <c r="M20" s="165"/>
      <c r="N20" s="148"/>
      <c r="O20" s="175"/>
    </row>
    <row r="21" spans="3:15" ht="12.75">
      <c r="C21" s="157" t="s">
        <v>95</v>
      </c>
      <c r="F21" s="163">
        <v>-64650</v>
      </c>
      <c r="G21" s="163">
        <v>-100417</v>
      </c>
      <c r="H21" s="163">
        <v>36816</v>
      </c>
      <c r="I21" s="163">
        <v>19951</v>
      </c>
      <c r="J21" s="163">
        <v>16864</v>
      </c>
      <c r="K21" s="163">
        <v>-91</v>
      </c>
      <c r="L21" s="163">
        <v>2</v>
      </c>
      <c r="M21" s="165">
        <v>-959</v>
      </c>
      <c r="N21" s="148"/>
      <c r="O21" s="175"/>
    </row>
    <row r="22" spans="6:15" ht="9.75" customHeight="1">
      <c r="F22" s="163"/>
      <c r="G22" s="163"/>
      <c r="H22" s="163"/>
      <c r="I22" s="163"/>
      <c r="J22" s="163"/>
      <c r="K22" s="163"/>
      <c r="L22" s="163"/>
      <c r="M22" s="165"/>
      <c r="N22" s="148"/>
      <c r="O22" s="175"/>
    </row>
    <row r="23" spans="1:15" ht="12.75">
      <c r="A23" s="157" t="s">
        <v>96</v>
      </c>
      <c r="F23" s="163">
        <v>12176600</v>
      </c>
      <c r="G23" s="163">
        <v>4037856</v>
      </c>
      <c r="H23" s="163">
        <v>5932310</v>
      </c>
      <c r="I23" s="163">
        <v>3729270</v>
      </c>
      <c r="J23" s="163">
        <v>2203040</v>
      </c>
      <c r="K23" s="163">
        <v>2077989</v>
      </c>
      <c r="L23" s="163">
        <v>88712</v>
      </c>
      <c r="M23" s="165">
        <v>39732</v>
      </c>
      <c r="N23" s="148"/>
      <c r="O23" s="175"/>
    </row>
    <row r="24" spans="6:14" ht="9.75" customHeight="1">
      <c r="F24" s="176"/>
      <c r="G24" s="176"/>
      <c r="H24" s="176"/>
      <c r="I24" s="176"/>
      <c r="J24" s="176"/>
      <c r="K24" s="176"/>
      <c r="L24" s="176"/>
      <c r="M24" s="176"/>
      <c r="N24" s="148"/>
    </row>
    <row r="25" spans="3:14" ht="12.75">
      <c r="C25" s="157" t="s">
        <v>97</v>
      </c>
      <c r="F25" s="177">
        <v>955.4414756198274</v>
      </c>
      <c r="G25" s="203">
        <v>1078.2930636952642</v>
      </c>
      <c r="H25" s="177">
        <v>659.160130318437</v>
      </c>
      <c r="I25" s="177">
        <v>654.85772143221</v>
      </c>
      <c r="J25" s="177">
        <v>666.5734751538719</v>
      </c>
      <c r="K25" s="177">
        <v>230.8927719624023</v>
      </c>
      <c r="L25" s="177">
        <v>6.960820277022004</v>
      </c>
      <c r="M25" s="178">
        <v>19.812081420414344</v>
      </c>
      <c r="N25" s="148"/>
    </row>
    <row r="26" spans="6:15" ht="9.75" customHeight="1">
      <c r="F26" s="179"/>
      <c r="G26" s="179"/>
      <c r="H26" s="179"/>
      <c r="I26" s="179"/>
      <c r="J26" s="179"/>
      <c r="K26" s="179"/>
      <c r="L26" s="179"/>
      <c r="M26" s="164"/>
      <c r="N26" s="148"/>
      <c r="O26" s="180"/>
    </row>
    <row r="27" spans="3:14" ht="12.75">
      <c r="C27" s="157" t="s">
        <v>98</v>
      </c>
      <c r="F27" s="179"/>
      <c r="G27" s="179"/>
      <c r="H27" s="179"/>
      <c r="I27" s="179"/>
      <c r="J27" s="179"/>
      <c r="K27" s="179"/>
      <c r="L27" s="179"/>
      <c r="M27" s="164"/>
      <c r="N27" s="148"/>
    </row>
    <row r="28" spans="4:14" ht="12.75">
      <c r="D28" s="157" t="s">
        <v>99</v>
      </c>
      <c r="F28" s="177">
        <v>-1.3220300111793364</v>
      </c>
      <c r="G28" s="177">
        <v>-3.5313837600115505</v>
      </c>
      <c r="H28" s="177">
        <v>-0.5057138300061581</v>
      </c>
      <c r="I28" s="177">
        <v>-0.7612542933150763</v>
      </c>
      <c r="J28" s="177">
        <v>-0.070126545301477</v>
      </c>
      <c r="K28" s="177">
        <v>0.9346951979506031</v>
      </c>
      <c r="L28" s="177">
        <v>-3.1697520083828152</v>
      </c>
      <c r="M28" s="178">
        <v>-3.661316134038117</v>
      </c>
      <c r="N28" s="148"/>
    </row>
    <row r="29" spans="6:14" ht="9.75" customHeight="1">
      <c r="F29" s="181"/>
      <c r="G29" s="181"/>
      <c r="H29" s="181"/>
      <c r="I29" s="181"/>
      <c r="J29" s="181"/>
      <c r="K29" s="181"/>
      <c r="L29" s="181"/>
      <c r="M29" s="181"/>
      <c r="N29" s="148"/>
    </row>
    <row r="30" spans="1:14" ht="12.75">
      <c r="A30" s="157" t="s">
        <v>100</v>
      </c>
      <c r="F30" s="181"/>
      <c r="G30" s="181"/>
      <c r="H30" s="181"/>
      <c r="I30" s="181"/>
      <c r="J30" s="181"/>
      <c r="K30" s="181"/>
      <c r="L30" s="181"/>
      <c r="M30" s="181"/>
      <c r="N30" s="148"/>
    </row>
    <row r="31" spans="6:14" ht="9.75" customHeight="1">
      <c r="F31" s="181"/>
      <c r="G31" s="181"/>
      <c r="H31" s="181"/>
      <c r="I31" s="181"/>
      <c r="J31" s="181"/>
      <c r="K31" s="181"/>
      <c r="L31" s="181"/>
      <c r="M31" s="181"/>
      <c r="N31" s="148"/>
    </row>
    <row r="32" spans="2:14" ht="12.75">
      <c r="B32" s="157" t="s">
        <v>91</v>
      </c>
      <c r="F32" s="163">
        <v>12230799</v>
      </c>
      <c r="G32" s="163">
        <v>4180812</v>
      </c>
      <c r="H32" s="163">
        <v>5863183</v>
      </c>
      <c r="I32" s="163">
        <v>3706565</v>
      </c>
      <c r="J32" s="163">
        <v>2156618</v>
      </c>
      <c r="K32" s="163">
        <v>2057762</v>
      </c>
      <c r="L32" s="163">
        <v>89034</v>
      </c>
      <c r="M32" s="165">
        <v>40007</v>
      </c>
      <c r="N32" s="148"/>
    </row>
    <row r="33" spans="6:14" ht="9.75" customHeight="1">
      <c r="F33" s="163"/>
      <c r="G33" s="163"/>
      <c r="H33" s="163"/>
      <c r="I33" s="163"/>
      <c r="J33" s="163"/>
      <c r="K33" s="163"/>
      <c r="L33" s="163"/>
      <c r="M33" s="165"/>
      <c r="N33" s="148"/>
    </row>
    <row r="34" spans="3:14" ht="12.75">
      <c r="C34" s="157" t="s">
        <v>92</v>
      </c>
      <c r="F34" s="163">
        <v>283975</v>
      </c>
      <c r="G34" s="163">
        <v>79767</v>
      </c>
      <c r="H34" s="163">
        <v>105689</v>
      </c>
      <c r="I34" s="163">
        <v>72305</v>
      </c>
      <c r="J34" s="163">
        <v>33384</v>
      </c>
      <c r="K34" s="163">
        <v>96443</v>
      </c>
      <c r="L34" s="163">
        <v>0</v>
      </c>
      <c r="M34" s="165">
        <v>2075</v>
      </c>
      <c r="N34" s="148"/>
    </row>
    <row r="35" spans="3:14" ht="12.75">
      <c r="C35" s="157" t="s">
        <v>93</v>
      </c>
      <c r="F35" s="163">
        <v>382039</v>
      </c>
      <c r="G35" s="163">
        <v>127047</v>
      </c>
      <c r="H35" s="163">
        <v>172394</v>
      </c>
      <c r="I35" s="163">
        <v>120863</v>
      </c>
      <c r="J35" s="163">
        <v>51794</v>
      </c>
      <c r="K35" s="163">
        <v>77082</v>
      </c>
      <c r="L35" s="163">
        <v>2892</v>
      </c>
      <c r="M35" s="165">
        <v>2626</v>
      </c>
      <c r="N35" s="148"/>
    </row>
    <row r="36" spans="6:14" ht="9.75" customHeight="1">
      <c r="F36" s="163"/>
      <c r="G36" s="163"/>
      <c r="H36" s="163"/>
      <c r="I36" s="163"/>
      <c r="J36" s="163"/>
      <c r="K36" s="163"/>
      <c r="L36" s="163"/>
      <c r="M36" s="165"/>
      <c r="N36" s="148"/>
    </row>
    <row r="37" spans="3:14" ht="12.75">
      <c r="C37" s="157" t="s">
        <v>94</v>
      </c>
      <c r="F37" s="163"/>
      <c r="G37" s="163"/>
      <c r="H37" s="163"/>
      <c r="I37" s="163"/>
      <c r="J37" s="163"/>
      <c r="K37" s="163"/>
      <c r="L37" s="163"/>
      <c r="M37" s="165"/>
      <c r="N37" s="148"/>
    </row>
    <row r="38" spans="4:14" ht="12.75">
      <c r="D38" s="157" t="s">
        <v>95</v>
      </c>
      <c r="F38" s="163">
        <v>28193</v>
      </c>
      <c r="G38" s="163">
        <v>-96499</v>
      </c>
      <c r="H38" s="163">
        <v>122575</v>
      </c>
      <c r="I38" s="163">
        <v>63658</v>
      </c>
      <c r="J38" s="163">
        <v>59181</v>
      </c>
      <c r="K38" s="163">
        <v>165</v>
      </c>
      <c r="L38" s="163">
        <v>1680</v>
      </c>
      <c r="M38" s="165">
        <v>276</v>
      </c>
      <c r="N38" s="148"/>
    </row>
    <row r="39" spans="6:14" ht="9.75" customHeight="1">
      <c r="F39" s="163"/>
      <c r="G39" s="163"/>
      <c r="H39" s="163"/>
      <c r="I39" s="163"/>
      <c r="J39" s="163"/>
      <c r="K39" s="163"/>
      <c r="L39" s="163"/>
      <c r="M39" s="165"/>
      <c r="N39" s="148"/>
    </row>
    <row r="40" spans="2:14" ht="12.75">
      <c r="B40" s="157" t="s">
        <v>96</v>
      </c>
      <c r="F40" s="163">
        <v>12160928</v>
      </c>
      <c r="G40" s="163">
        <v>4037033</v>
      </c>
      <c r="H40" s="163">
        <v>5919053</v>
      </c>
      <c r="I40" s="163">
        <v>3721665</v>
      </c>
      <c r="J40" s="163">
        <v>2197389</v>
      </c>
      <c r="K40" s="163">
        <v>2077288</v>
      </c>
      <c r="L40" s="163">
        <v>87822</v>
      </c>
      <c r="M40" s="165">
        <v>39732</v>
      </c>
      <c r="N40" s="148"/>
    </row>
    <row r="41" spans="6:14" ht="9.75" customHeight="1">
      <c r="F41" s="176"/>
      <c r="G41" s="176"/>
      <c r="H41" s="176"/>
      <c r="I41" s="176"/>
      <c r="J41" s="176"/>
      <c r="K41" s="176"/>
      <c r="L41" s="176"/>
      <c r="M41" s="176"/>
      <c r="N41" s="148"/>
    </row>
    <row r="42" spans="3:14" ht="12.75">
      <c r="C42" s="157" t="s">
        <v>97</v>
      </c>
      <c r="F42" s="177">
        <v>954.2117662751898</v>
      </c>
      <c r="G42" s="203">
        <v>1078.073284884078</v>
      </c>
      <c r="H42" s="177">
        <v>657.6870977480503</v>
      </c>
      <c r="I42" s="177">
        <v>653.5222876954487</v>
      </c>
      <c r="J42" s="177">
        <v>664.8636529499653</v>
      </c>
      <c r="K42" s="177">
        <v>230.81488135126546</v>
      </c>
      <c r="L42" s="177">
        <v>6.890986093974055</v>
      </c>
      <c r="M42" s="178">
        <v>19.812081420414344</v>
      </c>
      <c r="N42" s="148"/>
    </row>
    <row r="43" spans="6:14" ht="9.75" customHeight="1">
      <c r="F43" s="179"/>
      <c r="G43" s="179"/>
      <c r="H43" s="179"/>
      <c r="I43" s="179"/>
      <c r="J43" s="179"/>
      <c r="K43" s="179"/>
      <c r="L43" s="179"/>
      <c r="M43" s="164"/>
      <c r="N43" s="148"/>
    </row>
    <row r="44" spans="3:14" ht="12.75">
      <c r="C44" s="157" t="s">
        <v>98</v>
      </c>
      <c r="F44" s="179"/>
      <c r="G44" s="179"/>
      <c r="H44" s="179"/>
      <c r="I44" s="179"/>
      <c r="J44" s="179"/>
      <c r="K44" s="179"/>
      <c r="L44" s="179"/>
      <c r="M44" s="164"/>
      <c r="N44" s="148"/>
    </row>
    <row r="45" spans="4:14" ht="12.75">
      <c r="D45" s="157" t="s">
        <v>99</v>
      </c>
      <c r="F45" s="177">
        <v>-0.5712709365921285</v>
      </c>
      <c r="G45" s="177">
        <v>-3.439020936602759</v>
      </c>
      <c r="H45" s="177">
        <v>0.9528953812289274</v>
      </c>
      <c r="I45" s="177">
        <v>0.4073852745061828</v>
      </c>
      <c r="J45" s="177">
        <v>1.8905063390920418</v>
      </c>
      <c r="K45" s="177">
        <v>0.9488949645294298</v>
      </c>
      <c r="L45" s="177">
        <v>-1.3612777141316883</v>
      </c>
      <c r="M45" s="178">
        <v>-0.6873797085510063</v>
      </c>
      <c r="N45" s="148"/>
    </row>
    <row r="46" spans="6:14" ht="9.75" customHeight="1">
      <c r="F46" s="181"/>
      <c r="G46" s="181"/>
      <c r="H46" s="181"/>
      <c r="I46" s="181"/>
      <c r="J46" s="181"/>
      <c r="K46" s="181"/>
      <c r="L46" s="181"/>
      <c r="M46" s="181"/>
      <c r="N46" s="148"/>
    </row>
    <row r="47" spans="2:14" ht="12.75">
      <c r="B47" s="157" t="s">
        <v>101</v>
      </c>
      <c r="F47" s="181"/>
      <c r="G47" s="181"/>
      <c r="H47" s="181"/>
      <c r="I47" s="181"/>
      <c r="J47" s="181"/>
      <c r="K47" s="181"/>
      <c r="L47" s="181"/>
      <c r="M47" s="181"/>
      <c r="N47" s="148"/>
    </row>
    <row r="48" spans="3:14" ht="12.75">
      <c r="C48" s="157" t="s">
        <v>249</v>
      </c>
      <c r="F48" s="181"/>
      <c r="G48" s="181"/>
      <c r="H48" s="181"/>
      <c r="I48" s="181"/>
      <c r="J48" s="181"/>
      <c r="K48" s="181"/>
      <c r="L48" s="181"/>
      <c r="M48" s="181"/>
      <c r="N48" s="148"/>
    </row>
    <row r="49" spans="6:14" ht="9.75" customHeight="1">
      <c r="F49" s="181"/>
      <c r="G49" s="181"/>
      <c r="H49" s="181"/>
      <c r="I49" s="181"/>
      <c r="J49" s="181"/>
      <c r="K49" s="181"/>
      <c r="L49" s="181"/>
      <c r="M49" s="181"/>
      <c r="N49" s="148"/>
    </row>
    <row r="50" spans="2:14" ht="12.75">
      <c r="B50" s="157" t="s">
        <v>91</v>
      </c>
      <c r="F50" s="163">
        <v>108936</v>
      </c>
      <c r="G50" s="163">
        <v>4855</v>
      </c>
      <c r="H50" s="163">
        <v>99279</v>
      </c>
      <c r="I50" s="163">
        <v>51312</v>
      </c>
      <c r="J50" s="163">
        <v>47967</v>
      </c>
      <c r="K50" s="163">
        <v>984</v>
      </c>
      <c r="L50" s="163">
        <v>2582</v>
      </c>
      <c r="M50" s="165">
        <v>1235</v>
      </c>
      <c r="N50" s="148"/>
    </row>
    <row r="51" spans="6:14" ht="9.75" customHeight="1">
      <c r="F51" s="163"/>
      <c r="G51" s="163"/>
      <c r="H51" s="163"/>
      <c r="I51" s="163"/>
      <c r="J51" s="163"/>
      <c r="K51" s="163"/>
      <c r="L51" s="163"/>
      <c r="M51" s="165"/>
      <c r="N51" s="148"/>
    </row>
    <row r="52" spans="3:14" ht="12.75">
      <c r="C52" s="157" t="s">
        <v>92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5">
        <v>0</v>
      </c>
      <c r="N52" s="148"/>
    </row>
    <row r="53" spans="3:14" ht="12.75">
      <c r="C53" s="157" t="s">
        <v>93</v>
      </c>
      <c r="F53" s="163">
        <v>420</v>
      </c>
      <c r="G53" s="163">
        <v>115</v>
      </c>
      <c r="H53" s="163">
        <v>264</v>
      </c>
      <c r="I53" s="163">
        <v>139</v>
      </c>
      <c r="J53" s="163">
        <v>125</v>
      </c>
      <c r="K53" s="163">
        <v>27</v>
      </c>
      <c r="L53" s="163">
        <v>14</v>
      </c>
      <c r="M53" s="165">
        <v>0</v>
      </c>
      <c r="N53" s="148"/>
    </row>
    <row r="54" spans="6:14" ht="9.75" customHeight="1">
      <c r="F54" s="163"/>
      <c r="G54" s="163"/>
      <c r="H54" s="163"/>
      <c r="I54" s="163"/>
      <c r="J54" s="163"/>
      <c r="K54" s="163"/>
      <c r="L54" s="163"/>
      <c r="M54" s="165"/>
      <c r="N54" s="148"/>
    </row>
    <row r="55" spans="3:14" ht="12.75">
      <c r="C55" s="157" t="s">
        <v>94</v>
      </c>
      <c r="F55" s="163"/>
      <c r="G55" s="163"/>
      <c r="H55" s="163"/>
      <c r="I55" s="163"/>
      <c r="J55" s="163"/>
      <c r="K55" s="163"/>
      <c r="L55" s="163"/>
      <c r="M55" s="165"/>
      <c r="N55" s="148"/>
    </row>
    <row r="56" spans="4:14" ht="12.75">
      <c r="D56" s="157" t="s">
        <v>95</v>
      </c>
      <c r="F56" s="163">
        <v>-92845</v>
      </c>
      <c r="G56" s="163">
        <v>-3916</v>
      </c>
      <c r="H56" s="163">
        <v>-85758</v>
      </c>
      <c r="I56" s="163">
        <v>-43567</v>
      </c>
      <c r="J56" s="163">
        <v>-42191</v>
      </c>
      <c r="K56" s="163">
        <v>-256</v>
      </c>
      <c r="L56" s="163">
        <v>-1679</v>
      </c>
      <c r="M56" s="165">
        <v>-1235</v>
      </c>
      <c r="N56" s="148"/>
    </row>
    <row r="57" spans="6:14" ht="9.75" customHeight="1">
      <c r="F57" s="163"/>
      <c r="G57" s="163"/>
      <c r="H57" s="163"/>
      <c r="I57" s="163"/>
      <c r="J57" s="163"/>
      <c r="K57" s="163"/>
      <c r="L57" s="163"/>
      <c r="M57" s="165"/>
      <c r="N57" s="148"/>
    </row>
    <row r="58" spans="2:14" ht="12.75">
      <c r="B58" s="157" t="s">
        <v>96</v>
      </c>
      <c r="F58" s="163">
        <v>15671</v>
      </c>
      <c r="G58" s="163">
        <v>824</v>
      </c>
      <c r="H58" s="163">
        <v>13257</v>
      </c>
      <c r="I58" s="163">
        <v>7606</v>
      </c>
      <c r="J58" s="163">
        <v>5651</v>
      </c>
      <c r="K58" s="163">
        <v>701</v>
      </c>
      <c r="L58" s="163">
        <v>889</v>
      </c>
      <c r="M58" s="165">
        <v>0</v>
      </c>
      <c r="N58" s="148"/>
    </row>
    <row r="59" spans="6:14" ht="9.75" customHeight="1">
      <c r="F59" s="176"/>
      <c r="G59" s="176"/>
      <c r="H59" s="176"/>
      <c r="I59" s="176"/>
      <c r="J59" s="176"/>
      <c r="K59" s="176"/>
      <c r="L59" s="176"/>
      <c r="M59" s="176"/>
      <c r="N59" s="148"/>
    </row>
    <row r="60" spans="3:14" ht="12.75">
      <c r="C60" s="157" t="s">
        <v>97</v>
      </c>
      <c r="F60" s="177">
        <v>1.229630879263367</v>
      </c>
      <c r="G60" s="177">
        <v>0.22004585712935226</v>
      </c>
      <c r="H60" s="177">
        <v>1.473032570386834</v>
      </c>
      <c r="I60" s="177">
        <v>1.335609336200755</v>
      </c>
      <c r="J60" s="177">
        <v>1.7098222039066608</v>
      </c>
      <c r="K60" s="177">
        <v>0.07789061113684626</v>
      </c>
      <c r="L60" s="177">
        <v>0.06975571767373705</v>
      </c>
      <c r="M60" s="165">
        <v>0</v>
      </c>
      <c r="N60" s="148"/>
    </row>
    <row r="61" spans="6:14" ht="9.75" customHeight="1">
      <c r="F61" s="179"/>
      <c r="G61" s="179"/>
      <c r="H61" s="179"/>
      <c r="I61" s="179"/>
      <c r="J61" s="179"/>
      <c r="K61" s="179"/>
      <c r="L61" s="179"/>
      <c r="M61" s="164"/>
      <c r="N61" s="148"/>
    </row>
    <row r="62" spans="3:14" ht="12.75">
      <c r="C62" s="157" t="s">
        <v>98</v>
      </c>
      <c r="F62" s="179"/>
      <c r="G62" s="179"/>
      <c r="H62" s="179"/>
      <c r="I62" s="179"/>
      <c r="J62" s="179"/>
      <c r="K62" s="179"/>
      <c r="L62" s="179"/>
      <c r="M62" s="164"/>
      <c r="N62" s="148"/>
    </row>
    <row r="63" spans="4:14" ht="12.75">
      <c r="D63" s="157" t="s">
        <v>99</v>
      </c>
      <c r="F63" s="177">
        <v>-85.61448924138944</v>
      </c>
      <c r="G63" s="177">
        <v>-83.02780638516992</v>
      </c>
      <c r="H63" s="177">
        <v>-86.64672287190645</v>
      </c>
      <c r="I63" s="177">
        <v>-85.17695665731213</v>
      </c>
      <c r="J63" s="177">
        <v>-88.2189838847541</v>
      </c>
      <c r="K63" s="177">
        <v>-28.76016260162602</v>
      </c>
      <c r="L63" s="177">
        <v>-65.5693261037955</v>
      </c>
      <c r="M63" s="165">
        <v>0</v>
      </c>
      <c r="N63" s="148"/>
    </row>
    <row r="64" spans="6:14" ht="9.75" customHeight="1">
      <c r="F64" s="181"/>
      <c r="G64" s="181"/>
      <c r="H64" s="181"/>
      <c r="I64" s="181"/>
      <c r="J64" s="181"/>
      <c r="K64" s="181"/>
      <c r="L64" s="181"/>
      <c r="M64" s="181"/>
      <c r="N64" s="148"/>
    </row>
    <row r="65" spans="1:14" ht="12.75">
      <c r="A65" s="157" t="s">
        <v>102</v>
      </c>
      <c r="F65" s="181"/>
      <c r="G65" s="181"/>
      <c r="H65" s="181"/>
      <c r="I65" s="181"/>
      <c r="J65" s="181"/>
      <c r="K65" s="181"/>
      <c r="L65" s="181"/>
      <c r="M65" s="181"/>
      <c r="N65" s="148"/>
    </row>
    <row r="66" spans="6:14" ht="9.75" customHeight="1">
      <c r="F66" s="181"/>
      <c r="G66" s="181"/>
      <c r="H66" s="181"/>
      <c r="I66" s="181"/>
      <c r="J66" s="181"/>
      <c r="K66" s="181"/>
      <c r="L66" s="181"/>
      <c r="M66" s="181"/>
      <c r="N66" s="148"/>
    </row>
    <row r="67" spans="1:14" ht="12.75">
      <c r="A67" s="157" t="s">
        <v>103</v>
      </c>
      <c r="F67" s="182"/>
      <c r="G67" s="182"/>
      <c r="H67" s="182"/>
      <c r="I67" s="182"/>
      <c r="J67" s="182"/>
      <c r="K67" s="182"/>
      <c r="L67" s="182"/>
      <c r="M67" s="182"/>
      <c r="N67" s="148"/>
    </row>
    <row r="68" spans="2:14" ht="12.75">
      <c r="B68" s="157" t="s">
        <v>91</v>
      </c>
      <c r="F68" s="163">
        <v>200954</v>
      </c>
      <c r="G68" s="163">
        <v>63570</v>
      </c>
      <c r="H68" s="163">
        <v>94502</v>
      </c>
      <c r="I68" s="163">
        <v>71955</v>
      </c>
      <c r="J68" s="163">
        <v>22548</v>
      </c>
      <c r="K68" s="163">
        <v>31600</v>
      </c>
      <c r="L68" s="163">
        <v>10000</v>
      </c>
      <c r="M68" s="165">
        <v>1281</v>
      </c>
      <c r="N68" s="148"/>
    </row>
    <row r="69" spans="2:14" ht="12.75">
      <c r="B69" s="157" t="s">
        <v>96</v>
      </c>
      <c r="F69" s="163">
        <v>277041</v>
      </c>
      <c r="G69" s="163">
        <v>138296</v>
      </c>
      <c r="H69" s="163">
        <v>138104</v>
      </c>
      <c r="I69" s="163">
        <v>107644</v>
      </c>
      <c r="J69" s="163">
        <v>30460</v>
      </c>
      <c r="K69" s="163">
        <v>0</v>
      </c>
      <c r="L69" s="163">
        <v>0</v>
      </c>
      <c r="M69" s="165">
        <v>642</v>
      </c>
      <c r="N69" s="148"/>
    </row>
    <row r="70" spans="1:14" ht="9.75" customHeight="1">
      <c r="A70" s="157" t="s">
        <v>104</v>
      </c>
      <c r="N70" s="148"/>
    </row>
    <row r="71" ht="14.25">
      <c r="A71" s="183" t="s">
        <v>327</v>
      </c>
    </row>
  </sheetData>
  <sheetProtection/>
  <mergeCells count="14">
    <mergeCell ref="M5:M9"/>
    <mergeCell ref="I6:I9"/>
    <mergeCell ref="J6:J9"/>
    <mergeCell ref="F10:M10"/>
    <mergeCell ref="A1:M1"/>
    <mergeCell ref="A2:M2"/>
    <mergeCell ref="A4:E10"/>
    <mergeCell ref="F4:F9"/>
    <mergeCell ref="G5:G9"/>
    <mergeCell ref="H5:H9"/>
    <mergeCell ref="I5:J5"/>
    <mergeCell ref="K5:K9"/>
    <mergeCell ref="L5:L9"/>
    <mergeCell ref="G4:M4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T58" sqref="T58"/>
    </sheetView>
  </sheetViews>
  <sheetFormatPr defaultColWidth="10.28125" defaultRowHeight="12.75"/>
  <cols>
    <col min="1" max="2" width="1.1484375" style="55" customWidth="1"/>
    <col min="3" max="3" width="5.28125" style="55" customWidth="1"/>
    <col min="4" max="4" width="8.00390625" style="55" customWidth="1"/>
    <col min="5" max="6" width="1.1484375" style="55" customWidth="1"/>
    <col min="7" max="7" width="6.00390625" style="55" customWidth="1"/>
    <col min="8" max="8" width="0.5625" style="70" customWidth="1"/>
    <col min="9" max="9" width="7.7109375" style="55" customWidth="1"/>
    <col min="10" max="10" width="9.7109375" style="55" customWidth="1"/>
    <col min="11" max="11" width="9.8515625" style="55" customWidth="1"/>
    <col min="12" max="12" width="8.7109375" style="55" customWidth="1"/>
    <col min="13" max="14" width="9.8515625" style="55" customWidth="1"/>
    <col min="15" max="15" width="8.7109375" style="55" customWidth="1"/>
    <col min="16" max="16" width="7.421875" style="55" customWidth="1"/>
    <col min="17" max="17" width="7.7109375" style="55" customWidth="1"/>
    <col min="18" max="18" width="10.57421875" style="69" customWidth="1"/>
    <col min="19" max="19" width="10.28125" style="69" customWidth="1"/>
    <col min="20" max="20" width="10.7109375" style="55" bestFit="1" customWidth="1"/>
    <col min="21" max="21" width="10.28125" style="55" customWidth="1"/>
    <col min="22" max="22" width="10.28125" style="56" customWidth="1"/>
    <col min="23" max="16384" width="10.28125" style="55" customWidth="1"/>
  </cols>
  <sheetData>
    <row r="1" spans="1:18" ht="12.75">
      <c r="A1" s="55" t="s">
        <v>0</v>
      </c>
      <c r="B1" s="278" t="s">
        <v>42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18" ht="9" customHeight="1">
      <c r="A2" s="57"/>
      <c r="B2" s="58"/>
      <c r="C2" s="58"/>
      <c r="D2" s="58" t="s">
        <v>0</v>
      </c>
      <c r="E2" s="58"/>
      <c r="F2" s="58"/>
      <c r="G2" s="58"/>
      <c r="H2" s="59"/>
      <c r="I2" s="58"/>
      <c r="J2" s="58"/>
      <c r="K2" s="58"/>
      <c r="L2" s="58"/>
      <c r="M2" s="58"/>
      <c r="N2" s="58"/>
      <c r="O2" s="58"/>
      <c r="P2" s="58"/>
      <c r="Q2" s="60"/>
      <c r="R2" s="60"/>
    </row>
    <row r="3" spans="1:18" ht="12.75">
      <c r="A3" s="279" t="s">
        <v>43</v>
      </c>
      <c r="B3" s="280"/>
      <c r="C3" s="280"/>
      <c r="D3" s="280"/>
      <c r="E3" s="280"/>
      <c r="F3" s="280"/>
      <c r="G3" s="280"/>
      <c r="H3" s="281"/>
      <c r="I3" s="286" t="s">
        <v>44</v>
      </c>
      <c r="J3" s="287"/>
      <c r="K3" s="286" t="s">
        <v>45</v>
      </c>
      <c r="L3" s="292"/>
      <c r="M3" s="287"/>
      <c r="N3" s="295" t="s">
        <v>250</v>
      </c>
      <c r="O3" s="296"/>
      <c r="P3" s="275" t="s">
        <v>46</v>
      </c>
      <c r="Q3" s="275" t="s">
        <v>253</v>
      </c>
      <c r="R3" s="295" t="s">
        <v>294</v>
      </c>
    </row>
    <row r="4" spans="1:18" ht="12.75">
      <c r="A4" s="282"/>
      <c r="B4" s="282"/>
      <c r="C4" s="282"/>
      <c r="D4" s="282"/>
      <c r="E4" s="282"/>
      <c r="F4" s="282"/>
      <c r="G4" s="282"/>
      <c r="H4" s="283"/>
      <c r="I4" s="288"/>
      <c r="J4" s="289"/>
      <c r="K4" s="288"/>
      <c r="L4" s="293"/>
      <c r="M4" s="289"/>
      <c r="N4" s="297"/>
      <c r="O4" s="298"/>
      <c r="P4" s="276"/>
      <c r="Q4" s="276"/>
      <c r="R4" s="301"/>
    </row>
    <row r="5" spans="1:18" ht="12.75">
      <c r="A5" s="282"/>
      <c r="B5" s="282"/>
      <c r="C5" s="282"/>
      <c r="D5" s="282"/>
      <c r="E5" s="282"/>
      <c r="F5" s="282"/>
      <c r="G5" s="282"/>
      <c r="H5" s="283"/>
      <c r="I5" s="290"/>
      <c r="J5" s="291"/>
      <c r="K5" s="290"/>
      <c r="L5" s="294"/>
      <c r="M5" s="291"/>
      <c r="N5" s="299"/>
      <c r="O5" s="300"/>
      <c r="P5" s="276"/>
      <c r="Q5" s="276"/>
      <c r="R5" s="301"/>
    </row>
    <row r="6" spans="1:18" ht="12.75">
      <c r="A6" s="282"/>
      <c r="B6" s="282"/>
      <c r="C6" s="282"/>
      <c r="D6" s="282"/>
      <c r="E6" s="282"/>
      <c r="F6" s="282"/>
      <c r="G6" s="282"/>
      <c r="H6" s="283"/>
      <c r="I6" s="272" t="s">
        <v>47</v>
      </c>
      <c r="J6" s="272" t="s">
        <v>48</v>
      </c>
      <c r="K6" s="272" t="s">
        <v>49</v>
      </c>
      <c r="L6" s="272" t="s">
        <v>252</v>
      </c>
      <c r="M6" s="272" t="s">
        <v>50</v>
      </c>
      <c r="N6" s="275" t="s">
        <v>251</v>
      </c>
      <c r="O6" s="275" t="s">
        <v>51</v>
      </c>
      <c r="P6" s="276"/>
      <c r="Q6" s="276"/>
      <c r="R6" s="301"/>
    </row>
    <row r="7" spans="1:18" ht="12.75">
      <c r="A7" s="282"/>
      <c r="B7" s="282"/>
      <c r="C7" s="282"/>
      <c r="D7" s="282"/>
      <c r="E7" s="282"/>
      <c r="F7" s="282"/>
      <c r="G7" s="282"/>
      <c r="H7" s="283"/>
      <c r="I7" s="273"/>
      <c r="J7" s="273"/>
      <c r="K7" s="273"/>
      <c r="L7" s="273"/>
      <c r="M7" s="273"/>
      <c r="N7" s="276"/>
      <c r="O7" s="276"/>
      <c r="P7" s="276"/>
      <c r="Q7" s="276"/>
      <c r="R7" s="301"/>
    </row>
    <row r="8" spans="1:18" ht="12.75">
      <c r="A8" s="282"/>
      <c r="B8" s="282"/>
      <c r="C8" s="282"/>
      <c r="D8" s="282"/>
      <c r="E8" s="282"/>
      <c r="F8" s="282"/>
      <c r="G8" s="282"/>
      <c r="H8" s="283"/>
      <c r="I8" s="273"/>
      <c r="J8" s="273"/>
      <c r="K8" s="273"/>
      <c r="L8" s="273"/>
      <c r="M8" s="273"/>
      <c r="N8" s="276"/>
      <c r="O8" s="276"/>
      <c r="P8" s="276"/>
      <c r="Q8" s="276"/>
      <c r="R8" s="301"/>
    </row>
    <row r="9" spans="1:25" ht="12.75">
      <c r="A9" s="282"/>
      <c r="B9" s="282"/>
      <c r="C9" s="282"/>
      <c r="D9" s="282"/>
      <c r="E9" s="282"/>
      <c r="F9" s="282"/>
      <c r="G9" s="282"/>
      <c r="H9" s="283"/>
      <c r="I9" s="274"/>
      <c r="J9" s="274"/>
      <c r="K9" s="274"/>
      <c r="L9" s="274"/>
      <c r="M9" s="274"/>
      <c r="N9" s="277"/>
      <c r="O9" s="277"/>
      <c r="P9" s="277"/>
      <c r="Q9" s="277"/>
      <c r="R9" s="302"/>
      <c r="U9" s="193"/>
      <c r="V9" s="61"/>
      <c r="W9" s="193"/>
      <c r="X9" s="193"/>
      <c r="Y9" s="193"/>
    </row>
    <row r="10" spans="1:18" ht="15" customHeight="1">
      <c r="A10" s="284"/>
      <c r="B10" s="284"/>
      <c r="C10" s="284"/>
      <c r="D10" s="284"/>
      <c r="E10" s="284"/>
      <c r="F10" s="284"/>
      <c r="G10" s="284"/>
      <c r="H10" s="285"/>
      <c r="I10" s="62" t="s">
        <v>32</v>
      </c>
      <c r="J10" s="63"/>
      <c r="K10" s="63"/>
      <c r="L10" s="63"/>
      <c r="M10" s="63"/>
      <c r="N10" s="63"/>
      <c r="O10" s="63"/>
      <c r="P10" s="63"/>
      <c r="Q10" s="63"/>
      <c r="R10" s="63"/>
    </row>
    <row r="11" spans="1:27" ht="11.25" customHeight="1">
      <c r="A11" s="64"/>
      <c r="B11" s="65"/>
      <c r="C11" s="65"/>
      <c r="D11" s="65"/>
      <c r="E11" s="65"/>
      <c r="F11" s="65"/>
      <c r="G11" s="65"/>
      <c r="H11" s="66"/>
      <c r="I11" s="65"/>
      <c r="J11" s="65"/>
      <c r="K11" s="65"/>
      <c r="L11" s="65"/>
      <c r="M11" s="65"/>
      <c r="N11" s="65"/>
      <c r="O11" s="65"/>
      <c r="P11" s="65"/>
      <c r="Q11" s="65"/>
      <c r="R11" s="67"/>
      <c r="S11" s="94"/>
      <c r="T11" s="68"/>
      <c r="U11" s="68"/>
      <c r="V11" s="68"/>
      <c r="W11" s="68"/>
      <c r="X11" s="68"/>
      <c r="Y11" s="68"/>
      <c r="Z11" s="68"/>
      <c r="AA11" s="68"/>
    </row>
    <row r="12" spans="1:27" ht="12" customHeight="1">
      <c r="A12" s="271" t="s">
        <v>315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94"/>
      <c r="T12" s="68"/>
      <c r="U12" s="68"/>
      <c r="V12" s="68"/>
      <c r="W12" s="68"/>
      <c r="X12" s="68"/>
      <c r="Y12" s="68"/>
      <c r="Z12" s="68"/>
      <c r="AA12" s="68"/>
    </row>
    <row r="13" spans="1:27" ht="12.75">
      <c r="A13" s="66" t="s">
        <v>33</v>
      </c>
      <c r="B13" s="66"/>
      <c r="C13" s="66"/>
      <c r="D13" s="66"/>
      <c r="E13" s="66"/>
      <c r="F13" s="66"/>
      <c r="G13" s="66"/>
      <c r="H13" s="66"/>
      <c r="N13" s="56"/>
      <c r="P13" s="69"/>
      <c r="S13" s="94"/>
      <c r="T13" s="68"/>
      <c r="U13" s="68"/>
      <c r="V13" s="68"/>
      <c r="W13" s="68"/>
      <c r="X13" s="68"/>
      <c r="Y13" s="68"/>
      <c r="Z13" s="68"/>
      <c r="AA13" s="68"/>
    </row>
    <row r="14" spans="1:27" ht="12.75">
      <c r="A14" s="66"/>
      <c r="B14" s="66"/>
      <c r="C14" s="66" t="s">
        <v>52</v>
      </c>
      <c r="D14" s="66"/>
      <c r="E14" s="66"/>
      <c r="F14" s="66"/>
      <c r="G14" s="66"/>
      <c r="H14" s="66"/>
      <c r="P14" s="69"/>
      <c r="S14" s="94"/>
      <c r="T14" s="68"/>
      <c r="U14" s="68"/>
      <c r="V14" s="68"/>
      <c r="W14" s="68"/>
      <c r="X14" s="68"/>
      <c r="Y14" s="68"/>
      <c r="Z14" s="68"/>
      <c r="AA14" s="68"/>
    </row>
    <row r="15" spans="16:27" ht="8.25" customHeight="1">
      <c r="P15" s="69"/>
      <c r="S15" s="94"/>
      <c r="T15" s="68"/>
      <c r="U15" s="68"/>
      <c r="V15" s="68"/>
      <c r="W15" s="68"/>
      <c r="X15" s="68"/>
      <c r="Y15" s="68"/>
      <c r="Z15" s="68"/>
      <c r="AA15" s="68"/>
    </row>
    <row r="16" spans="1:27" ht="12.75">
      <c r="A16" s="129" t="s">
        <v>76</v>
      </c>
      <c r="I16" s="49">
        <v>125.292</v>
      </c>
      <c r="J16" s="49">
        <v>89612.301</v>
      </c>
      <c r="K16" s="49">
        <v>738676.675</v>
      </c>
      <c r="L16" s="49">
        <v>-21196.888</v>
      </c>
      <c r="M16" s="49">
        <v>759873.563</v>
      </c>
      <c r="N16" s="49">
        <v>-10851.741</v>
      </c>
      <c r="O16" s="49">
        <v>955.461</v>
      </c>
      <c r="P16" s="49">
        <v>3186.07</v>
      </c>
      <c r="Q16" s="49">
        <v>1711.227</v>
      </c>
      <c r="R16" s="52">
        <v>844612.173</v>
      </c>
      <c r="S16" s="94"/>
      <c r="T16" s="68"/>
      <c r="U16" s="68"/>
      <c r="V16" s="68"/>
      <c r="W16" s="68"/>
      <c r="X16" s="68"/>
      <c r="Y16" s="68"/>
      <c r="Z16" s="68"/>
      <c r="AA16" s="68"/>
    </row>
    <row r="17" spans="9:27" ht="8.25" customHeight="1">
      <c r="I17" s="49"/>
      <c r="J17" s="49"/>
      <c r="K17" s="49"/>
      <c r="L17" s="49"/>
      <c r="M17" s="49"/>
      <c r="N17" s="49"/>
      <c r="O17" s="49"/>
      <c r="P17" s="49"/>
      <c r="Q17" s="49"/>
      <c r="R17" s="52"/>
      <c r="S17" s="94"/>
      <c r="T17" s="68"/>
      <c r="U17" s="68"/>
      <c r="V17" s="68"/>
      <c r="W17" s="68"/>
      <c r="X17" s="68"/>
      <c r="Y17" s="68"/>
      <c r="Z17" s="68"/>
      <c r="AA17" s="68"/>
    </row>
    <row r="18" spans="1:27" ht="12.75">
      <c r="A18" s="55" t="s">
        <v>78</v>
      </c>
      <c r="D18" s="69" t="s">
        <v>273</v>
      </c>
      <c r="E18" s="191" t="s">
        <v>77</v>
      </c>
      <c r="I18" s="49">
        <v>27.327</v>
      </c>
      <c r="J18" s="49">
        <v>9699.755</v>
      </c>
      <c r="K18" s="49">
        <v>46129.394</v>
      </c>
      <c r="L18" s="49">
        <v>97.355</v>
      </c>
      <c r="M18" s="49">
        <v>46032.039</v>
      </c>
      <c r="N18" s="49">
        <v>-1065.9</v>
      </c>
      <c r="O18" s="49">
        <v>92.682</v>
      </c>
      <c r="P18" s="49">
        <v>537.1</v>
      </c>
      <c r="Q18" s="49">
        <v>9.514</v>
      </c>
      <c r="R18" s="52">
        <v>55332.517</v>
      </c>
      <c r="S18" s="94"/>
      <c r="T18" s="68"/>
      <c r="U18" s="68"/>
      <c r="V18" s="68"/>
      <c r="W18" s="68"/>
      <c r="X18" s="68"/>
      <c r="Y18" s="68"/>
      <c r="Z18" s="68"/>
      <c r="AA18" s="68"/>
    </row>
    <row r="19" spans="9:27" ht="8.25" customHeight="1">
      <c r="I19" s="49"/>
      <c r="J19" s="49"/>
      <c r="K19" s="49"/>
      <c r="L19" s="49"/>
      <c r="M19" s="49"/>
      <c r="N19" s="49"/>
      <c r="O19" s="49"/>
      <c r="P19" s="49"/>
      <c r="Q19" s="49"/>
      <c r="R19" s="52"/>
      <c r="S19" s="94"/>
      <c r="T19" s="68"/>
      <c r="U19" s="68"/>
      <c r="V19" s="68"/>
      <c r="W19" s="68"/>
      <c r="X19" s="68"/>
      <c r="Y19" s="68"/>
      <c r="Z19" s="68"/>
      <c r="AA19" s="68"/>
    </row>
    <row r="20" spans="1:28" s="69" customFormat="1" ht="12.75">
      <c r="A20" s="129" t="s">
        <v>254</v>
      </c>
      <c r="C20" s="131"/>
      <c r="D20" s="191" t="s">
        <v>273</v>
      </c>
      <c r="E20" s="191" t="s">
        <v>78</v>
      </c>
      <c r="F20" s="131"/>
      <c r="G20" s="131"/>
      <c r="H20" s="72"/>
      <c r="I20" s="49">
        <v>119.654</v>
      </c>
      <c r="J20" s="49">
        <v>26506.74</v>
      </c>
      <c r="K20" s="49">
        <v>181414.142</v>
      </c>
      <c r="L20" s="49">
        <v>-4179.766</v>
      </c>
      <c r="M20" s="49">
        <v>185593.908</v>
      </c>
      <c r="N20" s="49">
        <v>-3056.044</v>
      </c>
      <c r="O20" s="49">
        <v>273.444</v>
      </c>
      <c r="P20" s="49">
        <v>1325.307</v>
      </c>
      <c r="Q20" s="49">
        <v>124.983</v>
      </c>
      <c r="R20" s="52">
        <v>210887.992</v>
      </c>
      <c r="S20" s="94"/>
      <c r="T20" s="68"/>
      <c r="U20" s="68"/>
      <c r="V20" s="68"/>
      <c r="W20" s="68"/>
      <c r="X20" s="68"/>
      <c r="Y20" s="68"/>
      <c r="Z20" s="68"/>
      <c r="AA20" s="68"/>
      <c r="AB20" s="73"/>
    </row>
    <row r="21" spans="1:28" s="69" customFormat="1" ht="6" customHeight="1">
      <c r="A21" s="74"/>
      <c r="H21" s="75"/>
      <c r="I21" s="49"/>
      <c r="J21" s="49"/>
      <c r="K21" s="49"/>
      <c r="L21" s="49"/>
      <c r="M21" s="49"/>
      <c r="N21" s="49"/>
      <c r="O21" s="49"/>
      <c r="P21" s="49"/>
      <c r="Q21" s="49"/>
      <c r="R21" s="52"/>
      <c r="S21" s="76"/>
      <c r="T21" s="76"/>
      <c r="U21" s="76"/>
      <c r="V21" s="76"/>
      <c r="W21" s="76"/>
      <c r="X21" s="68"/>
      <c r="Y21" s="76"/>
      <c r="Z21" s="76"/>
      <c r="AA21" s="76"/>
      <c r="AB21" s="73"/>
    </row>
    <row r="22" spans="1:28" s="69" customFormat="1" ht="12.75">
      <c r="A22" s="77"/>
      <c r="B22" s="130" t="s">
        <v>53</v>
      </c>
      <c r="C22" s="78"/>
      <c r="D22" s="69" t="s">
        <v>273</v>
      </c>
      <c r="E22" s="191" t="s">
        <v>55</v>
      </c>
      <c r="F22" s="131"/>
      <c r="G22" s="71"/>
      <c r="H22" s="72"/>
      <c r="I22" s="49">
        <v>74.184</v>
      </c>
      <c r="J22" s="49">
        <v>17358.06</v>
      </c>
      <c r="K22" s="49">
        <v>79490.268</v>
      </c>
      <c r="L22" s="49">
        <v>1.725</v>
      </c>
      <c r="M22" s="49">
        <v>79488.543</v>
      </c>
      <c r="N22" s="49">
        <v>-1908.769</v>
      </c>
      <c r="O22" s="49">
        <v>179.76</v>
      </c>
      <c r="P22" s="49">
        <v>616.421</v>
      </c>
      <c r="Q22" s="49">
        <v>57.42</v>
      </c>
      <c r="R22" s="52">
        <v>95865.619</v>
      </c>
      <c r="S22" s="76"/>
      <c r="T22" s="76"/>
      <c r="U22" s="76"/>
      <c r="V22" s="76"/>
      <c r="W22" s="76"/>
      <c r="X22" s="68"/>
      <c r="Y22" s="76"/>
      <c r="Z22" s="76"/>
      <c r="AA22" s="76"/>
      <c r="AB22" s="73"/>
    </row>
    <row r="23" spans="1:28" s="69" customFormat="1" ht="6" customHeight="1">
      <c r="A23" s="77"/>
      <c r="C23" s="78"/>
      <c r="E23" s="71"/>
      <c r="F23" s="71"/>
      <c r="G23" s="71"/>
      <c r="H23" s="72"/>
      <c r="I23" s="49"/>
      <c r="J23" s="49"/>
      <c r="K23" s="49"/>
      <c r="L23" s="49"/>
      <c r="M23" s="49"/>
      <c r="N23" s="49"/>
      <c r="O23" s="49"/>
      <c r="P23" s="49"/>
      <c r="Q23" s="49"/>
      <c r="R23" s="52"/>
      <c r="S23" s="76"/>
      <c r="T23" s="76"/>
      <c r="U23" s="76"/>
      <c r="V23" s="76"/>
      <c r="W23" s="76"/>
      <c r="X23" s="68"/>
      <c r="Y23" s="76"/>
      <c r="Z23" s="76"/>
      <c r="AA23" s="76"/>
      <c r="AB23" s="73"/>
    </row>
    <row r="24" spans="1:28" s="69" customFormat="1" ht="12.75">
      <c r="A24" s="74"/>
      <c r="D24" s="132" t="s">
        <v>54</v>
      </c>
      <c r="F24" s="191" t="s">
        <v>56</v>
      </c>
      <c r="H24" s="72"/>
      <c r="I24" s="49">
        <v>143.508</v>
      </c>
      <c r="J24" s="49">
        <v>15113.225</v>
      </c>
      <c r="K24" s="49">
        <v>67799.85</v>
      </c>
      <c r="L24" s="49">
        <v>-1145.554</v>
      </c>
      <c r="M24" s="49">
        <v>68945.404</v>
      </c>
      <c r="N24" s="49">
        <v>-1676.597</v>
      </c>
      <c r="O24" s="49">
        <v>147.637</v>
      </c>
      <c r="P24" s="49">
        <v>830.183</v>
      </c>
      <c r="Q24" s="49">
        <v>0</v>
      </c>
      <c r="R24" s="52">
        <v>83503.36</v>
      </c>
      <c r="S24" s="76"/>
      <c r="T24" s="76"/>
      <c r="U24" s="76"/>
      <c r="V24" s="76"/>
      <c r="W24" s="76"/>
      <c r="X24" s="68"/>
      <c r="Y24" s="76"/>
      <c r="Z24" s="76"/>
      <c r="AA24" s="76"/>
      <c r="AB24" s="73"/>
    </row>
    <row r="25" spans="8:22" s="69" customFormat="1" ht="12.75">
      <c r="H25" s="75"/>
      <c r="I25" s="49"/>
      <c r="J25" s="49"/>
      <c r="K25" s="49"/>
      <c r="L25" s="49"/>
      <c r="M25" s="49"/>
      <c r="N25" s="49"/>
      <c r="O25" s="49"/>
      <c r="P25" s="49"/>
      <c r="Q25" s="49"/>
      <c r="R25" s="52"/>
      <c r="S25" s="79"/>
      <c r="T25" s="79"/>
      <c r="U25" s="79"/>
      <c r="V25" s="80"/>
    </row>
    <row r="26" spans="4:28" s="69" customFormat="1" ht="12" customHeight="1">
      <c r="D26" s="81"/>
      <c r="E26" s="81"/>
      <c r="F26" s="81"/>
      <c r="G26" s="91" t="s">
        <v>255</v>
      </c>
      <c r="H26" s="75"/>
      <c r="I26" s="50">
        <f>I16+I18+I20+I22+I24</f>
        <v>489.96500000000003</v>
      </c>
      <c r="J26" s="50">
        <f aca="true" t="shared" si="0" ref="J26:R26">J16+J18+J20+J22+J24</f>
        <v>158290.08100000003</v>
      </c>
      <c r="K26" s="50">
        <f t="shared" si="0"/>
        <v>1113510.3290000001</v>
      </c>
      <c r="L26" s="50">
        <f t="shared" si="0"/>
        <v>-26423.128</v>
      </c>
      <c r="M26" s="50">
        <f t="shared" si="0"/>
        <v>1139933.4570000002</v>
      </c>
      <c r="N26" s="50">
        <f t="shared" si="0"/>
        <v>-18559.051</v>
      </c>
      <c r="O26" s="50">
        <f t="shared" si="0"/>
        <v>1648.984</v>
      </c>
      <c r="P26" s="50">
        <f t="shared" si="0"/>
        <v>6495.081</v>
      </c>
      <c r="Q26" s="50">
        <f t="shared" si="0"/>
        <v>1903.144</v>
      </c>
      <c r="R26" s="92">
        <f t="shared" si="0"/>
        <v>1290201.661</v>
      </c>
      <c r="S26" s="73"/>
      <c r="T26" s="73"/>
      <c r="U26" s="73"/>
      <c r="V26" s="73"/>
      <c r="W26" s="73"/>
      <c r="X26" s="73"/>
      <c r="Y26" s="73"/>
      <c r="Z26" s="73"/>
      <c r="AA26" s="73"/>
      <c r="AB26" s="73"/>
    </row>
    <row r="27" spans="8:23" s="69" customFormat="1" ht="8.25" customHeight="1">
      <c r="H27" s="75"/>
      <c r="I27" s="54"/>
      <c r="J27" s="54"/>
      <c r="K27" s="54"/>
      <c r="L27" s="54"/>
      <c r="M27" s="54"/>
      <c r="N27" s="54"/>
      <c r="O27" s="54"/>
      <c r="P27" s="54"/>
      <c r="Q27" s="54"/>
      <c r="R27" s="54"/>
      <c r="T27" s="73"/>
      <c r="U27" s="73"/>
      <c r="V27" s="76"/>
      <c r="W27" s="73"/>
    </row>
    <row r="28" spans="8:22" s="69" customFormat="1" ht="8.25" customHeight="1">
      <c r="H28" s="75"/>
      <c r="I28" s="54"/>
      <c r="J28" s="54"/>
      <c r="K28" s="54"/>
      <c r="L28" s="54"/>
      <c r="M28" s="54"/>
      <c r="N28" s="54"/>
      <c r="O28" s="54"/>
      <c r="P28" s="54"/>
      <c r="Q28" s="54"/>
      <c r="R28" s="54"/>
      <c r="V28" s="83"/>
    </row>
    <row r="29" spans="1:22" s="69" customFormat="1" ht="12.75">
      <c r="A29" s="74" t="s">
        <v>38</v>
      </c>
      <c r="B29" s="74"/>
      <c r="C29" s="74"/>
      <c r="D29" s="74"/>
      <c r="E29" s="74"/>
      <c r="F29" s="74"/>
      <c r="G29" s="74"/>
      <c r="H29" s="81"/>
      <c r="I29" s="133"/>
      <c r="J29" s="54"/>
      <c r="K29" s="54"/>
      <c r="L29" s="54"/>
      <c r="M29" s="54"/>
      <c r="N29" s="54"/>
      <c r="O29" s="54"/>
      <c r="P29" s="54"/>
      <c r="Q29" s="54"/>
      <c r="R29" s="54"/>
      <c r="V29" s="83"/>
    </row>
    <row r="30" spans="1:22" s="69" customFormat="1" ht="12.75">
      <c r="A30" s="74"/>
      <c r="B30" s="74"/>
      <c r="C30" s="74" t="s">
        <v>52</v>
      </c>
      <c r="D30" s="74"/>
      <c r="E30" s="74"/>
      <c r="F30" s="74"/>
      <c r="G30" s="74"/>
      <c r="H30" s="81"/>
      <c r="I30" s="54"/>
      <c r="J30" s="54"/>
      <c r="K30" s="54"/>
      <c r="L30" s="54"/>
      <c r="M30" s="54"/>
      <c r="N30" s="54"/>
      <c r="O30" s="54"/>
      <c r="P30" s="54"/>
      <c r="Q30" s="54"/>
      <c r="R30" s="54"/>
      <c r="V30" s="83"/>
    </row>
    <row r="31" spans="8:22" s="69" customFormat="1" ht="8.25" customHeight="1">
      <c r="H31" s="75"/>
      <c r="I31" s="54" t="s">
        <v>0</v>
      </c>
      <c r="J31" s="54"/>
      <c r="K31" s="54"/>
      <c r="L31" s="54"/>
      <c r="M31" s="54"/>
      <c r="N31" s="54"/>
      <c r="O31" s="54"/>
      <c r="P31" s="54"/>
      <c r="Q31" s="54"/>
      <c r="R31" s="54"/>
      <c r="V31" s="83"/>
    </row>
    <row r="32" spans="2:22" s="69" customFormat="1" ht="12.75">
      <c r="B32" s="191" t="s">
        <v>57</v>
      </c>
      <c r="C32" s="131"/>
      <c r="D32" s="131"/>
      <c r="E32" s="131"/>
      <c r="F32" s="131"/>
      <c r="G32" s="131"/>
      <c r="H32" s="72"/>
      <c r="I32" s="49">
        <v>25.839</v>
      </c>
      <c r="J32" s="49">
        <v>2033.713</v>
      </c>
      <c r="K32" s="49">
        <v>13893.541</v>
      </c>
      <c r="L32" s="49">
        <v>1044.719</v>
      </c>
      <c r="M32" s="49">
        <v>12848.822</v>
      </c>
      <c r="N32" s="49">
        <v>-255.725</v>
      </c>
      <c r="O32" s="49">
        <v>14.782</v>
      </c>
      <c r="P32" s="49">
        <v>103.637</v>
      </c>
      <c r="Q32" s="49">
        <v>0</v>
      </c>
      <c r="R32" s="52">
        <v>14771.068</v>
      </c>
      <c r="T32" s="79"/>
      <c r="U32" s="73"/>
      <c r="V32" s="83"/>
    </row>
    <row r="33" spans="1:22" s="69" customFormat="1" ht="6" customHeight="1">
      <c r="A33" s="134"/>
      <c r="B33" s="135"/>
      <c r="C33" s="135"/>
      <c r="D33" s="135"/>
      <c r="E33" s="135"/>
      <c r="F33" s="135"/>
      <c r="G33" s="135"/>
      <c r="H33" s="75"/>
      <c r="I33" s="49"/>
      <c r="J33" s="49"/>
      <c r="K33" s="49"/>
      <c r="L33" s="49"/>
      <c r="M33" s="49"/>
      <c r="N33" s="49"/>
      <c r="O33" s="49"/>
      <c r="P33" s="49"/>
      <c r="Q33" s="49"/>
      <c r="R33" s="52"/>
      <c r="T33" s="79"/>
      <c r="U33" s="73"/>
      <c r="V33" s="83"/>
    </row>
    <row r="34" spans="2:22" s="69" customFormat="1" ht="12.75">
      <c r="B34" s="141" t="s">
        <v>58</v>
      </c>
      <c r="D34" s="135" t="s">
        <v>273</v>
      </c>
      <c r="F34" s="191" t="s">
        <v>56</v>
      </c>
      <c r="H34" s="72"/>
      <c r="I34" s="49">
        <v>546.218</v>
      </c>
      <c r="J34" s="49">
        <v>32970.044</v>
      </c>
      <c r="K34" s="49">
        <v>186722.53</v>
      </c>
      <c r="L34" s="49">
        <v>-8790.543</v>
      </c>
      <c r="M34" s="49">
        <v>195513.073</v>
      </c>
      <c r="N34" s="49">
        <v>-5589.492</v>
      </c>
      <c r="O34" s="49">
        <v>275.484</v>
      </c>
      <c r="P34" s="49">
        <v>1667.122</v>
      </c>
      <c r="Q34" s="49">
        <v>1856.617</v>
      </c>
      <c r="R34" s="52">
        <v>227239.066</v>
      </c>
      <c r="T34" s="79"/>
      <c r="U34" s="73"/>
      <c r="V34" s="79"/>
    </row>
    <row r="35" spans="1:22" s="69" customFormat="1" ht="6" customHeight="1">
      <c r="A35" s="137"/>
      <c r="B35" s="137"/>
      <c r="C35" s="137"/>
      <c r="D35" s="135"/>
      <c r="E35" s="135"/>
      <c r="F35" s="135"/>
      <c r="G35" s="135"/>
      <c r="H35" s="75"/>
      <c r="I35" s="49"/>
      <c r="J35" s="49"/>
      <c r="K35" s="49"/>
      <c r="L35" s="49"/>
      <c r="M35" s="49"/>
      <c r="N35" s="49"/>
      <c r="O35" s="49"/>
      <c r="P35" s="49"/>
      <c r="Q35" s="49"/>
      <c r="R35" s="52"/>
      <c r="T35" s="79"/>
      <c r="U35" s="73"/>
      <c r="V35" s="79"/>
    </row>
    <row r="36" spans="2:22" s="69" customFormat="1" ht="12.75">
      <c r="B36" s="141" t="s">
        <v>59</v>
      </c>
      <c r="D36" s="135" t="s">
        <v>273</v>
      </c>
      <c r="F36" s="191" t="s">
        <v>58</v>
      </c>
      <c r="H36" s="72"/>
      <c r="I36" s="49">
        <v>2248.614</v>
      </c>
      <c r="J36" s="49">
        <v>59584.756</v>
      </c>
      <c r="K36" s="49">
        <v>454489.424</v>
      </c>
      <c r="L36" s="49">
        <v>-17495.187</v>
      </c>
      <c r="M36" s="49">
        <v>471984.611</v>
      </c>
      <c r="N36" s="49">
        <v>-9786.634</v>
      </c>
      <c r="O36" s="49">
        <v>585.102</v>
      </c>
      <c r="P36" s="49">
        <v>2909.632</v>
      </c>
      <c r="Q36" s="49">
        <v>1555.931</v>
      </c>
      <c r="R36" s="52">
        <v>529082.012</v>
      </c>
      <c r="T36" s="73"/>
      <c r="U36" s="73"/>
      <c r="V36" s="79"/>
    </row>
    <row r="37" spans="1:22" s="69" customFormat="1" ht="6" customHeight="1">
      <c r="A37" s="138"/>
      <c r="B37" s="137"/>
      <c r="C37" s="136"/>
      <c r="D37" s="135"/>
      <c r="E37" s="131"/>
      <c r="F37" s="131"/>
      <c r="G37" s="131"/>
      <c r="H37" s="72"/>
      <c r="I37" s="49"/>
      <c r="J37" s="49"/>
      <c r="K37" s="49"/>
      <c r="L37" s="49"/>
      <c r="M37" s="49"/>
      <c r="N37" s="49"/>
      <c r="O37" s="49"/>
      <c r="P37" s="49"/>
      <c r="Q37" s="49"/>
      <c r="R37" s="52"/>
      <c r="T37" s="79"/>
      <c r="U37" s="73"/>
      <c r="V37" s="79"/>
    </row>
    <row r="38" spans="1:24" s="69" customFormat="1" ht="12.75">
      <c r="A38" s="139"/>
      <c r="C38" s="141" t="s">
        <v>60</v>
      </c>
      <c r="D38" s="135" t="s">
        <v>273</v>
      </c>
      <c r="F38" s="191" t="s">
        <v>59</v>
      </c>
      <c r="H38" s="72"/>
      <c r="I38" s="49">
        <v>4607.404</v>
      </c>
      <c r="J38" s="195">
        <v>56839.313</v>
      </c>
      <c r="K38" s="195">
        <v>277815.188</v>
      </c>
      <c r="L38" s="195">
        <v>3898.464</v>
      </c>
      <c r="M38" s="49">
        <v>273916.724</v>
      </c>
      <c r="N38" s="195">
        <v>-9656.147</v>
      </c>
      <c r="O38" s="195">
        <v>389.413</v>
      </c>
      <c r="P38" s="195">
        <v>3090.595</v>
      </c>
      <c r="Q38" s="195">
        <v>3953.086</v>
      </c>
      <c r="R38" s="52">
        <v>333140.388</v>
      </c>
      <c r="T38" s="79"/>
      <c r="U38" s="73"/>
      <c r="V38" s="79"/>
      <c r="W38" s="73"/>
      <c r="X38" s="73"/>
    </row>
    <row r="39" spans="1:22" s="69" customFormat="1" ht="6" customHeight="1">
      <c r="A39" s="138"/>
      <c r="B39" s="137"/>
      <c r="C39" s="136"/>
      <c r="D39" s="135"/>
      <c r="E39" s="131"/>
      <c r="F39" s="131"/>
      <c r="G39" s="131"/>
      <c r="H39" s="72"/>
      <c r="I39" s="195"/>
      <c r="J39" s="195"/>
      <c r="K39" s="195"/>
      <c r="L39" s="195"/>
      <c r="M39" s="195"/>
      <c r="N39" s="195"/>
      <c r="O39" s="195"/>
      <c r="P39" s="195"/>
      <c r="Q39" s="195"/>
      <c r="R39" s="196"/>
      <c r="T39" s="79"/>
      <c r="U39" s="73"/>
      <c r="V39" s="79"/>
    </row>
    <row r="40" spans="1:22" s="69" customFormat="1" ht="12.75">
      <c r="A40" s="138"/>
      <c r="C40" s="141" t="s">
        <v>61</v>
      </c>
      <c r="D40" s="135" t="s">
        <v>273</v>
      </c>
      <c r="G40" s="191" t="s">
        <v>60</v>
      </c>
      <c r="H40" s="72"/>
      <c r="I40" s="195">
        <v>4234.947</v>
      </c>
      <c r="J40" s="195">
        <v>37181.846</v>
      </c>
      <c r="K40" s="195">
        <v>155256.057</v>
      </c>
      <c r="L40" s="195">
        <v>-3228.921</v>
      </c>
      <c r="M40" s="49">
        <v>158484.978</v>
      </c>
      <c r="N40" s="195">
        <v>-6754.765</v>
      </c>
      <c r="O40" s="195">
        <v>205.632</v>
      </c>
      <c r="P40" s="195">
        <v>2060.958</v>
      </c>
      <c r="Q40" s="195">
        <v>3022.165</v>
      </c>
      <c r="R40" s="196">
        <v>198435.761</v>
      </c>
      <c r="T40" s="73"/>
      <c r="U40" s="73"/>
      <c r="V40" s="79"/>
    </row>
    <row r="41" spans="1:22" s="69" customFormat="1" ht="6" customHeight="1">
      <c r="A41" s="138"/>
      <c r="B41" s="136"/>
      <c r="C41" s="136"/>
      <c r="D41" s="135"/>
      <c r="E41" s="131"/>
      <c r="F41" s="131"/>
      <c r="G41" s="131"/>
      <c r="H41" s="72"/>
      <c r="I41" s="195"/>
      <c r="J41" s="195"/>
      <c r="K41" s="195"/>
      <c r="L41" s="195"/>
      <c r="M41" s="195"/>
      <c r="N41" s="195"/>
      <c r="O41" s="195"/>
      <c r="P41" s="195"/>
      <c r="Q41" s="195"/>
      <c r="R41" s="196"/>
      <c r="S41" s="69" t="s">
        <v>316</v>
      </c>
      <c r="V41" s="79"/>
    </row>
    <row r="42" spans="1:22" s="69" customFormat="1" ht="12.75">
      <c r="A42" s="138"/>
      <c r="C42" s="141" t="s">
        <v>62</v>
      </c>
      <c r="D42" s="135" t="s">
        <v>273</v>
      </c>
      <c r="G42" s="191" t="s">
        <v>61</v>
      </c>
      <c r="H42" s="72"/>
      <c r="I42" s="195">
        <v>6585.212</v>
      </c>
      <c r="J42" s="195">
        <v>35192.329</v>
      </c>
      <c r="K42" s="195">
        <v>146120.665</v>
      </c>
      <c r="L42" s="195">
        <v>-974.69</v>
      </c>
      <c r="M42" s="49">
        <v>147095.355</v>
      </c>
      <c r="N42" s="195">
        <v>-6783.072</v>
      </c>
      <c r="O42" s="195">
        <v>168.785</v>
      </c>
      <c r="P42" s="195">
        <v>2011.365</v>
      </c>
      <c r="Q42" s="195">
        <v>1715.52</v>
      </c>
      <c r="R42" s="196">
        <v>185985.494</v>
      </c>
      <c r="S42" s="197"/>
      <c r="T42" s="73"/>
      <c r="V42" s="79"/>
    </row>
    <row r="43" spans="1:22" s="69" customFormat="1" ht="6" customHeight="1">
      <c r="A43" s="140"/>
      <c r="B43" s="130"/>
      <c r="C43" s="130"/>
      <c r="D43" s="135"/>
      <c r="E43" s="131"/>
      <c r="F43" s="131"/>
      <c r="G43" s="131"/>
      <c r="H43" s="72"/>
      <c r="I43" s="195"/>
      <c r="J43" s="195"/>
      <c r="K43" s="195"/>
      <c r="L43" s="195"/>
      <c r="M43" s="195"/>
      <c r="N43" s="195"/>
      <c r="O43" s="195"/>
      <c r="P43" s="195"/>
      <c r="Q43" s="195"/>
      <c r="R43" s="196"/>
      <c r="T43" s="73"/>
      <c r="U43" s="73"/>
      <c r="V43" s="79"/>
    </row>
    <row r="44" spans="1:22" s="69" customFormat="1" ht="12.75">
      <c r="A44" s="134"/>
      <c r="B44" s="135"/>
      <c r="C44" s="135"/>
      <c r="D44" s="142" t="s">
        <v>54</v>
      </c>
      <c r="G44" s="191" t="s">
        <v>62</v>
      </c>
      <c r="H44" s="72"/>
      <c r="I44" s="195">
        <v>870.168</v>
      </c>
      <c r="J44" s="195">
        <v>2276.496</v>
      </c>
      <c r="K44" s="195">
        <v>7241.974</v>
      </c>
      <c r="L44" s="195">
        <v>-873.679</v>
      </c>
      <c r="M44" s="49">
        <v>8115.653</v>
      </c>
      <c r="N44" s="195">
        <v>-462.07</v>
      </c>
      <c r="O44" s="195">
        <v>9.107</v>
      </c>
      <c r="P44" s="195">
        <v>131.796</v>
      </c>
      <c r="Q44" s="195">
        <v>23.638</v>
      </c>
      <c r="R44" s="196">
        <v>10964.788</v>
      </c>
      <c r="V44" s="79"/>
    </row>
    <row r="45" spans="8:22" s="69" customFormat="1" ht="12.75">
      <c r="H45" s="75"/>
      <c r="I45" s="195"/>
      <c r="J45" s="195"/>
      <c r="K45" s="195"/>
      <c r="L45" s="195"/>
      <c r="M45" s="195"/>
      <c r="N45" s="195"/>
      <c r="O45" s="195"/>
      <c r="P45" s="195"/>
      <c r="Q45" s="195"/>
      <c r="R45" s="196"/>
      <c r="T45" s="73"/>
      <c r="V45" s="83"/>
    </row>
    <row r="46" spans="5:22" s="69" customFormat="1" ht="12" customHeight="1">
      <c r="E46" s="84"/>
      <c r="F46" s="84"/>
      <c r="G46" s="91" t="s">
        <v>255</v>
      </c>
      <c r="H46" s="75"/>
      <c r="I46" s="198">
        <f>I32+I34+I36+I38+I40+I42+I44</f>
        <v>19118.402000000002</v>
      </c>
      <c r="J46" s="198">
        <f aca="true" t="shared" si="1" ref="J46:R46">J32+J34+J36+J38+J40+J42+J44</f>
        <v>226078.497</v>
      </c>
      <c r="K46" s="198">
        <f t="shared" si="1"/>
        <v>1241539.379</v>
      </c>
      <c r="L46" s="198">
        <f t="shared" si="1"/>
        <v>-26419.837</v>
      </c>
      <c r="M46" s="198">
        <f t="shared" si="1"/>
        <v>1267959.216</v>
      </c>
      <c r="N46" s="198">
        <f t="shared" si="1"/>
        <v>-39287.905</v>
      </c>
      <c r="O46" s="198">
        <f t="shared" si="1"/>
        <v>1648.305</v>
      </c>
      <c r="P46" s="198">
        <f t="shared" si="1"/>
        <v>11975.105</v>
      </c>
      <c r="Q46" s="198">
        <f t="shared" si="1"/>
        <v>12126.957</v>
      </c>
      <c r="R46" s="92">
        <f t="shared" si="1"/>
        <v>1499618.5769999998</v>
      </c>
      <c r="S46" s="85"/>
      <c r="T46" s="79"/>
      <c r="V46" s="83"/>
    </row>
    <row r="47" spans="8:22" s="69" customFormat="1" ht="8.25" customHeight="1">
      <c r="H47" s="75"/>
      <c r="I47" s="198"/>
      <c r="J47" s="198"/>
      <c r="K47" s="198"/>
      <c r="L47" s="198"/>
      <c r="M47" s="195"/>
      <c r="N47" s="198"/>
      <c r="O47" s="198"/>
      <c r="P47" s="198"/>
      <c r="Q47" s="198"/>
      <c r="R47" s="196"/>
      <c r="T47" s="79"/>
      <c r="V47" s="83"/>
    </row>
    <row r="48" spans="4:22" s="69" customFormat="1" ht="12" customHeight="1">
      <c r="D48" s="81"/>
      <c r="E48" s="81"/>
      <c r="F48" s="81"/>
      <c r="G48" s="91" t="s">
        <v>79</v>
      </c>
      <c r="H48" s="81"/>
      <c r="I48" s="198">
        <f>I26+I46</f>
        <v>19608.367000000002</v>
      </c>
      <c r="J48" s="198">
        <f aca="true" t="shared" si="2" ref="J48:R48">J26+J46</f>
        <v>384368.57800000004</v>
      </c>
      <c r="K48" s="198">
        <f t="shared" si="2"/>
        <v>2355049.708</v>
      </c>
      <c r="L48" s="198">
        <f t="shared" si="2"/>
        <v>-52842.965</v>
      </c>
      <c r="M48" s="198">
        <f t="shared" si="2"/>
        <v>2407892.6730000004</v>
      </c>
      <c r="N48" s="198">
        <f t="shared" si="2"/>
        <v>-57846.956</v>
      </c>
      <c r="O48" s="198">
        <f t="shared" si="2"/>
        <v>3297.2889999999998</v>
      </c>
      <c r="P48" s="198">
        <f t="shared" si="2"/>
        <v>18470.186</v>
      </c>
      <c r="Q48" s="198">
        <f t="shared" si="2"/>
        <v>14030.101</v>
      </c>
      <c r="R48" s="92">
        <f t="shared" si="2"/>
        <v>2789820.238</v>
      </c>
      <c r="T48" s="79"/>
      <c r="V48" s="83"/>
    </row>
    <row r="49" spans="3:22" s="69" customFormat="1" ht="9.75" customHeight="1">
      <c r="C49" s="81"/>
      <c r="D49" s="81"/>
      <c r="E49" s="81"/>
      <c r="F49" s="81"/>
      <c r="G49" s="81"/>
      <c r="H49" s="81"/>
      <c r="I49" s="86"/>
      <c r="J49" s="86"/>
      <c r="K49" s="86"/>
      <c r="L49" s="86"/>
      <c r="M49" s="86"/>
      <c r="N49" s="86"/>
      <c r="O49" s="86"/>
      <c r="P49" s="86"/>
      <c r="Q49" s="86"/>
      <c r="R49" s="86"/>
      <c r="T49" s="79"/>
      <c r="V49" s="83"/>
    </row>
    <row r="50" spans="3:22" s="69" customFormat="1" ht="9.75" customHeight="1">
      <c r="C50" s="81"/>
      <c r="D50" s="81"/>
      <c r="E50" s="81"/>
      <c r="F50" s="81"/>
      <c r="G50" s="81"/>
      <c r="H50" s="81"/>
      <c r="I50" s="86"/>
      <c r="J50" s="86"/>
      <c r="K50" s="86"/>
      <c r="L50" s="86"/>
      <c r="M50" s="86"/>
      <c r="N50" s="86"/>
      <c r="O50" s="86"/>
      <c r="P50" s="86"/>
      <c r="Q50" s="199"/>
      <c r="R50" s="86"/>
      <c r="S50" s="85"/>
      <c r="T50" s="79"/>
      <c r="U50" s="87"/>
      <c r="V50" s="83"/>
    </row>
    <row r="51" spans="1:22" s="69" customFormat="1" ht="12" customHeight="1">
      <c r="A51" s="271" t="s">
        <v>63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T51" s="79"/>
      <c r="V51" s="83"/>
    </row>
    <row r="52" spans="2:22" s="69" customFormat="1" ht="9.75" customHeight="1">
      <c r="B52" s="82"/>
      <c r="C52" s="82"/>
      <c r="D52" s="82"/>
      <c r="E52" s="82"/>
      <c r="F52" s="82"/>
      <c r="G52" s="82"/>
      <c r="H52" s="81"/>
      <c r="I52" s="190"/>
      <c r="J52" s="190"/>
      <c r="K52" s="190"/>
      <c r="L52" s="271"/>
      <c r="M52" s="271"/>
      <c r="N52" s="271"/>
      <c r="O52" s="271"/>
      <c r="P52" s="190"/>
      <c r="Q52" s="190"/>
      <c r="R52" s="190"/>
      <c r="T52" s="73"/>
      <c r="V52" s="83"/>
    </row>
    <row r="53" spans="1:18" ht="9.75" customHeight="1">
      <c r="A53" s="143"/>
      <c r="B53" s="143"/>
      <c r="C53" s="143"/>
      <c r="D53" s="143"/>
      <c r="E53" s="143"/>
      <c r="F53" s="143"/>
      <c r="G53" s="143"/>
      <c r="I53" s="49"/>
      <c r="J53" s="49"/>
      <c r="K53" s="49"/>
      <c r="L53" s="49"/>
      <c r="M53" s="49"/>
      <c r="N53" s="49"/>
      <c r="O53" s="49"/>
      <c r="P53" s="49"/>
      <c r="Q53" s="49"/>
      <c r="R53" s="52"/>
    </row>
    <row r="54" spans="1:22" s="89" customFormat="1" ht="13.5" customHeight="1">
      <c r="A54" s="270" t="s">
        <v>305</v>
      </c>
      <c r="B54" s="270"/>
      <c r="C54" s="270"/>
      <c r="D54" s="270"/>
      <c r="E54" s="270"/>
      <c r="F54" s="270"/>
      <c r="G54" s="270"/>
      <c r="H54" s="70"/>
      <c r="I54" s="49">
        <v>19534</v>
      </c>
      <c r="J54" s="49">
        <v>369087</v>
      </c>
      <c r="K54" s="49">
        <v>2110439</v>
      </c>
      <c r="L54" s="49">
        <v>-54272</v>
      </c>
      <c r="M54" s="49">
        <v>2164711</v>
      </c>
      <c r="N54" s="49">
        <v>-12792</v>
      </c>
      <c r="O54" s="49">
        <v>1479</v>
      </c>
      <c r="P54" s="49">
        <v>17794</v>
      </c>
      <c r="Q54" s="49">
        <v>12256</v>
      </c>
      <c r="R54" s="52">
        <v>2572068</v>
      </c>
      <c r="S54" s="74"/>
      <c r="V54" s="90"/>
    </row>
    <row r="55" spans="1:18" ht="9.75" customHeight="1">
      <c r="A55" s="143"/>
      <c r="B55" s="143"/>
      <c r="C55" s="143"/>
      <c r="D55" s="143"/>
      <c r="E55" s="143"/>
      <c r="F55" s="143"/>
      <c r="G55" s="143"/>
      <c r="I55" s="49"/>
      <c r="J55" s="49"/>
      <c r="K55" s="49"/>
      <c r="L55" s="49"/>
      <c r="M55" s="49"/>
      <c r="N55" s="49"/>
      <c r="O55" s="49"/>
      <c r="P55" s="49"/>
      <c r="Q55" s="49"/>
      <c r="R55" s="52"/>
    </row>
    <row r="56" spans="1:20" ht="13.5" customHeight="1">
      <c r="A56" s="270" t="s">
        <v>306</v>
      </c>
      <c r="B56" s="270"/>
      <c r="C56" s="270"/>
      <c r="D56" s="270"/>
      <c r="E56" s="270"/>
      <c r="F56" s="270"/>
      <c r="G56" s="270"/>
      <c r="I56" s="49">
        <v>23936</v>
      </c>
      <c r="J56" s="49">
        <v>486347</v>
      </c>
      <c r="K56" s="49">
        <v>2179809</v>
      </c>
      <c r="L56" s="49">
        <v>382977</v>
      </c>
      <c r="M56" s="49">
        <v>1796831</v>
      </c>
      <c r="N56" s="49">
        <v>1625542</v>
      </c>
      <c r="O56" s="49">
        <v>157706</v>
      </c>
      <c r="P56" s="49">
        <v>5995</v>
      </c>
      <c r="Q56" s="49">
        <v>6944</v>
      </c>
      <c r="R56" s="52">
        <v>4103301</v>
      </c>
      <c r="T56" s="85"/>
    </row>
    <row r="57" spans="1:18" ht="9.75" customHeight="1">
      <c r="A57" s="143"/>
      <c r="B57" s="143"/>
      <c r="C57" s="143"/>
      <c r="D57" s="143"/>
      <c r="E57" s="143"/>
      <c r="F57" s="143"/>
      <c r="G57" s="143"/>
      <c r="I57" s="49"/>
      <c r="J57" s="49"/>
      <c r="K57" s="49"/>
      <c r="L57" s="49"/>
      <c r="M57" s="49"/>
      <c r="N57" s="49"/>
      <c r="O57" s="49"/>
      <c r="P57" s="49"/>
      <c r="Q57" s="49"/>
      <c r="R57" s="52"/>
    </row>
    <row r="58" spans="1:20" ht="13.5" customHeight="1">
      <c r="A58" s="270" t="s">
        <v>309</v>
      </c>
      <c r="B58" s="270"/>
      <c r="C58" s="270"/>
      <c r="D58" s="270"/>
      <c r="E58" s="270"/>
      <c r="F58" s="270"/>
      <c r="G58" s="270"/>
      <c r="I58" s="49">
        <v>21954.718999999997</v>
      </c>
      <c r="J58" s="49">
        <v>426857.806</v>
      </c>
      <c r="K58" s="49">
        <v>2196295.466</v>
      </c>
      <c r="L58" s="49">
        <v>410284.13600000006</v>
      </c>
      <c r="M58" s="49">
        <v>1786011.33</v>
      </c>
      <c r="N58" s="49">
        <v>1577922.7140000002</v>
      </c>
      <c r="O58" s="49">
        <v>153439.58000000002</v>
      </c>
      <c r="P58" s="49">
        <v>1404.4089999999997</v>
      </c>
      <c r="Q58" s="49">
        <v>4567.659</v>
      </c>
      <c r="R58" s="52">
        <v>3972158.217</v>
      </c>
      <c r="T58" s="88"/>
    </row>
    <row r="59" spans="1:18" ht="9.75" customHeight="1">
      <c r="A59" s="143"/>
      <c r="B59" s="143"/>
      <c r="C59" s="143"/>
      <c r="D59" s="143"/>
      <c r="E59" s="143"/>
      <c r="F59" s="143"/>
      <c r="G59" s="143"/>
      <c r="I59" s="49"/>
      <c r="J59" s="49"/>
      <c r="K59" s="49"/>
      <c r="L59" s="49"/>
      <c r="M59" s="49"/>
      <c r="N59" s="49"/>
      <c r="O59" s="49"/>
      <c r="P59" s="49"/>
      <c r="Q59" s="49"/>
      <c r="R59" s="52"/>
    </row>
    <row r="60" spans="1:19" ht="13.5" customHeight="1">
      <c r="A60" s="270" t="s">
        <v>307</v>
      </c>
      <c r="B60" s="270"/>
      <c r="C60" s="270"/>
      <c r="D60" s="270"/>
      <c r="E60" s="270"/>
      <c r="F60" s="270"/>
      <c r="G60" s="270"/>
      <c r="I60" s="49">
        <v>18230.646</v>
      </c>
      <c r="J60" s="49">
        <v>213592.075</v>
      </c>
      <c r="K60" s="49">
        <v>1057902.11</v>
      </c>
      <c r="L60" s="49">
        <v>490107.145</v>
      </c>
      <c r="M60" s="49">
        <v>567794.965</v>
      </c>
      <c r="N60" s="49">
        <v>2247029.026</v>
      </c>
      <c r="O60" s="49">
        <v>156300.452</v>
      </c>
      <c r="P60" s="49">
        <v>632.169</v>
      </c>
      <c r="Q60" s="49">
        <v>1485.103</v>
      </c>
      <c r="R60" s="52">
        <v>3205064.4360000007</v>
      </c>
      <c r="S60" s="85"/>
    </row>
    <row r="61" spans="1:18" ht="9.75" customHeight="1">
      <c r="A61" s="143"/>
      <c r="B61" s="143"/>
      <c r="C61" s="143"/>
      <c r="D61" s="143"/>
      <c r="E61" s="143"/>
      <c r="F61" s="143"/>
      <c r="G61" s="143"/>
      <c r="I61" s="49"/>
      <c r="J61" s="49"/>
      <c r="K61" s="49"/>
      <c r="L61" s="49"/>
      <c r="M61" s="49"/>
      <c r="N61" s="49"/>
      <c r="O61" s="49"/>
      <c r="P61" s="49"/>
      <c r="Q61" s="49"/>
      <c r="R61" s="52"/>
    </row>
    <row r="62" spans="1:18" ht="13.5" customHeight="1">
      <c r="A62" s="270" t="s">
        <v>308</v>
      </c>
      <c r="B62" s="270"/>
      <c r="C62" s="270"/>
      <c r="D62" s="270"/>
      <c r="E62" s="270"/>
      <c r="F62" s="270"/>
      <c r="G62" s="270"/>
      <c r="I62" s="49">
        <v>20144.376</v>
      </c>
      <c r="J62" s="49">
        <v>373419.362</v>
      </c>
      <c r="K62" s="49">
        <v>2030777.4819999998</v>
      </c>
      <c r="L62" s="49">
        <v>-75145.776</v>
      </c>
      <c r="M62" s="49">
        <v>2105923.258</v>
      </c>
      <c r="N62" s="49">
        <v>-10167.161</v>
      </c>
      <c r="O62" s="49">
        <v>3481.0950000000003</v>
      </c>
      <c r="P62" s="49">
        <v>17846.381999999998</v>
      </c>
      <c r="Q62" s="49">
        <v>12971.376</v>
      </c>
      <c r="R62" s="52">
        <v>2523618.688</v>
      </c>
    </row>
    <row r="63" spans="1:18" ht="9.75" customHeight="1">
      <c r="A63" s="192"/>
      <c r="B63" s="192"/>
      <c r="C63" s="192"/>
      <c r="D63" s="192"/>
      <c r="E63" s="192"/>
      <c r="F63" s="192"/>
      <c r="G63" s="192"/>
      <c r="H63" s="66"/>
      <c r="I63" s="50"/>
      <c r="J63" s="50"/>
      <c r="K63" s="50"/>
      <c r="L63" s="50"/>
      <c r="M63" s="50"/>
      <c r="N63" s="50"/>
      <c r="O63" s="50"/>
      <c r="P63" s="50"/>
      <c r="Q63" s="50"/>
      <c r="R63" s="92"/>
    </row>
    <row r="64" spans="1:18" ht="12.75">
      <c r="A64" s="270" t="s">
        <v>317</v>
      </c>
      <c r="B64" s="270"/>
      <c r="C64" s="270"/>
      <c r="D64" s="270"/>
      <c r="E64" s="270"/>
      <c r="F64" s="270"/>
      <c r="G64" s="270"/>
      <c r="I64" s="49">
        <v>22882.33100000001</v>
      </c>
      <c r="J64" s="195">
        <v>489743.1300000001</v>
      </c>
      <c r="K64" s="195">
        <v>2440346.5290000006</v>
      </c>
      <c r="L64" s="195">
        <v>377197.444</v>
      </c>
      <c r="M64" s="195">
        <v>2063149.085</v>
      </c>
      <c r="N64" s="195">
        <v>1754873.5640000005</v>
      </c>
      <c r="O64" s="195">
        <v>188257.11899999998</v>
      </c>
      <c r="P64" s="195">
        <v>7025.419000000002</v>
      </c>
      <c r="Q64" s="195">
        <v>7443.1720000000005</v>
      </c>
      <c r="R64" s="196">
        <v>4533373.819999999</v>
      </c>
    </row>
    <row r="65" spans="9:18" ht="9" customHeight="1">
      <c r="I65" s="200"/>
      <c r="J65" s="200"/>
      <c r="K65" s="200"/>
      <c r="L65" s="200"/>
      <c r="M65" s="200"/>
      <c r="N65" s="200"/>
      <c r="O65" s="200"/>
      <c r="P65" s="200"/>
      <c r="Q65" s="200"/>
      <c r="R65" s="201"/>
    </row>
    <row r="66" spans="1:18" ht="12.75">
      <c r="A66" s="55" t="s">
        <v>318</v>
      </c>
      <c r="I66" s="195">
        <v>21841.538</v>
      </c>
      <c r="J66" s="195">
        <v>433820.936</v>
      </c>
      <c r="K66" s="195">
        <v>2214474.4749999996</v>
      </c>
      <c r="L66" s="195">
        <v>448761.307</v>
      </c>
      <c r="M66" s="195">
        <v>1765713.168</v>
      </c>
      <c r="N66" s="195">
        <v>1738200.6970000002</v>
      </c>
      <c r="O66" s="195">
        <v>184270.284</v>
      </c>
      <c r="P66" s="195">
        <v>1479.739</v>
      </c>
      <c r="Q66" s="195">
        <v>3095.8450000000003</v>
      </c>
      <c r="R66" s="52">
        <v>4148422.207</v>
      </c>
    </row>
    <row r="67" spans="9:18" ht="9" customHeight="1">
      <c r="I67" s="200"/>
      <c r="J67" s="201"/>
      <c r="K67" s="200"/>
      <c r="L67" s="201"/>
      <c r="M67" s="200"/>
      <c r="N67" s="201"/>
      <c r="O67" s="200"/>
      <c r="P67" s="201"/>
      <c r="Q67" s="200"/>
      <c r="R67" s="201"/>
    </row>
    <row r="68" spans="1:18" ht="12.75">
      <c r="A68" s="55" t="s">
        <v>319</v>
      </c>
      <c r="I68" s="195">
        <v>18886.66799999999</v>
      </c>
      <c r="J68" s="195">
        <v>378174.10899999994</v>
      </c>
      <c r="K68" s="195">
        <v>2156697.101</v>
      </c>
      <c r="L68" s="195">
        <v>851800.4619999998</v>
      </c>
      <c r="M68" s="195">
        <v>1304896.639000001</v>
      </c>
      <c r="N68" s="195">
        <v>3519952.6309999996</v>
      </c>
      <c r="O68" s="195">
        <v>386321.5240000001</v>
      </c>
      <c r="P68" s="195">
        <v>880.2650000000008</v>
      </c>
      <c r="Q68" s="195">
        <v>2377.334999999998</v>
      </c>
      <c r="R68" s="196">
        <v>5611489.170999998</v>
      </c>
    </row>
    <row r="69" spans="9:18" ht="9" customHeight="1">
      <c r="I69" s="200"/>
      <c r="J69" s="201"/>
      <c r="K69" s="200"/>
      <c r="L69" s="201"/>
      <c r="M69" s="200"/>
      <c r="N69" s="201"/>
      <c r="O69" s="200"/>
      <c r="P69" s="201"/>
      <c r="Q69" s="200"/>
      <c r="R69" s="201"/>
    </row>
    <row r="70" spans="1:22" s="89" customFormat="1" ht="12.75">
      <c r="A70" s="89" t="s">
        <v>320</v>
      </c>
      <c r="H70" s="66"/>
      <c r="I70" s="198">
        <v>19608.367000000002</v>
      </c>
      <c r="J70" s="198">
        <v>384368.57800000004</v>
      </c>
      <c r="K70" s="198">
        <v>2355049.708</v>
      </c>
      <c r="L70" s="198">
        <v>-52842.965</v>
      </c>
      <c r="M70" s="198">
        <v>2407892.6730000004</v>
      </c>
      <c r="N70" s="198">
        <v>-57846.956</v>
      </c>
      <c r="O70" s="198">
        <v>3297.2889999999998</v>
      </c>
      <c r="P70" s="198">
        <v>18470.186</v>
      </c>
      <c r="Q70" s="198">
        <v>14030.101</v>
      </c>
      <c r="R70" s="202">
        <v>2789820.238</v>
      </c>
      <c r="S70" s="74"/>
      <c r="V70" s="90"/>
    </row>
  </sheetData>
  <sheetProtection/>
  <mergeCells count="24"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A51:R51"/>
    <mergeCell ref="L52:O52"/>
    <mergeCell ref="K6:K9"/>
    <mergeCell ref="L6:L9"/>
    <mergeCell ref="M6:M9"/>
    <mergeCell ref="N6:N9"/>
    <mergeCell ref="O6:O9"/>
    <mergeCell ref="A12:R12"/>
    <mergeCell ref="A60:G60"/>
    <mergeCell ref="A62:G62"/>
    <mergeCell ref="A64:G64"/>
    <mergeCell ref="A54:G54"/>
    <mergeCell ref="A56:G56"/>
    <mergeCell ref="A58:G58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56" customWidth="1"/>
    <col min="2" max="2" width="0.85546875" style="156" customWidth="1"/>
    <col min="3" max="3" width="1.28515625" style="156" customWidth="1"/>
    <col min="4" max="4" width="1.421875" style="156" customWidth="1"/>
    <col min="5" max="5" width="1.8515625" style="156" customWidth="1"/>
    <col min="6" max="6" width="34.421875" style="157" customWidth="1"/>
    <col min="7" max="7" width="10.7109375" style="157" customWidth="1"/>
    <col min="8" max="8" width="8.140625" style="157" customWidth="1"/>
    <col min="9" max="11" width="9.8515625" style="157" customWidth="1"/>
    <col min="12" max="12" width="9.421875" style="157" customWidth="1"/>
    <col min="13" max="13" width="8.8515625" style="157" customWidth="1"/>
    <col min="14" max="14" width="11.421875" style="148" customWidth="1"/>
    <col min="15" max="16384" width="11.421875" style="157" customWidth="1"/>
  </cols>
  <sheetData>
    <row r="1" spans="1:13" ht="12.75">
      <c r="A1" s="258" t="s">
        <v>260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2.75">
      <c r="A2" s="259" t="s">
        <v>314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9" customHeight="1">
      <c r="A3" s="149"/>
      <c r="B3" s="149"/>
      <c r="C3" s="149"/>
      <c r="D3" s="149"/>
      <c r="E3" s="149"/>
      <c r="F3" s="150"/>
      <c r="G3" s="150"/>
      <c r="H3" s="150"/>
      <c r="I3" s="150"/>
      <c r="J3" s="150"/>
      <c r="K3" s="150"/>
      <c r="L3" s="150"/>
      <c r="M3" s="150"/>
    </row>
    <row r="4" spans="1:13" ht="12.75">
      <c r="A4" s="260" t="s">
        <v>105</v>
      </c>
      <c r="B4" s="306" t="s">
        <v>106</v>
      </c>
      <c r="C4" s="307"/>
      <c r="D4" s="307"/>
      <c r="E4" s="307"/>
      <c r="F4" s="308"/>
      <c r="G4" s="312" t="s">
        <v>107</v>
      </c>
      <c r="H4" s="261"/>
      <c r="I4" s="306" t="s">
        <v>83</v>
      </c>
      <c r="J4" s="307"/>
      <c r="K4" s="307"/>
      <c r="L4" s="308"/>
      <c r="M4" s="151" t="s">
        <v>256</v>
      </c>
    </row>
    <row r="5" spans="1:13" ht="14.25">
      <c r="A5" s="304"/>
      <c r="B5" s="251"/>
      <c r="C5" s="309"/>
      <c r="D5" s="309"/>
      <c r="E5" s="309"/>
      <c r="F5" s="310"/>
      <c r="G5" s="252" t="s">
        <v>257</v>
      </c>
      <c r="H5" s="311"/>
      <c r="I5" s="252"/>
      <c r="J5" s="305"/>
      <c r="K5" s="305"/>
      <c r="L5" s="311"/>
      <c r="M5" s="152" t="s">
        <v>108</v>
      </c>
    </row>
    <row r="6" spans="1:13" ht="12.75">
      <c r="A6" s="304"/>
      <c r="B6" s="251"/>
      <c r="C6" s="309"/>
      <c r="D6" s="309"/>
      <c r="E6" s="309"/>
      <c r="F6" s="310"/>
      <c r="G6" s="251" t="s">
        <v>109</v>
      </c>
      <c r="H6" s="313" t="s">
        <v>321</v>
      </c>
      <c r="I6" s="316" t="s">
        <v>245</v>
      </c>
      <c r="J6" s="316" t="s">
        <v>261</v>
      </c>
      <c r="K6" s="312" t="s">
        <v>84</v>
      </c>
      <c r="L6" s="306" t="s">
        <v>40</v>
      </c>
      <c r="M6" s="312" t="s">
        <v>85</v>
      </c>
    </row>
    <row r="7" spans="1:13" ht="12.75">
      <c r="A7" s="304"/>
      <c r="B7" s="251"/>
      <c r="C7" s="309"/>
      <c r="D7" s="309"/>
      <c r="E7" s="309"/>
      <c r="F7" s="310"/>
      <c r="G7" s="251"/>
      <c r="H7" s="314"/>
      <c r="I7" s="317"/>
      <c r="J7" s="317"/>
      <c r="K7" s="251"/>
      <c r="L7" s="251"/>
      <c r="M7" s="251"/>
    </row>
    <row r="8" spans="1:13" ht="12.75">
      <c r="A8" s="304"/>
      <c r="B8" s="251"/>
      <c r="C8" s="309"/>
      <c r="D8" s="309"/>
      <c r="E8" s="309"/>
      <c r="F8" s="310"/>
      <c r="G8" s="251"/>
      <c r="H8" s="314"/>
      <c r="I8" s="317"/>
      <c r="J8" s="317"/>
      <c r="K8" s="251"/>
      <c r="L8" s="251"/>
      <c r="M8" s="251"/>
    </row>
    <row r="9" spans="1:13" ht="12.75">
      <c r="A9" s="304"/>
      <c r="B9" s="251"/>
      <c r="C9" s="309"/>
      <c r="D9" s="309"/>
      <c r="E9" s="309"/>
      <c r="F9" s="310"/>
      <c r="G9" s="251"/>
      <c r="H9" s="314"/>
      <c r="I9" s="317"/>
      <c r="J9" s="317"/>
      <c r="K9" s="251"/>
      <c r="L9" s="251"/>
      <c r="M9" s="251"/>
    </row>
    <row r="10" spans="1:13" ht="12.75">
      <c r="A10" s="304"/>
      <c r="B10" s="251"/>
      <c r="C10" s="309"/>
      <c r="D10" s="309"/>
      <c r="E10" s="309"/>
      <c r="F10" s="310"/>
      <c r="G10" s="251"/>
      <c r="H10" s="314"/>
      <c r="I10" s="317"/>
      <c r="J10" s="317"/>
      <c r="K10" s="251"/>
      <c r="L10" s="251"/>
      <c r="M10" s="251"/>
    </row>
    <row r="11" spans="1:13" ht="12.75">
      <c r="A11" s="304"/>
      <c r="B11" s="251"/>
      <c r="C11" s="309"/>
      <c r="D11" s="309"/>
      <c r="E11" s="309"/>
      <c r="F11" s="310"/>
      <c r="G11" s="252"/>
      <c r="H11" s="315"/>
      <c r="I11" s="318"/>
      <c r="J11" s="318"/>
      <c r="K11" s="252"/>
      <c r="L11" s="252"/>
      <c r="M11" s="252"/>
    </row>
    <row r="12" spans="1:13" ht="12.75">
      <c r="A12" s="305"/>
      <c r="B12" s="252"/>
      <c r="C12" s="305"/>
      <c r="D12" s="305"/>
      <c r="E12" s="305"/>
      <c r="F12" s="311"/>
      <c r="G12" s="153" t="s">
        <v>88</v>
      </c>
      <c r="H12" s="153" t="s">
        <v>110</v>
      </c>
      <c r="I12" s="319" t="s">
        <v>88</v>
      </c>
      <c r="J12" s="320"/>
      <c r="K12" s="320"/>
      <c r="L12" s="320"/>
      <c r="M12" s="320"/>
    </row>
    <row r="13" spans="1:13" ht="7.5" customHeight="1">
      <c r="A13" s="154"/>
      <c r="B13" s="155"/>
      <c r="G13" s="158"/>
      <c r="H13" s="158"/>
      <c r="I13" s="158"/>
      <c r="J13" s="158"/>
      <c r="K13" s="158"/>
      <c r="L13" s="158"/>
      <c r="M13" s="159"/>
    </row>
    <row r="14" spans="1:13" ht="12.75">
      <c r="A14" s="160"/>
      <c r="B14" s="155"/>
      <c r="C14" s="157" t="s">
        <v>111</v>
      </c>
      <c r="G14" s="161"/>
      <c r="H14" s="161"/>
      <c r="I14" s="161"/>
      <c r="J14" s="161"/>
      <c r="K14" s="161"/>
      <c r="L14" s="161"/>
      <c r="M14" s="162"/>
    </row>
    <row r="15" spans="1:15" ht="14.25">
      <c r="A15" s="160" t="s">
        <v>112</v>
      </c>
      <c r="B15" s="155"/>
      <c r="C15" s="157" t="s">
        <v>284</v>
      </c>
      <c r="G15" s="163">
        <v>2789985</v>
      </c>
      <c r="H15" s="164">
        <v>10.5</v>
      </c>
      <c r="I15" s="163">
        <v>1290203</v>
      </c>
      <c r="J15" s="163">
        <v>1499747</v>
      </c>
      <c r="K15" s="163">
        <v>36</v>
      </c>
      <c r="L15" s="163">
        <v>0</v>
      </c>
      <c r="M15" s="165">
        <v>0</v>
      </c>
      <c r="O15" s="186"/>
    </row>
    <row r="16" spans="1:15" ht="12.75">
      <c r="A16" s="160"/>
      <c r="B16" s="155"/>
      <c r="C16" s="157" t="s">
        <v>113</v>
      </c>
      <c r="G16" s="163"/>
      <c r="H16" s="163"/>
      <c r="I16" s="163"/>
      <c r="J16" s="163"/>
      <c r="K16" s="163"/>
      <c r="L16" s="163"/>
      <c r="M16" s="165"/>
      <c r="O16" s="186"/>
    </row>
    <row r="17" spans="1:15" ht="12.75">
      <c r="A17" s="160"/>
      <c r="B17" s="155"/>
      <c r="D17" s="157" t="s">
        <v>114</v>
      </c>
      <c r="G17" s="163"/>
      <c r="H17" s="163"/>
      <c r="I17" s="163"/>
      <c r="J17" s="163"/>
      <c r="K17" s="163"/>
      <c r="L17" s="163"/>
      <c r="M17" s="165"/>
      <c r="O17" s="186"/>
    </row>
    <row r="18" spans="1:15" ht="12.75">
      <c r="A18" s="166" t="s">
        <v>115</v>
      </c>
      <c r="B18" s="155"/>
      <c r="D18" s="157" t="s">
        <v>116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5">
        <v>0</v>
      </c>
      <c r="O18" s="186"/>
    </row>
    <row r="19" spans="1:15" ht="12.75">
      <c r="A19" s="160" t="s">
        <v>117</v>
      </c>
      <c r="B19" s="155"/>
      <c r="D19" s="157" t="s">
        <v>118</v>
      </c>
      <c r="G19" s="163">
        <v>1161213</v>
      </c>
      <c r="H19" s="164">
        <v>6.7</v>
      </c>
      <c r="I19" s="163">
        <v>280865</v>
      </c>
      <c r="J19" s="163">
        <v>433096</v>
      </c>
      <c r="K19" s="163">
        <v>447252</v>
      </c>
      <c r="L19" s="163">
        <v>0</v>
      </c>
      <c r="M19" s="165">
        <v>8511</v>
      </c>
      <c r="O19" s="186"/>
    </row>
    <row r="20" spans="1:15" ht="12.75">
      <c r="A20" s="166" t="s">
        <v>119</v>
      </c>
      <c r="B20" s="155"/>
      <c r="D20" s="157" t="s">
        <v>120</v>
      </c>
      <c r="G20" s="163"/>
      <c r="H20" s="163"/>
      <c r="I20" s="163"/>
      <c r="J20" s="163"/>
      <c r="K20" s="163"/>
      <c r="L20" s="163"/>
      <c r="M20" s="165"/>
      <c r="O20" s="186"/>
    </row>
    <row r="21" spans="1:15" ht="12.75">
      <c r="A21" s="160"/>
      <c r="B21" s="155"/>
      <c r="E21" s="157" t="s">
        <v>121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5">
        <v>0</v>
      </c>
      <c r="O21" s="186"/>
    </row>
    <row r="22" spans="1:15" ht="12.75">
      <c r="A22" s="166" t="s">
        <v>122</v>
      </c>
      <c r="B22" s="155"/>
      <c r="C22" s="157" t="s">
        <v>123</v>
      </c>
      <c r="G22" s="163">
        <v>1757516</v>
      </c>
      <c r="H22" s="164">
        <v>0.5</v>
      </c>
      <c r="I22" s="163">
        <v>0</v>
      </c>
      <c r="J22" s="163">
        <v>0</v>
      </c>
      <c r="K22" s="163">
        <v>1041284</v>
      </c>
      <c r="L22" s="163">
        <v>716232</v>
      </c>
      <c r="M22" s="165">
        <v>65429</v>
      </c>
      <c r="O22" s="186"/>
    </row>
    <row r="23" spans="1:15" ht="12.75">
      <c r="A23" s="166" t="s">
        <v>124</v>
      </c>
      <c r="B23" s="155"/>
      <c r="C23" s="157" t="s">
        <v>125</v>
      </c>
      <c r="G23" s="163"/>
      <c r="H23" s="163"/>
      <c r="I23" s="163"/>
      <c r="J23" s="163"/>
      <c r="K23" s="163"/>
      <c r="L23" s="163"/>
      <c r="M23" s="165"/>
      <c r="O23" s="186"/>
    </row>
    <row r="24" spans="1:15" ht="12.75">
      <c r="A24" s="160"/>
      <c r="B24" s="155"/>
      <c r="D24" s="157" t="s">
        <v>126</v>
      </c>
      <c r="G24" s="163"/>
      <c r="H24" s="163"/>
      <c r="I24" s="163"/>
      <c r="J24" s="163"/>
      <c r="K24" s="163"/>
      <c r="L24" s="163"/>
      <c r="M24" s="165"/>
      <c r="O24" s="186"/>
    </row>
    <row r="25" spans="1:15" ht="12.75">
      <c r="A25" s="160"/>
      <c r="B25" s="155"/>
      <c r="D25" s="157" t="s">
        <v>127</v>
      </c>
      <c r="G25" s="163">
        <v>0</v>
      </c>
      <c r="H25" s="194" t="s">
        <v>325</v>
      </c>
      <c r="I25" s="163">
        <v>0</v>
      </c>
      <c r="J25" s="163">
        <v>0</v>
      </c>
      <c r="K25" s="163">
        <v>0</v>
      </c>
      <c r="L25" s="163">
        <v>0</v>
      </c>
      <c r="M25" s="165">
        <v>0</v>
      </c>
      <c r="O25" s="186"/>
    </row>
    <row r="26" spans="1:15" ht="12.75">
      <c r="A26" s="160" t="s">
        <v>128</v>
      </c>
      <c r="B26" s="155"/>
      <c r="C26" s="157" t="s">
        <v>129</v>
      </c>
      <c r="G26" s="163"/>
      <c r="H26" s="163"/>
      <c r="I26" s="163"/>
      <c r="J26" s="163"/>
      <c r="K26" s="163"/>
      <c r="L26" s="163"/>
      <c r="M26" s="165"/>
      <c r="O26" s="186"/>
    </row>
    <row r="27" spans="1:15" ht="12.75">
      <c r="A27" s="160"/>
      <c r="B27" s="155"/>
      <c r="D27" s="157" t="s">
        <v>130</v>
      </c>
      <c r="G27" s="163">
        <v>735363</v>
      </c>
      <c r="H27" s="164">
        <v>5</v>
      </c>
      <c r="I27" s="163">
        <v>177056</v>
      </c>
      <c r="J27" s="163">
        <v>471384</v>
      </c>
      <c r="K27" s="163">
        <v>83757</v>
      </c>
      <c r="L27" s="163">
        <v>3165</v>
      </c>
      <c r="M27" s="165">
        <v>5161</v>
      </c>
      <c r="O27" s="186"/>
    </row>
    <row r="28" spans="1:15" ht="12.75">
      <c r="A28" s="160" t="s">
        <v>131</v>
      </c>
      <c r="B28" s="155"/>
      <c r="C28" s="157" t="s">
        <v>132</v>
      </c>
      <c r="G28" s="163"/>
      <c r="H28" s="163"/>
      <c r="I28" s="163"/>
      <c r="J28" s="163"/>
      <c r="K28" s="163"/>
      <c r="L28" s="163"/>
      <c r="M28" s="165"/>
      <c r="O28" s="186"/>
    </row>
    <row r="29" spans="1:15" ht="12.75">
      <c r="A29" s="160" t="s">
        <v>133</v>
      </c>
      <c r="B29" s="155"/>
      <c r="D29" s="157" t="s">
        <v>285</v>
      </c>
      <c r="G29" s="163"/>
      <c r="H29" s="163"/>
      <c r="I29" s="163"/>
      <c r="J29" s="163"/>
      <c r="K29" s="163"/>
      <c r="L29" s="163"/>
      <c r="M29" s="165"/>
      <c r="O29" s="186"/>
    </row>
    <row r="30" spans="1:15" ht="12.75">
      <c r="A30" s="160"/>
      <c r="B30" s="155"/>
      <c r="D30" s="157" t="s">
        <v>286</v>
      </c>
      <c r="G30" s="163"/>
      <c r="H30" s="163"/>
      <c r="I30" s="163"/>
      <c r="J30" s="163"/>
      <c r="K30" s="163"/>
      <c r="L30" s="163"/>
      <c r="M30" s="165"/>
      <c r="O30" s="186"/>
    </row>
    <row r="31" spans="1:16" ht="12.75">
      <c r="A31" s="160"/>
      <c r="B31" s="155"/>
      <c r="D31" s="157" t="s">
        <v>287</v>
      </c>
      <c r="G31" s="163">
        <v>524327</v>
      </c>
      <c r="H31" s="164">
        <v>9.2</v>
      </c>
      <c r="I31" s="163">
        <v>183240</v>
      </c>
      <c r="J31" s="163">
        <v>262377</v>
      </c>
      <c r="K31" s="163">
        <v>72963</v>
      </c>
      <c r="L31" s="163">
        <v>5747</v>
      </c>
      <c r="M31" s="165">
        <v>1296</v>
      </c>
      <c r="O31" s="186"/>
      <c r="P31" s="187"/>
    </row>
    <row r="32" spans="1:15" ht="12.75">
      <c r="A32" s="160"/>
      <c r="B32" s="155"/>
      <c r="C32" s="157" t="s">
        <v>288</v>
      </c>
      <c r="G32" s="163"/>
      <c r="H32" s="163"/>
      <c r="I32" s="163"/>
      <c r="J32" s="163"/>
      <c r="K32" s="163"/>
      <c r="L32" s="163"/>
      <c r="M32" s="165"/>
      <c r="O32" s="186"/>
    </row>
    <row r="33" spans="1:15" ht="12.75">
      <c r="A33" s="160"/>
      <c r="B33" s="155"/>
      <c r="D33" s="157" t="s">
        <v>289</v>
      </c>
      <c r="G33" s="163"/>
      <c r="H33" s="163"/>
      <c r="I33" s="163"/>
      <c r="J33" s="163"/>
      <c r="K33" s="163"/>
      <c r="L33" s="163"/>
      <c r="M33" s="165"/>
      <c r="O33" s="186"/>
    </row>
    <row r="34" spans="1:15" ht="12.75">
      <c r="A34" s="160"/>
      <c r="B34" s="155"/>
      <c r="D34" s="157" t="s">
        <v>290</v>
      </c>
      <c r="G34" s="163"/>
      <c r="H34" s="163"/>
      <c r="I34" s="163"/>
      <c r="J34" s="163"/>
      <c r="K34" s="163"/>
      <c r="L34" s="163"/>
      <c r="M34" s="165"/>
      <c r="O34" s="186"/>
    </row>
    <row r="35" spans="1:15" ht="14.25">
      <c r="A35" s="160" t="s">
        <v>134</v>
      </c>
      <c r="B35" s="155"/>
      <c r="D35" s="157" t="s">
        <v>258</v>
      </c>
      <c r="G35" s="163">
        <v>23935</v>
      </c>
      <c r="H35" s="164">
        <v>-47.9</v>
      </c>
      <c r="I35" s="163">
        <v>15167</v>
      </c>
      <c r="J35" s="163">
        <v>-76</v>
      </c>
      <c r="K35" s="163">
        <v>1738</v>
      </c>
      <c r="L35" s="163">
        <v>7107</v>
      </c>
      <c r="M35" s="165">
        <v>0</v>
      </c>
      <c r="O35" s="186"/>
    </row>
    <row r="36" spans="1:15" ht="14.25">
      <c r="A36" s="160" t="s">
        <v>135</v>
      </c>
      <c r="B36" s="155"/>
      <c r="D36" s="157" t="s">
        <v>259</v>
      </c>
      <c r="G36" s="163">
        <v>1237443</v>
      </c>
      <c r="H36" s="164">
        <v>12.7</v>
      </c>
      <c r="I36" s="163">
        <v>343101</v>
      </c>
      <c r="J36" s="163">
        <v>294813</v>
      </c>
      <c r="K36" s="163">
        <v>266337</v>
      </c>
      <c r="L36" s="163">
        <v>333193</v>
      </c>
      <c r="M36" s="165">
        <v>1213</v>
      </c>
      <c r="O36" s="186"/>
    </row>
    <row r="37" spans="1:15" ht="12.75">
      <c r="A37" s="160" t="s">
        <v>136</v>
      </c>
      <c r="B37" s="155"/>
      <c r="D37" s="157" t="s">
        <v>160</v>
      </c>
      <c r="G37" s="163">
        <v>116829</v>
      </c>
      <c r="H37" s="164">
        <v>9.4</v>
      </c>
      <c r="I37" s="163">
        <v>30383</v>
      </c>
      <c r="J37" s="163">
        <v>33768</v>
      </c>
      <c r="K37" s="163">
        <v>47848</v>
      </c>
      <c r="L37" s="163">
        <v>4830</v>
      </c>
      <c r="M37" s="165">
        <v>5990</v>
      </c>
      <c r="O37" s="186"/>
    </row>
    <row r="38" spans="1:15" ht="12.75">
      <c r="A38" s="160" t="s">
        <v>137</v>
      </c>
      <c r="B38" s="155"/>
      <c r="G38" s="163"/>
      <c r="H38" s="163"/>
      <c r="I38" s="163"/>
      <c r="J38" s="163"/>
      <c r="K38" s="163"/>
      <c r="L38" s="163"/>
      <c r="M38" s="165"/>
      <c r="O38" s="186"/>
    </row>
    <row r="39" spans="1:15" ht="12.75">
      <c r="A39" s="160" t="s">
        <v>138</v>
      </c>
      <c r="B39" s="155"/>
      <c r="D39" s="157" t="s">
        <v>139</v>
      </c>
      <c r="G39" s="163">
        <v>27267</v>
      </c>
      <c r="H39" s="164">
        <v>-8.9</v>
      </c>
      <c r="I39" s="163">
        <v>8385</v>
      </c>
      <c r="J39" s="163">
        <v>9594</v>
      </c>
      <c r="K39" s="163">
        <v>6444</v>
      </c>
      <c r="L39" s="163">
        <v>2845</v>
      </c>
      <c r="M39" s="165">
        <v>1508</v>
      </c>
      <c r="O39" s="186"/>
    </row>
    <row r="40" spans="1:15" ht="12.75">
      <c r="A40" s="160" t="s">
        <v>140</v>
      </c>
      <c r="B40" s="155"/>
      <c r="G40" s="163"/>
      <c r="H40" s="163"/>
      <c r="I40" s="163"/>
      <c r="J40" s="163"/>
      <c r="K40" s="163"/>
      <c r="L40" s="163"/>
      <c r="M40" s="165"/>
      <c r="O40" s="186"/>
    </row>
    <row r="41" spans="1:15" ht="12.75">
      <c r="A41" s="160" t="s">
        <v>141</v>
      </c>
      <c r="B41" s="155"/>
      <c r="D41" s="157" t="s">
        <v>142</v>
      </c>
      <c r="G41" s="163">
        <v>153865</v>
      </c>
      <c r="H41" s="164">
        <v>-26.6</v>
      </c>
      <c r="I41" s="163">
        <v>80818</v>
      </c>
      <c r="J41" s="163">
        <v>43824</v>
      </c>
      <c r="K41" s="163">
        <v>23222</v>
      </c>
      <c r="L41" s="163">
        <v>6000</v>
      </c>
      <c r="M41" s="165">
        <v>327</v>
      </c>
      <c r="O41" s="186"/>
    </row>
    <row r="42" spans="1:15" ht="12.75">
      <c r="A42" s="160">
        <v>169.209</v>
      </c>
      <c r="B42" s="155"/>
      <c r="D42" s="157" t="s">
        <v>143</v>
      </c>
      <c r="G42" s="163"/>
      <c r="H42" s="163"/>
      <c r="I42" s="163"/>
      <c r="J42" s="163"/>
      <c r="K42" s="163"/>
      <c r="L42" s="163"/>
      <c r="M42" s="165"/>
      <c r="O42" s="186"/>
    </row>
    <row r="43" spans="1:15" ht="12.75">
      <c r="A43" s="160"/>
      <c r="B43" s="155"/>
      <c r="E43" s="157" t="s">
        <v>144</v>
      </c>
      <c r="G43" s="163">
        <v>322339</v>
      </c>
      <c r="H43" s="164">
        <v>10.7</v>
      </c>
      <c r="I43" s="163">
        <v>60869</v>
      </c>
      <c r="J43" s="163">
        <v>244525</v>
      </c>
      <c r="K43" s="163">
        <v>15552</v>
      </c>
      <c r="L43" s="163">
        <v>1393</v>
      </c>
      <c r="M43" s="165">
        <v>231</v>
      </c>
      <c r="O43" s="186"/>
    </row>
    <row r="44" spans="1:15" ht="12.75">
      <c r="A44" s="160">
        <v>191</v>
      </c>
      <c r="B44" s="155"/>
      <c r="C44" s="157" t="s">
        <v>291</v>
      </c>
      <c r="G44" s="163"/>
      <c r="H44" s="163"/>
      <c r="I44" s="163"/>
      <c r="J44" s="163"/>
      <c r="K44" s="163"/>
      <c r="L44" s="163"/>
      <c r="M44" s="165"/>
      <c r="O44" s="186"/>
    </row>
    <row r="45" spans="1:15" ht="12.75">
      <c r="A45" s="160"/>
      <c r="B45" s="155"/>
      <c r="D45" s="157" t="s">
        <v>292</v>
      </c>
      <c r="G45" s="163">
        <v>81727</v>
      </c>
      <c r="H45" s="164">
        <v>-6.5</v>
      </c>
      <c r="I45" s="163">
        <v>44622</v>
      </c>
      <c r="J45" s="163">
        <v>0</v>
      </c>
      <c r="K45" s="163">
        <v>37105</v>
      </c>
      <c r="L45" s="163">
        <v>0</v>
      </c>
      <c r="M45" s="165">
        <v>0</v>
      </c>
      <c r="O45" s="186"/>
    </row>
    <row r="46" spans="1:15" ht="12.75">
      <c r="A46" s="160">
        <v>270.275</v>
      </c>
      <c r="B46" s="155"/>
      <c r="C46" s="157" t="s">
        <v>145</v>
      </c>
      <c r="G46" s="163">
        <v>295024</v>
      </c>
      <c r="H46" s="164">
        <v>7.7</v>
      </c>
      <c r="I46" s="163">
        <v>22415</v>
      </c>
      <c r="J46" s="163">
        <v>247721</v>
      </c>
      <c r="K46" s="163">
        <v>24889</v>
      </c>
      <c r="L46" s="163">
        <v>0</v>
      </c>
      <c r="M46" s="165">
        <v>709</v>
      </c>
      <c r="O46" s="186"/>
    </row>
    <row r="47" spans="1:15" ht="12.75">
      <c r="A47" s="160">
        <v>28</v>
      </c>
      <c r="B47" s="155"/>
      <c r="C47" s="157" t="s">
        <v>146</v>
      </c>
      <c r="G47" s="163">
        <v>3033</v>
      </c>
      <c r="H47" s="164">
        <v>-64.8</v>
      </c>
      <c r="I47" s="163">
        <v>2424</v>
      </c>
      <c r="J47" s="163">
        <v>-11448</v>
      </c>
      <c r="K47" s="163">
        <v>8293</v>
      </c>
      <c r="L47" s="163">
        <v>3764</v>
      </c>
      <c r="M47" s="165">
        <v>716</v>
      </c>
      <c r="O47" s="186"/>
    </row>
    <row r="48" spans="1:15" ht="12.75">
      <c r="A48" s="160">
        <v>295</v>
      </c>
      <c r="B48" s="155"/>
      <c r="C48" s="157" t="s">
        <v>293</v>
      </c>
      <c r="G48" s="163">
        <v>7582</v>
      </c>
      <c r="H48" s="164">
        <v>-2.1</v>
      </c>
      <c r="I48" s="163">
        <v>423</v>
      </c>
      <c r="J48" s="163">
        <v>5259</v>
      </c>
      <c r="K48" s="163">
        <v>1900</v>
      </c>
      <c r="L48" s="163">
        <v>0</v>
      </c>
      <c r="M48" s="165">
        <v>6</v>
      </c>
      <c r="O48" s="186"/>
    </row>
    <row r="49" spans="1:15" ht="12.75">
      <c r="A49" s="160"/>
      <c r="B49" s="155"/>
      <c r="C49" s="157" t="s">
        <v>147</v>
      </c>
      <c r="G49" s="163">
        <v>9237448</v>
      </c>
      <c r="H49" s="164">
        <v>6.1</v>
      </c>
      <c r="I49" s="163">
        <v>2539970</v>
      </c>
      <c r="J49" s="163">
        <v>3534583</v>
      </c>
      <c r="K49" s="163">
        <v>2078619</v>
      </c>
      <c r="L49" s="163">
        <v>1084276</v>
      </c>
      <c r="M49" s="165">
        <v>91097</v>
      </c>
      <c r="O49" s="186"/>
    </row>
    <row r="50" spans="1:15" ht="5.25" customHeight="1">
      <c r="A50" s="160"/>
      <c r="B50" s="155"/>
      <c r="C50" s="157"/>
      <c r="G50" s="163"/>
      <c r="H50" s="163"/>
      <c r="I50" s="163"/>
      <c r="J50" s="163"/>
      <c r="K50" s="163"/>
      <c r="L50" s="163"/>
      <c r="M50" s="165"/>
      <c r="O50" s="186"/>
    </row>
    <row r="51" spans="1:15" ht="12.75">
      <c r="A51" s="160"/>
      <c r="B51" s="155"/>
      <c r="C51" s="157" t="s">
        <v>148</v>
      </c>
      <c r="G51" s="163"/>
      <c r="H51" s="163"/>
      <c r="I51" s="163"/>
      <c r="J51" s="163"/>
      <c r="K51" s="163"/>
      <c r="L51" s="163"/>
      <c r="M51" s="165"/>
      <c r="O51" s="186"/>
    </row>
    <row r="52" spans="1:15" ht="12.75">
      <c r="A52" s="160">
        <v>30</v>
      </c>
      <c r="B52" s="155"/>
      <c r="C52" s="157" t="s">
        <v>149</v>
      </c>
      <c r="G52" s="163">
        <v>1499982</v>
      </c>
      <c r="H52" s="164">
        <v>7.7</v>
      </c>
      <c r="I52" s="163">
        <v>114045</v>
      </c>
      <c r="J52" s="163">
        <v>1151008</v>
      </c>
      <c r="K52" s="163">
        <v>187638</v>
      </c>
      <c r="L52" s="163">
        <v>47291</v>
      </c>
      <c r="M52" s="165">
        <v>6400</v>
      </c>
      <c r="O52" s="186"/>
    </row>
    <row r="53" spans="1:15" ht="12.75">
      <c r="A53" s="160">
        <v>31</v>
      </c>
      <c r="B53" s="155"/>
      <c r="C53" s="157" t="s">
        <v>150</v>
      </c>
      <c r="G53" s="163">
        <v>1035615</v>
      </c>
      <c r="H53" s="164">
        <v>30.9</v>
      </c>
      <c r="I53" s="163">
        <v>135017</v>
      </c>
      <c r="J53" s="163">
        <v>866383</v>
      </c>
      <c r="K53" s="163">
        <v>21182</v>
      </c>
      <c r="L53" s="163">
        <v>13033</v>
      </c>
      <c r="M53" s="165">
        <v>7769</v>
      </c>
      <c r="O53" s="186"/>
    </row>
    <row r="54" spans="1:15" ht="12.75">
      <c r="A54" s="160" t="s">
        <v>151</v>
      </c>
      <c r="B54" s="155"/>
      <c r="C54" s="157" t="s">
        <v>152</v>
      </c>
      <c r="G54" s="163">
        <v>14804</v>
      </c>
      <c r="H54" s="164">
        <v>-7.8</v>
      </c>
      <c r="I54" s="163">
        <v>4968</v>
      </c>
      <c r="J54" s="163">
        <v>4607</v>
      </c>
      <c r="K54" s="163">
        <v>5185</v>
      </c>
      <c r="L54" s="163">
        <v>44</v>
      </c>
      <c r="M54" s="165">
        <v>2</v>
      </c>
      <c r="O54" s="186"/>
    </row>
    <row r="55" spans="1:15" ht="12.75">
      <c r="A55" s="160" t="s">
        <v>153</v>
      </c>
      <c r="B55" s="155"/>
      <c r="C55" s="157" t="s">
        <v>154</v>
      </c>
      <c r="G55" s="163"/>
      <c r="H55" s="163"/>
      <c r="I55" s="163"/>
      <c r="J55" s="163"/>
      <c r="K55" s="163"/>
      <c r="L55" s="163"/>
      <c r="M55" s="165"/>
      <c r="O55" s="186"/>
    </row>
    <row r="56" spans="1:15" ht="12.75">
      <c r="A56" s="160"/>
      <c r="B56" s="155"/>
      <c r="D56" s="157" t="s">
        <v>155</v>
      </c>
      <c r="G56" s="163">
        <v>350733</v>
      </c>
      <c r="H56" s="164">
        <v>-8.2</v>
      </c>
      <c r="I56" s="163">
        <v>162085</v>
      </c>
      <c r="J56" s="163">
        <v>184563</v>
      </c>
      <c r="K56" s="163">
        <v>3598</v>
      </c>
      <c r="L56" s="163">
        <v>486</v>
      </c>
      <c r="M56" s="165">
        <v>116</v>
      </c>
      <c r="O56" s="186"/>
    </row>
    <row r="57" spans="1:15" ht="12.75">
      <c r="A57" s="160">
        <v>35</v>
      </c>
      <c r="B57" s="155"/>
      <c r="C57" s="157" t="s">
        <v>156</v>
      </c>
      <c r="G57" s="163">
        <v>118455</v>
      </c>
      <c r="H57" s="164">
        <v>3.4</v>
      </c>
      <c r="I57" s="163">
        <v>19903</v>
      </c>
      <c r="J57" s="163">
        <v>97823</v>
      </c>
      <c r="K57" s="163">
        <v>320</v>
      </c>
      <c r="L57" s="163">
        <v>408</v>
      </c>
      <c r="M57" s="165">
        <v>154</v>
      </c>
      <c r="O57" s="186"/>
    </row>
    <row r="58" spans="1:15" ht="12.75">
      <c r="A58" s="160"/>
      <c r="B58" s="155"/>
      <c r="C58" s="157" t="s">
        <v>157</v>
      </c>
      <c r="G58" s="163"/>
      <c r="H58" s="163"/>
      <c r="I58" s="163"/>
      <c r="J58" s="163"/>
      <c r="K58" s="163"/>
      <c r="L58" s="163"/>
      <c r="M58" s="165"/>
      <c r="O58" s="186"/>
    </row>
    <row r="59" spans="1:15" ht="12.75">
      <c r="A59" s="160"/>
      <c r="B59" s="155"/>
      <c r="D59" s="157" t="s">
        <v>158</v>
      </c>
      <c r="G59" s="163"/>
      <c r="H59" s="163"/>
      <c r="I59" s="163"/>
      <c r="J59" s="163"/>
      <c r="K59" s="163"/>
      <c r="L59" s="163"/>
      <c r="M59" s="165"/>
      <c r="O59" s="186"/>
    </row>
    <row r="60" spans="1:15" ht="12.75">
      <c r="A60" s="160">
        <v>360</v>
      </c>
      <c r="B60" s="155"/>
      <c r="D60" s="157" t="s">
        <v>159</v>
      </c>
      <c r="G60" s="163">
        <v>3015</v>
      </c>
      <c r="H60" s="164">
        <v>6.9</v>
      </c>
      <c r="I60" s="163">
        <v>370</v>
      </c>
      <c r="J60" s="163">
        <v>1596</v>
      </c>
      <c r="K60" s="163">
        <v>1049</v>
      </c>
      <c r="L60" s="163">
        <v>0</v>
      </c>
      <c r="M60" s="165">
        <v>0</v>
      </c>
      <c r="O60" s="186"/>
    </row>
    <row r="61" spans="1:15" ht="12.75">
      <c r="A61" s="160">
        <v>361</v>
      </c>
      <c r="B61" s="155"/>
      <c r="D61" s="157" t="s">
        <v>118</v>
      </c>
      <c r="G61" s="163">
        <v>280701</v>
      </c>
      <c r="H61" s="164">
        <v>-12</v>
      </c>
      <c r="I61" s="163">
        <v>37194</v>
      </c>
      <c r="J61" s="163">
        <v>193577</v>
      </c>
      <c r="K61" s="163">
        <v>47731</v>
      </c>
      <c r="L61" s="163">
        <v>2198</v>
      </c>
      <c r="M61" s="165">
        <v>41</v>
      </c>
      <c r="O61" s="186"/>
    </row>
    <row r="62" spans="1:15" ht="12.75">
      <c r="A62" s="160">
        <v>362</v>
      </c>
      <c r="B62" s="155"/>
      <c r="D62" s="157" t="s">
        <v>160</v>
      </c>
      <c r="G62" s="163">
        <v>11400</v>
      </c>
      <c r="H62" s="164">
        <v>-0.4</v>
      </c>
      <c r="I62" s="163">
        <v>2309</v>
      </c>
      <c r="J62" s="163">
        <v>6323</v>
      </c>
      <c r="K62" s="163">
        <v>2671</v>
      </c>
      <c r="L62" s="163">
        <v>97</v>
      </c>
      <c r="M62" s="165">
        <v>1124</v>
      </c>
      <c r="O62" s="186"/>
    </row>
    <row r="63" spans="1:15" ht="12.75">
      <c r="A63" s="160">
        <v>363.364</v>
      </c>
      <c r="B63" s="155"/>
      <c r="D63" s="157" t="s">
        <v>139</v>
      </c>
      <c r="G63" s="163">
        <v>1868</v>
      </c>
      <c r="H63" s="164">
        <v>-39.9</v>
      </c>
      <c r="I63" s="163">
        <v>5</v>
      </c>
      <c r="J63" s="163">
        <v>1071</v>
      </c>
      <c r="K63" s="163">
        <v>792</v>
      </c>
      <c r="L63" s="163">
        <v>0</v>
      </c>
      <c r="M63" s="165">
        <v>6</v>
      </c>
      <c r="O63" s="186"/>
    </row>
    <row r="64" spans="1:15" ht="12.75">
      <c r="A64" s="160" t="s">
        <v>161</v>
      </c>
      <c r="B64" s="155"/>
      <c r="D64" s="157" t="s">
        <v>142</v>
      </c>
      <c r="G64" s="163">
        <v>15754</v>
      </c>
      <c r="H64" s="164">
        <v>-9</v>
      </c>
      <c r="I64" s="163">
        <v>1513</v>
      </c>
      <c r="J64" s="163">
        <v>12539</v>
      </c>
      <c r="K64" s="163">
        <v>1296</v>
      </c>
      <c r="L64" s="163">
        <v>406</v>
      </c>
      <c r="M64" s="165">
        <v>7</v>
      </c>
      <c r="O64" s="186"/>
    </row>
    <row r="65" spans="1:15" ht="12.75">
      <c r="A65" s="160" t="s">
        <v>162</v>
      </c>
      <c r="B65" s="155"/>
      <c r="C65" s="157" t="s">
        <v>163</v>
      </c>
      <c r="G65" s="163"/>
      <c r="H65" s="163"/>
      <c r="I65" s="163"/>
      <c r="J65" s="163"/>
      <c r="K65" s="163"/>
      <c r="L65" s="163"/>
      <c r="M65" s="165"/>
      <c r="O65" s="186"/>
    </row>
    <row r="66" spans="1:15" ht="12.75">
      <c r="A66" s="160"/>
      <c r="B66" s="155"/>
      <c r="D66" s="157" t="s">
        <v>164</v>
      </c>
      <c r="G66" s="163">
        <v>285357</v>
      </c>
      <c r="H66" s="164">
        <v>-0.7</v>
      </c>
      <c r="I66" s="163">
        <v>83027</v>
      </c>
      <c r="J66" s="163">
        <v>105886</v>
      </c>
      <c r="K66" s="163">
        <v>96444</v>
      </c>
      <c r="L66" s="163">
        <v>0</v>
      </c>
      <c r="M66" s="165">
        <v>2075</v>
      </c>
      <c r="O66" s="186"/>
    </row>
    <row r="67" spans="1:15" ht="12.75">
      <c r="A67" s="160">
        <v>392</v>
      </c>
      <c r="B67" s="155"/>
      <c r="C67" s="157" t="s">
        <v>165</v>
      </c>
      <c r="G67" s="163">
        <v>5968</v>
      </c>
      <c r="H67" s="164">
        <v>-64.1</v>
      </c>
      <c r="I67" s="163">
        <v>0</v>
      </c>
      <c r="J67" s="163">
        <v>5968</v>
      </c>
      <c r="K67" s="163">
        <v>0</v>
      </c>
      <c r="L67" s="163">
        <v>0</v>
      </c>
      <c r="M67" s="165">
        <v>778</v>
      </c>
      <c r="O67" s="186"/>
    </row>
    <row r="68" spans="1:15" ht="12.75">
      <c r="A68" s="160">
        <v>395</v>
      </c>
      <c r="B68" s="155"/>
      <c r="C68" s="157" t="s">
        <v>166</v>
      </c>
      <c r="G68" s="163">
        <v>758396</v>
      </c>
      <c r="H68" s="164">
        <v>45</v>
      </c>
      <c r="I68" s="163">
        <v>227250</v>
      </c>
      <c r="J68" s="163">
        <v>385772</v>
      </c>
      <c r="K68" s="163">
        <v>99861</v>
      </c>
      <c r="L68" s="163">
        <v>45513</v>
      </c>
      <c r="M68" s="165">
        <v>2299</v>
      </c>
      <c r="O68" s="186"/>
    </row>
    <row r="69" spans="1:15" ht="12.75">
      <c r="A69" s="160"/>
      <c r="B69" s="155"/>
      <c r="C69" s="157" t="s">
        <v>167</v>
      </c>
      <c r="G69" s="163">
        <v>4382047</v>
      </c>
      <c r="H69" s="164">
        <v>13</v>
      </c>
      <c r="I69" s="163">
        <v>787687</v>
      </c>
      <c r="J69" s="163">
        <v>3017116</v>
      </c>
      <c r="K69" s="163">
        <v>467767</v>
      </c>
      <c r="L69" s="163">
        <v>109477</v>
      </c>
      <c r="M69" s="165">
        <v>20772</v>
      </c>
      <c r="O69" s="186"/>
    </row>
    <row r="70" spans="1:15" ht="12.75">
      <c r="A70" s="160"/>
      <c r="B70" s="155"/>
      <c r="C70" s="157" t="s">
        <v>168</v>
      </c>
      <c r="G70" s="163"/>
      <c r="H70" s="163"/>
      <c r="I70" s="163"/>
      <c r="J70" s="163"/>
      <c r="K70" s="163"/>
      <c r="L70" s="163"/>
      <c r="M70" s="165"/>
      <c r="O70" s="186"/>
    </row>
    <row r="71" spans="1:15" ht="12.75">
      <c r="A71" s="160"/>
      <c r="B71" s="155"/>
      <c r="D71" s="157" t="s">
        <v>169</v>
      </c>
      <c r="G71" s="163">
        <v>13619495</v>
      </c>
      <c r="H71" s="164">
        <v>8.2</v>
      </c>
      <c r="I71" s="163">
        <v>3327657</v>
      </c>
      <c r="J71" s="163">
        <v>6551699</v>
      </c>
      <c r="K71" s="163">
        <v>2546386</v>
      </c>
      <c r="L71" s="163">
        <v>1193753</v>
      </c>
      <c r="M71" s="165">
        <v>111870</v>
      </c>
      <c r="O71" s="186"/>
    </row>
    <row r="72" ht="9.75" customHeight="1">
      <c r="A72" s="156" t="s">
        <v>170</v>
      </c>
    </row>
    <row r="73" spans="1:13" ht="14.25" customHeight="1">
      <c r="A73" s="303" t="s">
        <v>304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</row>
    <row r="74" spans="1:13" ht="12.75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</row>
    <row r="75" ht="12.75">
      <c r="A75" s="156" t="s">
        <v>171</v>
      </c>
    </row>
  </sheetData>
  <sheetProtection/>
  <mergeCells count="16"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Q42" sqref="Q42"/>
    </sheetView>
  </sheetViews>
  <sheetFormatPr defaultColWidth="11.421875" defaultRowHeight="12.75"/>
  <cols>
    <col min="1" max="1" width="17.7109375" style="157" customWidth="1"/>
    <col min="2" max="2" width="0.85546875" style="157" customWidth="1"/>
    <col min="3" max="4" width="1.28515625" style="157" customWidth="1"/>
    <col min="5" max="5" width="1.8515625" style="157" customWidth="1"/>
    <col min="6" max="6" width="31.7109375" style="157" customWidth="1"/>
    <col min="7" max="7" width="10.7109375" style="157" customWidth="1"/>
    <col min="8" max="8" width="8.140625" style="157" customWidth="1"/>
    <col min="9" max="12" width="9.421875" style="157" customWidth="1"/>
    <col min="13" max="13" width="8.57421875" style="157" customWidth="1"/>
    <col min="14" max="14" width="6.57421875" style="148" customWidth="1"/>
    <col min="15" max="16384" width="11.421875" style="157" customWidth="1"/>
  </cols>
  <sheetData>
    <row r="1" spans="1:13" ht="12.75">
      <c r="A1" s="321" t="s">
        <v>272</v>
      </c>
      <c r="B1" s="321"/>
      <c r="C1" s="321"/>
      <c r="D1" s="321"/>
      <c r="E1" s="321"/>
      <c r="F1" s="258"/>
      <c r="G1" s="258"/>
      <c r="H1" s="258"/>
      <c r="I1" s="258"/>
      <c r="J1" s="258"/>
      <c r="K1" s="258"/>
      <c r="L1" s="258"/>
      <c r="M1" s="258"/>
    </row>
    <row r="2" spans="1:13" ht="12.75">
      <c r="A2" s="259" t="s">
        <v>314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9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2.75" customHeight="1">
      <c r="A4" s="322" t="s">
        <v>105</v>
      </c>
      <c r="B4" s="306" t="s">
        <v>172</v>
      </c>
      <c r="C4" s="307"/>
      <c r="D4" s="307"/>
      <c r="E4" s="307"/>
      <c r="F4" s="307"/>
      <c r="G4" s="312" t="s">
        <v>107</v>
      </c>
      <c r="H4" s="261"/>
      <c r="I4" s="306" t="s">
        <v>83</v>
      </c>
      <c r="J4" s="307"/>
      <c r="K4" s="307"/>
      <c r="L4" s="308"/>
      <c r="M4" s="151" t="s">
        <v>256</v>
      </c>
    </row>
    <row r="5" spans="1:13" ht="14.25">
      <c r="A5" s="304"/>
      <c r="B5" s="251"/>
      <c r="C5" s="309"/>
      <c r="D5" s="309"/>
      <c r="E5" s="309"/>
      <c r="F5" s="309"/>
      <c r="G5" s="252" t="s">
        <v>257</v>
      </c>
      <c r="H5" s="311"/>
      <c r="I5" s="252"/>
      <c r="J5" s="305"/>
      <c r="K5" s="305"/>
      <c r="L5" s="311"/>
      <c r="M5" s="152" t="s">
        <v>108</v>
      </c>
    </row>
    <row r="6" spans="1:13" ht="12.75" customHeight="1">
      <c r="A6" s="304"/>
      <c r="B6" s="251"/>
      <c r="C6" s="309"/>
      <c r="D6" s="309"/>
      <c r="E6" s="309"/>
      <c r="F6" s="309"/>
      <c r="G6" s="251" t="s">
        <v>109</v>
      </c>
      <c r="H6" s="313" t="s">
        <v>326</v>
      </c>
      <c r="I6" s="316" t="s">
        <v>245</v>
      </c>
      <c r="J6" s="316" t="s">
        <v>261</v>
      </c>
      <c r="K6" s="312" t="s">
        <v>84</v>
      </c>
      <c r="L6" s="306" t="s">
        <v>40</v>
      </c>
      <c r="M6" s="312" t="s">
        <v>85</v>
      </c>
    </row>
    <row r="7" spans="1:13" ht="12.75">
      <c r="A7" s="304"/>
      <c r="B7" s="251"/>
      <c r="C7" s="309"/>
      <c r="D7" s="309"/>
      <c r="E7" s="309"/>
      <c r="F7" s="309"/>
      <c r="G7" s="251"/>
      <c r="H7" s="314"/>
      <c r="I7" s="317"/>
      <c r="J7" s="317"/>
      <c r="K7" s="251"/>
      <c r="L7" s="251"/>
      <c r="M7" s="251"/>
    </row>
    <row r="8" spans="1:13" ht="12.75">
      <c r="A8" s="304"/>
      <c r="B8" s="251"/>
      <c r="C8" s="309"/>
      <c r="D8" s="309"/>
      <c r="E8" s="309"/>
      <c r="F8" s="309"/>
      <c r="G8" s="251"/>
      <c r="H8" s="314"/>
      <c r="I8" s="317"/>
      <c r="J8" s="317"/>
      <c r="K8" s="251"/>
      <c r="L8" s="251"/>
      <c r="M8" s="251"/>
    </row>
    <row r="9" spans="1:13" ht="12.75">
      <c r="A9" s="304"/>
      <c r="B9" s="251"/>
      <c r="C9" s="309"/>
      <c r="D9" s="309"/>
      <c r="E9" s="309"/>
      <c r="F9" s="309"/>
      <c r="G9" s="251"/>
      <c r="H9" s="314"/>
      <c r="I9" s="317"/>
      <c r="J9" s="317"/>
      <c r="K9" s="251"/>
      <c r="L9" s="251"/>
      <c r="M9" s="251"/>
    </row>
    <row r="10" spans="1:13" ht="12.75">
      <c r="A10" s="304"/>
      <c r="B10" s="251"/>
      <c r="C10" s="309"/>
      <c r="D10" s="309"/>
      <c r="E10" s="309"/>
      <c r="F10" s="309"/>
      <c r="G10" s="251"/>
      <c r="H10" s="314"/>
      <c r="I10" s="317"/>
      <c r="J10" s="317"/>
      <c r="K10" s="251"/>
      <c r="L10" s="251"/>
      <c r="M10" s="251"/>
    </row>
    <row r="11" spans="1:13" ht="12.75">
      <c r="A11" s="304"/>
      <c r="B11" s="251"/>
      <c r="C11" s="309"/>
      <c r="D11" s="309"/>
      <c r="E11" s="309"/>
      <c r="F11" s="309"/>
      <c r="G11" s="252"/>
      <c r="H11" s="315"/>
      <c r="I11" s="318"/>
      <c r="J11" s="318"/>
      <c r="K11" s="252"/>
      <c r="L11" s="252"/>
      <c r="M11" s="252"/>
    </row>
    <row r="12" spans="1:13" ht="12.75">
      <c r="A12" s="305"/>
      <c r="B12" s="252"/>
      <c r="C12" s="305"/>
      <c r="D12" s="305"/>
      <c r="E12" s="305"/>
      <c r="F12" s="305"/>
      <c r="G12" s="153" t="s">
        <v>88</v>
      </c>
      <c r="H12" s="153" t="s">
        <v>110</v>
      </c>
      <c r="I12" s="319" t="s">
        <v>88</v>
      </c>
      <c r="J12" s="320"/>
      <c r="K12" s="320"/>
      <c r="L12" s="320"/>
      <c r="M12" s="320"/>
    </row>
    <row r="13" spans="2:13" ht="7.5" customHeight="1">
      <c r="B13" s="159"/>
      <c r="G13" s="158"/>
      <c r="H13" s="158"/>
      <c r="I13" s="158"/>
      <c r="J13" s="158"/>
      <c r="K13" s="158"/>
      <c r="L13" s="158"/>
      <c r="M13" s="159"/>
    </row>
    <row r="14" spans="2:13" ht="12.75">
      <c r="B14" s="162"/>
      <c r="C14" s="157" t="s">
        <v>173</v>
      </c>
      <c r="G14" s="161"/>
      <c r="H14" s="161"/>
      <c r="I14" s="161"/>
      <c r="J14" s="161"/>
      <c r="K14" s="161"/>
      <c r="L14" s="161"/>
      <c r="M14" s="162"/>
    </row>
    <row r="15" spans="1:16" ht="12.75">
      <c r="A15" s="167" t="s">
        <v>174</v>
      </c>
      <c r="B15" s="168"/>
      <c r="C15" s="157" t="s">
        <v>14</v>
      </c>
      <c r="D15" s="167"/>
      <c r="E15" s="167"/>
      <c r="G15" s="163">
        <v>2183286</v>
      </c>
      <c r="H15" s="164">
        <v>5.3</v>
      </c>
      <c r="I15" s="163">
        <v>955217</v>
      </c>
      <c r="J15" s="163">
        <v>846567</v>
      </c>
      <c r="K15" s="163">
        <v>321306</v>
      </c>
      <c r="L15" s="163">
        <v>60196</v>
      </c>
      <c r="M15" s="165">
        <v>61670</v>
      </c>
      <c r="P15" s="186"/>
    </row>
    <row r="16" spans="1:16" ht="14.25">
      <c r="A16" s="167" t="s">
        <v>175</v>
      </c>
      <c r="B16" s="168"/>
      <c r="C16" s="157" t="s">
        <v>269</v>
      </c>
      <c r="D16" s="167"/>
      <c r="E16" s="167"/>
      <c r="G16" s="163">
        <v>1765958</v>
      </c>
      <c r="H16" s="164">
        <v>6.6</v>
      </c>
      <c r="I16" s="163">
        <v>545147</v>
      </c>
      <c r="J16" s="163">
        <v>866612</v>
      </c>
      <c r="K16" s="163">
        <v>330475</v>
      </c>
      <c r="L16" s="163">
        <v>23725</v>
      </c>
      <c r="M16" s="165">
        <v>22127</v>
      </c>
      <c r="P16" s="186"/>
    </row>
    <row r="17" spans="1:16" ht="12.75">
      <c r="A17" s="167" t="s">
        <v>176</v>
      </c>
      <c r="B17" s="168"/>
      <c r="C17" s="157" t="s">
        <v>274</v>
      </c>
      <c r="D17" s="167"/>
      <c r="E17" s="167"/>
      <c r="G17" s="169"/>
      <c r="H17" s="170"/>
      <c r="I17" s="169"/>
      <c r="J17" s="169"/>
      <c r="K17" s="169"/>
      <c r="L17" s="169"/>
      <c r="M17" s="171"/>
      <c r="P17" s="186"/>
    </row>
    <row r="18" spans="2:16" ht="14.25">
      <c r="B18" s="162"/>
      <c r="D18" s="157" t="s">
        <v>275</v>
      </c>
      <c r="G18" s="163">
        <v>179115</v>
      </c>
      <c r="H18" s="164">
        <v>4.3</v>
      </c>
      <c r="I18" s="163">
        <v>94290</v>
      </c>
      <c r="J18" s="163">
        <v>58088</v>
      </c>
      <c r="K18" s="163">
        <v>23317</v>
      </c>
      <c r="L18" s="163">
        <v>3419</v>
      </c>
      <c r="M18" s="165">
        <v>109</v>
      </c>
      <c r="P18" s="186"/>
    </row>
    <row r="19" spans="1:16" ht="12.75">
      <c r="A19" s="167" t="s">
        <v>177</v>
      </c>
      <c r="B19" s="168"/>
      <c r="C19" s="157" t="s">
        <v>178</v>
      </c>
      <c r="D19" s="167"/>
      <c r="E19" s="167"/>
      <c r="G19" s="163">
        <v>295024</v>
      </c>
      <c r="H19" s="164">
        <v>7.7</v>
      </c>
      <c r="I19" s="163">
        <v>22415</v>
      </c>
      <c r="J19" s="163">
        <v>247721</v>
      </c>
      <c r="K19" s="163">
        <v>24889</v>
      </c>
      <c r="L19" s="163">
        <v>0</v>
      </c>
      <c r="M19" s="165">
        <v>709</v>
      </c>
      <c r="P19" s="186"/>
    </row>
    <row r="20" spans="2:16" ht="12.75">
      <c r="B20" s="162"/>
      <c r="C20" s="157" t="s">
        <v>281</v>
      </c>
      <c r="G20" s="169"/>
      <c r="H20" s="170"/>
      <c r="I20" s="169"/>
      <c r="J20" s="169"/>
      <c r="K20" s="169"/>
      <c r="L20" s="169"/>
      <c r="M20" s="171"/>
      <c r="P20" s="186"/>
    </row>
    <row r="21" spans="2:16" ht="12.75">
      <c r="B21" s="162"/>
      <c r="D21" s="157" t="s">
        <v>282</v>
      </c>
      <c r="G21" s="169"/>
      <c r="H21" s="170"/>
      <c r="I21" s="169"/>
      <c r="J21" s="169"/>
      <c r="K21" s="169"/>
      <c r="L21" s="169"/>
      <c r="M21" s="171"/>
      <c r="P21" s="186"/>
    </row>
    <row r="22" spans="2:16" ht="12.75">
      <c r="B22" s="162"/>
      <c r="D22" s="157" t="s">
        <v>283</v>
      </c>
      <c r="G22" s="163"/>
      <c r="H22" s="164"/>
      <c r="I22" s="163"/>
      <c r="J22" s="163"/>
      <c r="K22" s="163"/>
      <c r="L22" s="163"/>
      <c r="M22" s="165"/>
      <c r="P22" s="186"/>
    </row>
    <row r="23" spans="1:16" ht="12.75">
      <c r="A23" s="167" t="s">
        <v>179</v>
      </c>
      <c r="B23" s="168"/>
      <c r="C23" s="167"/>
      <c r="D23" s="167"/>
      <c r="E23" s="167"/>
      <c r="G23" s="169"/>
      <c r="H23" s="170"/>
      <c r="I23" s="169"/>
      <c r="J23" s="169"/>
      <c r="K23" s="169"/>
      <c r="L23" s="169"/>
      <c r="M23" s="171"/>
      <c r="P23" s="186"/>
    </row>
    <row r="24" spans="1:16" ht="12.75">
      <c r="A24" s="167" t="s">
        <v>180</v>
      </c>
      <c r="B24" s="168"/>
      <c r="C24" s="157" t="s">
        <v>181</v>
      </c>
      <c r="D24" s="167"/>
      <c r="E24" s="167"/>
      <c r="G24" s="163">
        <v>345890</v>
      </c>
      <c r="H24" s="164">
        <v>5.4</v>
      </c>
      <c r="I24" s="163">
        <v>51507</v>
      </c>
      <c r="J24" s="163">
        <v>128965</v>
      </c>
      <c r="K24" s="163">
        <v>117436</v>
      </c>
      <c r="L24" s="163">
        <v>47983</v>
      </c>
      <c r="M24" s="165">
        <v>1599</v>
      </c>
      <c r="P24" s="186"/>
    </row>
    <row r="25" spans="1:16" ht="12.75">
      <c r="A25" s="167" t="s">
        <v>182</v>
      </c>
      <c r="B25" s="168"/>
      <c r="C25" s="157" t="s">
        <v>183</v>
      </c>
      <c r="D25" s="167"/>
      <c r="E25" s="167"/>
      <c r="G25" s="163">
        <v>784605</v>
      </c>
      <c r="H25" s="164">
        <v>8.9</v>
      </c>
      <c r="I25" s="163">
        <v>333030</v>
      </c>
      <c r="J25" s="163">
        <v>350744</v>
      </c>
      <c r="K25" s="163">
        <v>62971</v>
      </c>
      <c r="L25" s="163">
        <v>37860</v>
      </c>
      <c r="M25" s="165">
        <v>151</v>
      </c>
      <c r="P25" s="186"/>
    </row>
    <row r="26" spans="1:16" ht="12.75">
      <c r="A26" s="167" t="s">
        <v>184</v>
      </c>
      <c r="B26" s="168"/>
      <c r="C26" s="157" t="s">
        <v>185</v>
      </c>
      <c r="D26" s="167"/>
      <c r="E26" s="167"/>
      <c r="G26" s="163">
        <v>321953</v>
      </c>
      <c r="H26" s="164">
        <v>10.8</v>
      </c>
      <c r="I26" s="163">
        <v>60861</v>
      </c>
      <c r="J26" s="163">
        <v>244332</v>
      </c>
      <c r="K26" s="163">
        <v>15368</v>
      </c>
      <c r="L26" s="163">
        <v>1393</v>
      </c>
      <c r="M26" s="165">
        <v>231</v>
      </c>
      <c r="P26" s="186"/>
    </row>
    <row r="27" spans="1:16" ht="12.75">
      <c r="A27" s="167" t="s">
        <v>186</v>
      </c>
      <c r="B27" s="168"/>
      <c r="C27" s="157" t="s">
        <v>187</v>
      </c>
      <c r="D27" s="167"/>
      <c r="E27" s="167"/>
      <c r="G27" s="163">
        <v>255578</v>
      </c>
      <c r="H27" s="164">
        <v>6</v>
      </c>
      <c r="I27" s="163">
        <v>162770</v>
      </c>
      <c r="J27" s="163">
        <v>3</v>
      </c>
      <c r="K27" s="163">
        <v>92806</v>
      </c>
      <c r="L27" s="163">
        <v>0</v>
      </c>
      <c r="M27" s="165">
        <v>0</v>
      </c>
      <c r="P27" s="186"/>
    </row>
    <row r="28" spans="1:16" ht="12.75">
      <c r="A28" s="167" t="s">
        <v>188</v>
      </c>
      <c r="B28" s="168"/>
      <c r="C28" s="157" t="s">
        <v>189</v>
      </c>
      <c r="D28" s="167"/>
      <c r="E28" s="167"/>
      <c r="G28" s="163">
        <v>1345458</v>
      </c>
      <c r="H28" s="164">
        <v>9.1</v>
      </c>
      <c r="I28" s="163">
        <v>175022</v>
      </c>
      <c r="J28" s="163">
        <v>9</v>
      </c>
      <c r="K28" s="163">
        <v>132448</v>
      </c>
      <c r="L28" s="163">
        <v>1037979</v>
      </c>
      <c r="M28" s="165">
        <v>0</v>
      </c>
      <c r="P28" s="186"/>
    </row>
    <row r="29" spans="1:16" ht="14.25">
      <c r="A29" s="167" t="s">
        <v>190</v>
      </c>
      <c r="B29" s="168"/>
      <c r="C29" s="157" t="s">
        <v>270</v>
      </c>
      <c r="D29" s="167"/>
      <c r="E29" s="167"/>
      <c r="G29" s="163">
        <v>619569</v>
      </c>
      <c r="H29" s="164">
        <v>53.2</v>
      </c>
      <c r="I29" s="163">
        <v>273544</v>
      </c>
      <c r="J29" s="163">
        <v>1173</v>
      </c>
      <c r="K29" s="163">
        <v>332152</v>
      </c>
      <c r="L29" s="163">
        <v>12700</v>
      </c>
      <c r="M29" s="185">
        <v>34</v>
      </c>
      <c r="P29" s="186"/>
    </row>
    <row r="30" spans="2:16" ht="12.75">
      <c r="B30" s="162"/>
      <c r="C30" s="157" t="s">
        <v>16</v>
      </c>
      <c r="G30" s="169"/>
      <c r="H30" s="170"/>
      <c r="I30" s="169"/>
      <c r="J30" s="169"/>
      <c r="K30" s="169"/>
      <c r="L30" s="169"/>
      <c r="M30" s="171"/>
      <c r="P30" s="186"/>
    </row>
    <row r="31" spans="1:16" ht="12.75">
      <c r="A31" s="167" t="s">
        <v>191</v>
      </c>
      <c r="B31" s="168"/>
      <c r="C31" s="167"/>
      <c r="D31" s="157" t="s">
        <v>181</v>
      </c>
      <c r="E31" s="167"/>
      <c r="G31" s="163">
        <v>208</v>
      </c>
      <c r="H31" s="164">
        <v>-38.9</v>
      </c>
      <c r="I31" s="163">
        <v>107</v>
      </c>
      <c r="J31" s="163">
        <v>90</v>
      </c>
      <c r="K31" s="163">
        <v>4</v>
      </c>
      <c r="L31" s="163">
        <v>7</v>
      </c>
      <c r="M31" s="185">
        <v>0</v>
      </c>
      <c r="P31" s="186"/>
    </row>
    <row r="32" spans="1:16" ht="12.75">
      <c r="A32" s="167" t="s">
        <v>192</v>
      </c>
      <c r="B32" s="168"/>
      <c r="C32" s="167"/>
      <c r="D32" s="157" t="s">
        <v>183</v>
      </c>
      <c r="E32" s="167"/>
      <c r="G32" s="163">
        <v>88809</v>
      </c>
      <c r="H32" s="164">
        <v>-13.8</v>
      </c>
      <c r="I32" s="163">
        <v>34523</v>
      </c>
      <c r="J32" s="163">
        <v>39411</v>
      </c>
      <c r="K32" s="163">
        <v>13806</v>
      </c>
      <c r="L32" s="163">
        <v>1069</v>
      </c>
      <c r="M32" s="165">
        <v>206</v>
      </c>
      <c r="P32" s="186"/>
    </row>
    <row r="33" spans="1:16" ht="12.75">
      <c r="A33" s="167" t="s">
        <v>193</v>
      </c>
      <c r="B33" s="168"/>
      <c r="C33" s="167"/>
      <c r="D33" s="157" t="s">
        <v>194</v>
      </c>
      <c r="E33" s="167"/>
      <c r="G33" s="163">
        <v>385</v>
      </c>
      <c r="H33" s="164">
        <v>-43.9</v>
      </c>
      <c r="I33" s="163">
        <v>9</v>
      </c>
      <c r="J33" s="163">
        <v>193</v>
      </c>
      <c r="K33" s="163">
        <v>183</v>
      </c>
      <c r="L33" s="185">
        <v>0</v>
      </c>
      <c r="M33" s="185">
        <v>0</v>
      </c>
      <c r="P33" s="186"/>
    </row>
    <row r="34" spans="2:16" ht="12.75">
      <c r="B34" s="162"/>
      <c r="C34" s="157" t="s">
        <v>195</v>
      </c>
      <c r="G34" s="169"/>
      <c r="H34" s="170"/>
      <c r="I34" s="169"/>
      <c r="J34" s="169"/>
      <c r="K34" s="169"/>
      <c r="L34" s="169"/>
      <c r="M34" s="171"/>
      <c r="P34" s="186"/>
    </row>
    <row r="35" spans="2:16" ht="12.75">
      <c r="B35" s="162"/>
      <c r="D35" s="157" t="s">
        <v>196</v>
      </c>
      <c r="G35" s="169"/>
      <c r="H35" s="170"/>
      <c r="I35" s="169"/>
      <c r="J35" s="169"/>
      <c r="K35" s="169"/>
      <c r="L35" s="169"/>
      <c r="M35" s="171"/>
      <c r="P35" s="186"/>
    </row>
    <row r="36" spans="1:16" ht="12.75">
      <c r="A36" s="167" t="s">
        <v>197</v>
      </c>
      <c r="B36" s="168"/>
      <c r="C36" s="167"/>
      <c r="D36" s="167"/>
      <c r="E36" s="157" t="s">
        <v>198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5">
        <v>0</v>
      </c>
      <c r="P36" s="186"/>
    </row>
    <row r="37" spans="1:16" ht="12.75">
      <c r="A37" s="167" t="s">
        <v>199</v>
      </c>
      <c r="B37" s="168"/>
      <c r="C37" s="167"/>
      <c r="D37" s="167"/>
      <c r="E37" s="157" t="s">
        <v>200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5">
        <v>0</v>
      </c>
      <c r="P37" s="186"/>
    </row>
    <row r="38" spans="1:16" ht="12.75">
      <c r="A38" s="167" t="s">
        <v>201</v>
      </c>
      <c r="B38" s="168"/>
      <c r="C38" s="167"/>
      <c r="D38" s="157" t="s">
        <v>202</v>
      </c>
      <c r="E38" s="167"/>
      <c r="G38" s="163">
        <v>1775141</v>
      </c>
      <c r="H38" s="164">
        <v>4</v>
      </c>
      <c r="I38" s="163">
        <v>268244</v>
      </c>
      <c r="J38" s="163">
        <v>1051859</v>
      </c>
      <c r="K38" s="163">
        <v>455038</v>
      </c>
      <c r="L38" s="163">
        <v>0</v>
      </c>
      <c r="M38" s="165">
        <v>0</v>
      </c>
      <c r="P38" s="186"/>
    </row>
    <row r="39" spans="1:16" ht="12.75">
      <c r="A39" s="167" t="s">
        <v>203</v>
      </c>
      <c r="B39" s="168"/>
      <c r="C39" s="167"/>
      <c r="D39" s="157" t="s">
        <v>204</v>
      </c>
      <c r="E39" s="167"/>
      <c r="G39" s="163">
        <v>59323</v>
      </c>
      <c r="H39" s="164">
        <v>4.8</v>
      </c>
      <c r="I39" s="163">
        <v>169</v>
      </c>
      <c r="J39" s="163">
        <v>59154</v>
      </c>
      <c r="K39" s="163">
        <v>0</v>
      </c>
      <c r="L39" s="163">
        <v>0</v>
      </c>
      <c r="M39" s="165">
        <v>5</v>
      </c>
      <c r="P39" s="186"/>
    </row>
    <row r="40" spans="1:16" ht="12.75">
      <c r="A40" s="167" t="s">
        <v>205</v>
      </c>
      <c r="B40" s="168"/>
      <c r="C40" s="157" t="s">
        <v>206</v>
      </c>
      <c r="D40" s="167"/>
      <c r="E40" s="167"/>
      <c r="G40" s="163">
        <v>1499982</v>
      </c>
      <c r="H40" s="164">
        <v>7.7</v>
      </c>
      <c r="I40" s="163">
        <v>114045</v>
      </c>
      <c r="J40" s="163">
        <v>1151008</v>
      </c>
      <c r="K40" s="163">
        <v>187638</v>
      </c>
      <c r="L40" s="163">
        <v>47291</v>
      </c>
      <c r="M40" s="165">
        <v>6400</v>
      </c>
      <c r="P40" s="186"/>
    </row>
    <row r="41" spans="1:16" ht="12.75">
      <c r="A41" s="167" t="s">
        <v>207</v>
      </c>
      <c r="B41" s="168"/>
      <c r="C41" s="157" t="s">
        <v>280</v>
      </c>
      <c r="D41" s="167"/>
      <c r="E41" s="167"/>
      <c r="G41" s="163">
        <v>138444</v>
      </c>
      <c r="H41" s="164">
        <v>16.2</v>
      </c>
      <c r="I41" s="163">
        <v>13828</v>
      </c>
      <c r="J41" s="163">
        <v>93077</v>
      </c>
      <c r="K41" s="163">
        <v>18156</v>
      </c>
      <c r="L41" s="163">
        <v>13384</v>
      </c>
      <c r="M41" s="165">
        <v>254</v>
      </c>
      <c r="P41" s="186"/>
    </row>
    <row r="42" spans="2:16" ht="12.75">
      <c r="B42" s="162"/>
      <c r="C42" s="157" t="s">
        <v>147</v>
      </c>
      <c r="G42" s="163">
        <v>11658806</v>
      </c>
      <c r="H42" s="164">
        <v>8.2</v>
      </c>
      <c r="I42" s="163">
        <v>3104726</v>
      </c>
      <c r="J42" s="163">
        <v>5139081</v>
      </c>
      <c r="K42" s="163">
        <v>2127993</v>
      </c>
      <c r="L42" s="163">
        <v>1287006</v>
      </c>
      <c r="M42" s="165">
        <v>93494</v>
      </c>
      <c r="P42" s="186"/>
    </row>
    <row r="43" spans="2:16" ht="5.25" customHeight="1">
      <c r="B43" s="162"/>
      <c r="G43" s="169"/>
      <c r="H43" s="170"/>
      <c r="I43" s="169"/>
      <c r="J43" s="169"/>
      <c r="K43" s="169"/>
      <c r="L43" s="169"/>
      <c r="M43" s="171"/>
      <c r="P43" s="186"/>
    </row>
    <row r="44" spans="2:16" ht="12.75">
      <c r="B44" s="162"/>
      <c r="C44" s="157" t="s">
        <v>208</v>
      </c>
      <c r="G44" s="169"/>
      <c r="H44" s="170"/>
      <c r="I44" s="169"/>
      <c r="J44" s="169"/>
      <c r="K44" s="169"/>
      <c r="L44" s="169"/>
      <c r="M44" s="171"/>
      <c r="P44" s="186"/>
    </row>
    <row r="45" spans="2:16" ht="5.25" customHeight="1">
      <c r="B45" s="162"/>
      <c r="G45" s="169"/>
      <c r="H45" s="170"/>
      <c r="I45" s="169"/>
      <c r="J45" s="169"/>
      <c r="K45" s="169"/>
      <c r="L45" s="169"/>
      <c r="M45" s="171"/>
      <c r="P45" s="186"/>
    </row>
    <row r="46" spans="1:16" ht="12.75">
      <c r="A46" s="167" t="s">
        <v>209</v>
      </c>
      <c r="B46" s="168"/>
      <c r="C46" s="157" t="s">
        <v>210</v>
      </c>
      <c r="D46" s="167"/>
      <c r="E46" s="167"/>
      <c r="G46" s="163">
        <v>3033</v>
      </c>
      <c r="H46" s="164">
        <v>-64.8</v>
      </c>
      <c r="I46" s="163">
        <v>2424</v>
      </c>
      <c r="J46" s="163">
        <v>-11448</v>
      </c>
      <c r="K46" s="163">
        <v>8293</v>
      </c>
      <c r="L46" s="163">
        <v>3764</v>
      </c>
      <c r="M46" s="165">
        <v>716</v>
      </c>
      <c r="P46" s="186"/>
    </row>
    <row r="47" spans="1:16" ht="12.75">
      <c r="A47" s="167" t="s">
        <v>211</v>
      </c>
      <c r="B47" s="168"/>
      <c r="C47" s="157" t="s">
        <v>212</v>
      </c>
      <c r="D47" s="167"/>
      <c r="E47" s="167"/>
      <c r="G47" s="163">
        <v>993116</v>
      </c>
      <c r="H47" s="164">
        <v>2.5</v>
      </c>
      <c r="I47" s="163">
        <v>58475</v>
      </c>
      <c r="J47" s="163">
        <v>878347</v>
      </c>
      <c r="K47" s="163">
        <v>29868</v>
      </c>
      <c r="L47" s="163">
        <v>26426</v>
      </c>
      <c r="M47" s="165">
        <v>8985</v>
      </c>
      <c r="P47" s="186"/>
    </row>
    <row r="48" spans="1:16" ht="12.75">
      <c r="A48" s="167" t="s">
        <v>213</v>
      </c>
      <c r="B48" s="168"/>
      <c r="C48" s="157" t="s">
        <v>214</v>
      </c>
      <c r="D48" s="167"/>
      <c r="E48" s="167"/>
      <c r="G48" s="163">
        <v>14875</v>
      </c>
      <c r="H48" s="164">
        <v>-50.9</v>
      </c>
      <c r="I48" s="163">
        <v>8955</v>
      </c>
      <c r="J48" s="163">
        <v>5494</v>
      </c>
      <c r="K48" s="163">
        <v>426</v>
      </c>
      <c r="L48" s="163">
        <v>0</v>
      </c>
      <c r="M48" s="165">
        <v>0</v>
      </c>
      <c r="P48" s="186"/>
    </row>
    <row r="49" spans="1:16" ht="12.75">
      <c r="A49" s="167" t="s">
        <v>215</v>
      </c>
      <c r="B49" s="168"/>
      <c r="C49" s="157" t="s">
        <v>277</v>
      </c>
      <c r="D49" s="167"/>
      <c r="E49" s="167"/>
      <c r="G49" s="163">
        <v>43500</v>
      </c>
      <c r="H49" s="164">
        <v>-66.9</v>
      </c>
      <c r="I49" s="163">
        <v>25636</v>
      </c>
      <c r="J49" s="163">
        <v>17162</v>
      </c>
      <c r="K49" s="163">
        <v>703</v>
      </c>
      <c r="L49" s="163">
        <v>0</v>
      </c>
      <c r="M49" s="165">
        <v>0</v>
      </c>
      <c r="P49" s="186"/>
    </row>
    <row r="50" spans="1:16" ht="12.75">
      <c r="A50" s="167" t="s">
        <v>216</v>
      </c>
      <c r="B50" s="168"/>
      <c r="C50" s="157" t="s">
        <v>278</v>
      </c>
      <c r="D50" s="167"/>
      <c r="E50" s="167"/>
      <c r="G50" s="163"/>
      <c r="H50" s="163"/>
      <c r="I50" s="163"/>
      <c r="J50" s="163"/>
      <c r="K50" s="163"/>
      <c r="L50" s="163"/>
      <c r="M50" s="165"/>
      <c r="P50" s="186"/>
    </row>
    <row r="51" spans="2:16" ht="12.75">
      <c r="B51" s="162"/>
      <c r="D51" s="157" t="s">
        <v>279</v>
      </c>
      <c r="G51" s="163">
        <v>389951</v>
      </c>
      <c r="H51" s="164">
        <v>29.4</v>
      </c>
      <c r="I51" s="163">
        <v>73745</v>
      </c>
      <c r="J51" s="163">
        <v>283871</v>
      </c>
      <c r="K51" s="163">
        <v>31607</v>
      </c>
      <c r="L51" s="163">
        <v>728</v>
      </c>
      <c r="M51" s="165">
        <v>2018</v>
      </c>
      <c r="P51" s="186"/>
    </row>
    <row r="52" spans="1:16" ht="12.75">
      <c r="A52" s="167" t="s">
        <v>217</v>
      </c>
      <c r="B52" s="168"/>
      <c r="C52" s="157" t="s">
        <v>20</v>
      </c>
      <c r="D52" s="167"/>
      <c r="E52" s="167"/>
      <c r="G52" s="163">
        <v>783997</v>
      </c>
      <c r="H52" s="164">
        <v>7.2</v>
      </c>
      <c r="I52" s="163">
        <v>210799</v>
      </c>
      <c r="J52" s="163">
        <v>469323</v>
      </c>
      <c r="K52" s="163">
        <v>94514</v>
      </c>
      <c r="L52" s="163">
        <v>9361</v>
      </c>
      <c r="M52" s="165">
        <v>1806</v>
      </c>
      <c r="P52" s="186"/>
    </row>
    <row r="53" spans="2:16" ht="12.75">
      <c r="B53" s="162"/>
      <c r="C53" s="157" t="s">
        <v>218</v>
      </c>
      <c r="G53" s="163">
        <v>181524</v>
      </c>
      <c r="H53" s="164">
        <v>11.6</v>
      </c>
      <c r="I53" s="163">
        <v>77313</v>
      </c>
      <c r="J53" s="163">
        <v>56798</v>
      </c>
      <c r="K53" s="163">
        <v>44126</v>
      </c>
      <c r="L53" s="163">
        <v>3287</v>
      </c>
      <c r="M53" s="165">
        <v>537</v>
      </c>
      <c r="P53" s="186"/>
    </row>
    <row r="54" spans="2:16" ht="12.75">
      <c r="B54" s="162"/>
      <c r="F54" s="157" t="s">
        <v>31</v>
      </c>
      <c r="G54" s="163">
        <v>118839</v>
      </c>
      <c r="H54" s="164">
        <v>-3.5</v>
      </c>
      <c r="I54" s="163">
        <v>26149</v>
      </c>
      <c r="J54" s="163">
        <v>80374</v>
      </c>
      <c r="K54" s="163">
        <v>12316</v>
      </c>
      <c r="L54" s="163">
        <v>0</v>
      </c>
      <c r="M54" s="165">
        <v>0</v>
      </c>
      <c r="P54" s="186"/>
    </row>
    <row r="55" spans="2:16" ht="12.75">
      <c r="B55" s="162"/>
      <c r="F55" s="157" t="s">
        <v>219</v>
      </c>
      <c r="G55" s="163">
        <v>57517</v>
      </c>
      <c r="H55" s="164">
        <v>2.2</v>
      </c>
      <c r="I55" s="163">
        <v>1749</v>
      </c>
      <c r="J55" s="163">
        <v>55767</v>
      </c>
      <c r="K55" s="163">
        <v>0</v>
      </c>
      <c r="L55" s="163">
        <v>0</v>
      </c>
      <c r="M55" s="165">
        <v>236</v>
      </c>
      <c r="P55" s="186"/>
    </row>
    <row r="56" spans="1:16" ht="12.75">
      <c r="A56" s="167" t="s">
        <v>220</v>
      </c>
      <c r="B56" s="168"/>
      <c r="C56" s="157" t="s">
        <v>221</v>
      </c>
      <c r="D56" s="167"/>
      <c r="E56" s="167"/>
      <c r="G56" s="169"/>
      <c r="H56" s="170"/>
      <c r="I56" s="169"/>
      <c r="J56" s="169"/>
      <c r="K56" s="169"/>
      <c r="L56" s="169"/>
      <c r="M56" s="171"/>
      <c r="P56" s="186"/>
    </row>
    <row r="57" spans="2:16" ht="12.75">
      <c r="B57" s="162"/>
      <c r="D57" s="157" t="s">
        <v>222</v>
      </c>
      <c r="G57" s="163">
        <v>380346</v>
      </c>
      <c r="H57" s="164">
        <v>-18.6</v>
      </c>
      <c r="I57" s="163">
        <v>127234</v>
      </c>
      <c r="J57" s="163">
        <v>172834</v>
      </c>
      <c r="K57" s="163">
        <v>77373</v>
      </c>
      <c r="L57" s="163">
        <v>2906</v>
      </c>
      <c r="M57" s="165">
        <v>2626</v>
      </c>
      <c r="P57" s="186"/>
    </row>
    <row r="58" spans="2:16" ht="12.75">
      <c r="B58" s="162"/>
      <c r="C58" s="157" t="s">
        <v>223</v>
      </c>
      <c r="G58" s="169"/>
      <c r="H58" s="170"/>
      <c r="I58" s="169"/>
      <c r="J58" s="169"/>
      <c r="K58" s="169"/>
      <c r="L58" s="169"/>
      <c r="M58" s="171"/>
      <c r="P58" s="186"/>
    </row>
    <row r="59" spans="2:16" ht="12.75">
      <c r="B59" s="162"/>
      <c r="D59" s="157" t="s">
        <v>224</v>
      </c>
      <c r="G59" s="169"/>
      <c r="H59" s="170"/>
      <c r="I59" s="169"/>
      <c r="J59" s="169"/>
      <c r="K59" s="169"/>
      <c r="L59" s="169"/>
      <c r="M59" s="171"/>
      <c r="P59" s="186"/>
    </row>
    <row r="60" spans="1:16" ht="12.75">
      <c r="A60" s="167" t="s">
        <v>225</v>
      </c>
      <c r="B60" s="168"/>
      <c r="C60" s="167"/>
      <c r="D60" s="157" t="s">
        <v>181</v>
      </c>
      <c r="E60" s="167"/>
      <c r="G60" s="163">
        <v>29877</v>
      </c>
      <c r="H60" s="164">
        <v>-0.1</v>
      </c>
      <c r="I60" s="163">
        <v>6066</v>
      </c>
      <c r="J60" s="163">
        <v>14901</v>
      </c>
      <c r="K60" s="163">
        <v>8268</v>
      </c>
      <c r="L60" s="163">
        <v>642</v>
      </c>
      <c r="M60" s="165">
        <v>368</v>
      </c>
      <c r="P60" s="186"/>
    </row>
    <row r="61" spans="1:16" ht="12.75">
      <c r="A61" s="167" t="s">
        <v>226</v>
      </c>
      <c r="B61" s="168"/>
      <c r="C61" s="167"/>
      <c r="D61" s="157" t="s">
        <v>183</v>
      </c>
      <c r="E61" s="167"/>
      <c r="G61" s="163">
        <v>88158</v>
      </c>
      <c r="H61" s="164">
        <v>-16.5</v>
      </c>
      <c r="I61" s="163">
        <v>20967</v>
      </c>
      <c r="J61" s="163">
        <v>42679</v>
      </c>
      <c r="K61" s="163">
        <v>15345</v>
      </c>
      <c r="L61" s="163">
        <v>9167</v>
      </c>
      <c r="M61" s="165">
        <v>0</v>
      </c>
      <c r="P61" s="186"/>
    </row>
    <row r="62" spans="1:16" ht="12.75">
      <c r="A62" s="167" t="s">
        <v>227</v>
      </c>
      <c r="B62" s="168"/>
      <c r="C62" s="157" t="s">
        <v>228</v>
      </c>
      <c r="D62" s="167"/>
      <c r="E62" s="167"/>
      <c r="G62" s="163">
        <v>115</v>
      </c>
      <c r="H62" s="164">
        <v>9.25</v>
      </c>
      <c r="I62" s="163">
        <v>45</v>
      </c>
      <c r="J62" s="163">
        <v>39</v>
      </c>
      <c r="K62" s="163">
        <v>31</v>
      </c>
      <c r="L62" s="163">
        <v>0</v>
      </c>
      <c r="M62" s="165">
        <v>0</v>
      </c>
      <c r="P62" s="186"/>
    </row>
    <row r="63" spans="1:16" ht="12.75">
      <c r="A63" s="167" t="s">
        <v>229</v>
      </c>
      <c r="B63" s="168"/>
      <c r="C63" s="157" t="s">
        <v>230</v>
      </c>
      <c r="D63" s="167"/>
      <c r="E63" s="167"/>
      <c r="G63" s="163">
        <v>331</v>
      </c>
      <c r="H63" s="164">
        <v>-32.2</v>
      </c>
      <c r="I63" s="163">
        <v>0</v>
      </c>
      <c r="J63" s="163">
        <v>320</v>
      </c>
      <c r="K63" s="163">
        <v>0</v>
      </c>
      <c r="L63" s="163">
        <v>11</v>
      </c>
      <c r="M63" s="165">
        <v>-7</v>
      </c>
      <c r="P63" s="186"/>
    </row>
    <row r="64" spans="1:16" ht="12.75">
      <c r="A64" s="167" t="s">
        <v>231</v>
      </c>
      <c r="B64" s="168"/>
      <c r="C64" s="157" t="s">
        <v>232</v>
      </c>
      <c r="D64" s="167"/>
      <c r="E64" s="167"/>
      <c r="G64" s="163">
        <v>5774</v>
      </c>
      <c r="H64" s="164">
        <v>-65.1</v>
      </c>
      <c r="I64" s="163">
        <v>0</v>
      </c>
      <c r="J64" s="163">
        <v>5774</v>
      </c>
      <c r="K64" s="163">
        <v>0</v>
      </c>
      <c r="L64" s="163">
        <v>0</v>
      </c>
      <c r="M64" s="165">
        <v>778</v>
      </c>
      <c r="P64" s="186"/>
    </row>
    <row r="65" spans="1:16" ht="12.75">
      <c r="A65" s="167" t="s">
        <v>233</v>
      </c>
      <c r="B65" s="168"/>
      <c r="C65" s="157" t="s">
        <v>276</v>
      </c>
      <c r="D65" s="167"/>
      <c r="E65" s="167"/>
      <c r="G65" s="163">
        <v>40621</v>
      </c>
      <c r="H65" s="164">
        <v>-16.3</v>
      </c>
      <c r="I65" s="163">
        <v>0</v>
      </c>
      <c r="J65" s="163">
        <v>40621</v>
      </c>
      <c r="K65" s="163">
        <v>0</v>
      </c>
      <c r="L65" s="163">
        <v>0</v>
      </c>
      <c r="M65" s="165">
        <v>604</v>
      </c>
      <c r="P65" s="186"/>
    </row>
    <row r="66" spans="2:16" ht="12.75">
      <c r="B66" s="162"/>
      <c r="C66" s="157" t="s">
        <v>167</v>
      </c>
      <c r="G66" s="163">
        <v>2778088</v>
      </c>
      <c r="H66" s="164">
        <v>-2.2</v>
      </c>
      <c r="I66" s="163">
        <v>534346</v>
      </c>
      <c r="J66" s="163">
        <v>1924309</v>
      </c>
      <c r="K66" s="163">
        <v>266428</v>
      </c>
      <c r="L66" s="163">
        <v>53005</v>
      </c>
      <c r="M66" s="165">
        <v>17894</v>
      </c>
      <c r="P66" s="186"/>
    </row>
    <row r="67" spans="2:16" ht="12.75">
      <c r="B67" s="162"/>
      <c r="C67" s="157" t="s">
        <v>234</v>
      </c>
      <c r="G67" s="169"/>
      <c r="H67" s="170"/>
      <c r="I67" s="169"/>
      <c r="J67" s="169"/>
      <c r="K67" s="169"/>
      <c r="L67" s="169"/>
      <c r="M67" s="171"/>
      <c r="P67" s="186"/>
    </row>
    <row r="68" spans="2:16" ht="12.75">
      <c r="B68" s="162"/>
      <c r="D68" s="157" t="s">
        <v>169</v>
      </c>
      <c r="G68" s="163">
        <v>14436894</v>
      </c>
      <c r="H68" s="164">
        <v>6</v>
      </c>
      <c r="I68" s="163">
        <v>3639071</v>
      </c>
      <c r="J68" s="163">
        <v>7063391</v>
      </c>
      <c r="K68" s="163">
        <v>2394421</v>
      </c>
      <c r="L68" s="163">
        <v>1340011</v>
      </c>
      <c r="M68" s="165">
        <v>111388</v>
      </c>
      <c r="P68" s="186"/>
    </row>
    <row r="69" ht="9.75" customHeight="1">
      <c r="A69" s="157" t="s">
        <v>170</v>
      </c>
    </row>
    <row r="70" spans="1:5" ht="14.25">
      <c r="A70" s="172" t="s">
        <v>271</v>
      </c>
      <c r="B70" s="167"/>
      <c r="C70" s="167"/>
      <c r="D70" s="167"/>
      <c r="E70" s="167"/>
    </row>
    <row r="71" spans="1:5" ht="12.75">
      <c r="A71" s="167" t="s">
        <v>171</v>
      </c>
      <c r="B71" s="167"/>
      <c r="C71" s="167"/>
      <c r="D71" s="167"/>
      <c r="E71" s="167"/>
    </row>
  </sheetData>
  <sheetProtection/>
  <mergeCells count="15"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10" sqref="H10"/>
    </sheetView>
  </sheetViews>
  <sheetFormatPr defaultColWidth="10.28125" defaultRowHeight="12.75"/>
  <cols>
    <col min="1" max="2" width="1.1484375" style="95" customWidth="1"/>
    <col min="3" max="3" width="5.28125" style="95" customWidth="1"/>
    <col min="4" max="4" width="8.00390625" style="95" customWidth="1"/>
    <col min="5" max="5" width="1.1484375" style="95" customWidth="1"/>
    <col min="6" max="6" width="6.7109375" style="95" customWidth="1"/>
    <col min="7" max="7" width="0.5625" style="95" customWidth="1"/>
    <col min="8" max="8" width="9.7109375" style="95" customWidth="1"/>
    <col min="9" max="14" width="9.7109375" style="96" customWidth="1"/>
    <col min="15" max="15" width="9.7109375" style="95" customWidth="1"/>
    <col min="16" max="16384" width="10.28125" style="95" customWidth="1"/>
  </cols>
  <sheetData>
    <row r="1" spans="1:15" ht="12.75">
      <c r="A1" s="324" t="s">
        <v>302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12.75">
      <c r="A2" s="324" t="s">
        <v>322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ht="9" customHeight="1"/>
    <row r="4" spans="1:15" ht="12.75" customHeight="1">
      <c r="A4" s="326" t="s">
        <v>64</v>
      </c>
      <c r="B4" s="327"/>
      <c r="C4" s="327"/>
      <c r="D4" s="327"/>
      <c r="E4" s="327"/>
      <c r="F4" s="327"/>
      <c r="G4" s="328"/>
      <c r="H4" s="97" t="s">
        <v>65</v>
      </c>
      <c r="I4" s="97" t="s">
        <v>66</v>
      </c>
      <c r="J4" s="97" t="s">
        <v>65</v>
      </c>
      <c r="K4" s="98" t="s">
        <v>65</v>
      </c>
      <c r="L4" s="97" t="s">
        <v>67</v>
      </c>
      <c r="M4" s="97" t="s">
        <v>68</v>
      </c>
      <c r="N4" s="335" t="s">
        <v>69</v>
      </c>
      <c r="O4" s="337" t="s">
        <v>70</v>
      </c>
    </row>
    <row r="5" spans="1:15" ht="12.75">
      <c r="A5" s="329"/>
      <c r="B5" s="329"/>
      <c r="C5" s="329"/>
      <c r="D5" s="329"/>
      <c r="E5" s="329"/>
      <c r="F5" s="329"/>
      <c r="G5" s="330"/>
      <c r="H5" s="99" t="s">
        <v>71</v>
      </c>
      <c r="I5" s="99" t="s">
        <v>71</v>
      </c>
      <c r="J5" s="99" t="s">
        <v>72</v>
      </c>
      <c r="K5" s="100" t="s">
        <v>73</v>
      </c>
      <c r="L5" s="99" t="s">
        <v>73</v>
      </c>
      <c r="M5" s="99" t="s">
        <v>73</v>
      </c>
      <c r="N5" s="336"/>
      <c r="O5" s="338"/>
    </row>
    <row r="6" spans="1:15" ht="12.75">
      <c r="A6" s="331"/>
      <c r="B6" s="331"/>
      <c r="C6" s="331"/>
      <c r="D6" s="331"/>
      <c r="E6" s="331"/>
      <c r="F6" s="331"/>
      <c r="G6" s="332"/>
      <c r="H6" s="333" t="s">
        <v>74</v>
      </c>
      <c r="I6" s="334"/>
      <c r="J6" s="334"/>
      <c r="K6" s="334"/>
      <c r="L6" s="334"/>
      <c r="M6" s="334"/>
      <c r="N6" s="334"/>
      <c r="O6" s="334"/>
    </row>
    <row r="7" ht="6" customHeight="1"/>
    <row r="8" spans="1:15" s="121" customFormat="1" ht="12.75">
      <c r="A8" s="325" t="s">
        <v>75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</row>
    <row r="9" ht="6" customHeight="1"/>
    <row r="10" spans="1:15" ht="12.75">
      <c r="A10" s="102" t="s">
        <v>33</v>
      </c>
      <c r="B10" s="102"/>
      <c r="C10" s="102"/>
      <c r="D10" s="102"/>
      <c r="E10" s="102"/>
      <c r="F10" s="102"/>
      <c r="H10" s="96"/>
      <c r="O10" s="96"/>
    </row>
    <row r="11" spans="8:15" ht="6" customHeight="1">
      <c r="H11" s="103"/>
      <c r="I11" s="103"/>
      <c r="J11" s="103" t="s">
        <v>0</v>
      </c>
      <c r="K11" s="103"/>
      <c r="L11" s="103"/>
      <c r="M11" s="103"/>
      <c r="N11" s="103"/>
      <c r="O11" s="96"/>
    </row>
    <row r="12" spans="1:15" ht="12.75">
      <c r="A12" s="125" t="s">
        <v>76</v>
      </c>
      <c r="B12" s="122"/>
      <c r="C12" s="122"/>
      <c r="D12" s="122"/>
      <c r="E12" s="122"/>
      <c r="F12" s="122"/>
      <c r="G12" s="104"/>
      <c r="H12" s="49">
        <v>535</v>
      </c>
      <c r="I12" s="49">
        <v>0</v>
      </c>
      <c r="J12" s="49">
        <v>0</v>
      </c>
      <c r="K12" s="49">
        <v>0</v>
      </c>
      <c r="L12" s="49">
        <v>332</v>
      </c>
      <c r="M12" s="49">
        <v>0</v>
      </c>
      <c r="N12" s="49">
        <v>0</v>
      </c>
      <c r="O12" s="52">
        <v>411.74916498383715</v>
      </c>
    </row>
    <row r="13" spans="1:15" ht="12.75">
      <c r="A13" s="107" t="s">
        <v>78</v>
      </c>
      <c r="B13" s="123"/>
      <c r="C13" s="124"/>
      <c r="D13" s="123" t="s">
        <v>273</v>
      </c>
      <c r="E13" s="125" t="s">
        <v>77</v>
      </c>
      <c r="F13" s="122"/>
      <c r="G13" s="104"/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485</v>
      </c>
      <c r="O13" s="52">
        <v>484.99999999999994</v>
      </c>
    </row>
    <row r="14" spans="1:15" ht="12.75">
      <c r="A14" s="107" t="s">
        <v>55</v>
      </c>
      <c r="B14" s="123"/>
      <c r="C14" s="124"/>
      <c r="D14" s="123" t="s">
        <v>273</v>
      </c>
      <c r="E14" s="125" t="s">
        <v>78</v>
      </c>
      <c r="F14" s="122"/>
      <c r="G14" s="104"/>
      <c r="H14" s="49">
        <v>350</v>
      </c>
      <c r="I14" s="49">
        <v>0</v>
      </c>
      <c r="J14" s="49">
        <v>295</v>
      </c>
      <c r="K14" s="49">
        <v>0</v>
      </c>
      <c r="L14" s="49">
        <v>350</v>
      </c>
      <c r="M14" s="49">
        <v>340</v>
      </c>
      <c r="N14" s="49">
        <v>0</v>
      </c>
      <c r="O14" s="52">
        <v>341.85397688537853</v>
      </c>
    </row>
    <row r="15" spans="1:15" ht="12.75">
      <c r="A15" s="107"/>
      <c r="B15" s="124" t="s">
        <v>56</v>
      </c>
      <c r="C15" s="124"/>
      <c r="D15" s="123" t="s">
        <v>273</v>
      </c>
      <c r="E15" s="125" t="s">
        <v>55</v>
      </c>
      <c r="F15" s="122"/>
      <c r="G15" s="104"/>
      <c r="H15" s="49">
        <v>330</v>
      </c>
      <c r="I15" s="49">
        <v>300</v>
      </c>
      <c r="J15" s="49">
        <v>0</v>
      </c>
      <c r="K15" s="49">
        <v>263</v>
      </c>
      <c r="L15" s="49">
        <v>0</v>
      </c>
      <c r="M15" s="49">
        <v>284</v>
      </c>
      <c r="N15" s="49">
        <v>250</v>
      </c>
      <c r="O15" s="52">
        <v>279.5331340195863</v>
      </c>
    </row>
    <row r="16" spans="2:15" ht="12.75">
      <c r="B16" s="123"/>
      <c r="C16" s="123"/>
      <c r="D16" s="128" t="s">
        <v>54</v>
      </c>
      <c r="E16" s="124"/>
      <c r="F16" s="125" t="s">
        <v>56</v>
      </c>
      <c r="G16" s="104"/>
      <c r="H16" s="49">
        <v>0</v>
      </c>
      <c r="I16" s="49">
        <v>337</v>
      </c>
      <c r="J16" s="49">
        <v>282</v>
      </c>
      <c r="K16" s="49">
        <v>300</v>
      </c>
      <c r="L16" s="49">
        <v>341.06185099583087</v>
      </c>
      <c r="M16" s="49">
        <v>0</v>
      </c>
      <c r="N16" s="49">
        <v>258.3</v>
      </c>
      <c r="O16" s="52">
        <v>310.0639612424942</v>
      </c>
    </row>
    <row r="17" spans="6:15" ht="12.75">
      <c r="F17" s="108" t="s">
        <v>255</v>
      </c>
      <c r="G17" s="104"/>
      <c r="H17" s="50">
        <v>423</v>
      </c>
      <c r="I17" s="50">
        <v>327</v>
      </c>
      <c r="J17" s="50">
        <v>287</v>
      </c>
      <c r="K17" s="50">
        <v>278</v>
      </c>
      <c r="L17" s="50">
        <v>339.76806212901704</v>
      </c>
      <c r="M17" s="50">
        <v>320</v>
      </c>
      <c r="N17" s="50">
        <v>316</v>
      </c>
      <c r="O17" s="92">
        <v>340.5206341511208</v>
      </c>
    </row>
    <row r="18" spans="7:15" ht="6" customHeight="1">
      <c r="G18" s="109"/>
      <c r="H18" s="110"/>
      <c r="I18" s="106"/>
      <c r="J18" s="106"/>
      <c r="K18" s="106"/>
      <c r="L18" s="106"/>
      <c r="M18" s="106"/>
      <c r="N18" s="111"/>
      <c r="O18" s="110"/>
    </row>
    <row r="19" spans="1:15" ht="12.75">
      <c r="A19" s="112" t="s">
        <v>38</v>
      </c>
      <c r="B19" s="112"/>
      <c r="C19" s="112"/>
      <c r="D19" s="112"/>
      <c r="E19" s="112"/>
      <c r="F19" s="112"/>
      <c r="G19" s="109"/>
      <c r="H19" s="110"/>
      <c r="I19" s="106"/>
      <c r="J19" s="106"/>
      <c r="K19" s="106"/>
      <c r="L19" s="106"/>
      <c r="M19" s="106"/>
      <c r="N19" s="111"/>
      <c r="O19" s="110"/>
    </row>
    <row r="20" spans="7:15" ht="6" customHeight="1">
      <c r="G20" s="109"/>
      <c r="H20" s="110"/>
      <c r="I20" s="106"/>
      <c r="J20" s="106"/>
      <c r="K20" s="106"/>
      <c r="L20" s="106"/>
      <c r="M20" s="106"/>
      <c r="N20" s="111"/>
      <c r="O20" s="110"/>
    </row>
    <row r="21" spans="2:15" ht="12.75">
      <c r="B21" s="125" t="s">
        <v>57</v>
      </c>
      <c r="C21" s="105"/>
      <c r="D21" s="105"/>
      <c r="E21" s="105"/>
      <c r="F21" s="105"/>
      <c r="G21" s="104"/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350</v>
      </c>
      <c r="O21" s="52">
        <v>350</v>
      </c>
    </row>
    <row r="22" spans="2:15" ht="12.75">
      <c r="B22" s="113" t="s">
        <v>58</v>
      </c>
      <c r="C22" s="114"/>
      <c r="D22" s="123" t="s">
        <v>273</v>
      </c>
      <c r="E22" s="323" t="s">
        <v>56</v>
      </c>
      <c r="F22" s="323"/>
      <c r="G22" s="104"/>
      <c r="H22" s="49">
        <v>316</v>
      </c>
      <c r="I22" s="49">
        <v>330</v>
      </c>
      <c r="J22" s="49">
        <v>279.12095171918855</v>
      </c>
      <c r="K22" s="49">
        <v>328.18089305958824</v>
      </c>
      <c r="L22" s="49">
        <v>304.71864509496254</v>
      </c>
      <c r="M22" s="49">
        <v>334.52828218367466</v>
      </c>
      <c r="N22" s="49">
        <v>332.1674802634913</v>
      </c>
      <c r="O22" s="52">
        <v>317.1291066860257</v>
      </c>
    </row>
    <row r="23" spans="2:15" ht="12.75">
      <c r="B23" s="124" t="s">
        <v>59</v>
      </c>
      <c r="C23" s="124"/>
      <c r="D23" s="123" t="s">
        <v>273</v>
      </c>
      <c r="E23" s="125" t="s">
        <v>58</v>
      </c>
      <c r="F23" s="125"/>
      <c r="G23" s="104"/>
      <c r="H23" s="49">
        <v>323</v>
      </c>
      <c r="I23" s="49">
        <v>339</v>
      </c>
      <c r="J23" s="49">
        <v>340.10433031725387</v>
      </c>
      <c r="K23" s="49">
        <v>336.6689321089599</v>
      </c>
      <c r="L23" s="49">
        <v>368.39894187902496</v>
      </c>
      <c r="M23" s="49">
        <v>332.03302043780417</v>
      </c>
      <c r="N23" s="49">
        <v>349.7345518208725</v>
      </c>
      <c r="O23" s="52">
        <v>339.2135452272009</v>
      </c>
    </row>
    <row r="24" spans="1:15" ht="12.75">
      <c r="A24" s="123"/>
      <c r="C24" s="124" t="s">
        <v>60</v>
      </c>
      <c r="D24" s="123" t="s">
        <v>273</v>
      </c>
      <c r="E24" s="125" t="s">
        <v>59</v>
      </c>
      <c r="F24" s="125"/>
      <c r="G24" s="104"/>
      <c r="H24" s="49">
        <v>317</v>
      </c>
      <c r="I24" s="49">
        <v>344</v>
      </c>
      <c r="J24" s="49">
        <v>313.2190475815632</v>
      </c>
      <c r="K24" s="49">
        <v>340.3754190796951</v>
      </c>
      <c r="L24" s="49">
        <v>366.33657422865053</v>
      </c>
      <c r="M24" s="49">
        <v>350.7605407865811</v>
      </c>
      <c r="N24" s="49">
        <v>354.5813378001025</v>
      </c>
      <c r="O24" s="52">
        <v>336.0511751367263</v>
      </c>
    </row>
    <row r="25" spans="1:15" ht="12.75">
      <c r="A25" s="124"/>
      <c r="C25" s="124" t="s">
        <v>61</v>
      </c>
      <c r="D25" s="123" t="s">
        <v>273</v>
      </c>
      <c r="E25" s="126"/>
      <c r="F25" s="125" t="s">
        <v>60</v>
      </c>
      <c r="G25" s="104"/>
      <c r="H25" s="49">
        <v>317</v>
      </c>
      <c r="I25" s="49">
        <v>343</v>
      </c>
      <c r="J25" s="49">
        <v>324.28540556297855</v>
      </c>
      <c r="K25" s="49">
        <v>360.24008965073835</v>
      </c>
      <c r="L25" s="49">
        <v>379.41943173197916</v>
      </c>
      <c r="M25" s="49">
        <v>328.08828164246955</v>
      </c>
      <c r="N25" s="49">
        <v>354.1174486997075</v>
      </c>
      <c r="O25" s="52">
        <v>336.4507540594321</v>
      </c>
    </row>
    <row r="26" spans="1:15" ht="12.75">
      <c r="A26" s="124"/>
      <c r="C26" s="124" t="s">
        <v>62</v>
      </c>
      <c r="D26" s="123" t="s">
        <v>273</v>
      </c>
      <c r="E26" s="126"/>
      <c r="F26" s="125" t="s">
        <v>61</v>
      </c>
      <c r="G26" s="104"/>
      <c r="H26" s="49">
        <v>331</v>
      </c>
      <c r="I26" s="49">
        <v>354</v>
      </c>
      <c r="J26" s="49">
        <v>328.52981250411375</v>
      </c>
      <c r="K26" s="49">
        <v>362.5590770616893</v>
      </c>
      <c r="L26" s="49">
        <v>426.65938122034754</v>
      </c>
      <c r="M26" s="49">
        <v>347.77681093638995</v>
      </c>
      <c r="N26" s="49">
        <v>384.3302760341592</v>
      </c>
      <c r="O26" s="52">
        <v>358.9743783875782</v>
      </c>
    </row>
    <row r="27" spans="1:15" ht="12.75">
      <c r="A27" s="123"/>
      <c r="B27" s="123"/>
      <c r="C27" s="123"/>
      <c r="D27" s="128" t="s">
        <v>54</v>
      </c>
      <c r="E27" s="127"/>
      <c r="F27" s="125" t="s">
        <v>62</v>
      </c>
      <c r="G27" s="104"/>
      <c r="H27" s="49">
        <v>366</v>
      </c>
      <c r="I27" s="49">
        <v>358</v>
      </c>
      <c r="J27" s="49">
        <v>336.97806578845217</v>
      </c>
      <c r="K27" s="49">
        <v>383.7101121940491</v>
      </c>
      <c r="L27" s="49">
        <v>468.05545696829347</v>
      </c>
      <c r="M27" s="49">
        <v>360.52945249621035</v>
      </c>
      <c r="N27" s="49">
        <v>400.38655267787414</v>
      </c>
      <c r="O27" s="52">
        <v>391.4543692393619</v>
      </c>
    </row>
    <row r="28" spans="6:15" ht="12.75">
      <c r="F28" s="108" t="s">
        <v>255</v>
      </c>
      <c r="G28" s="104"/>
      <c r="H28" s="50">
        <v>323</v>
      </c>
      <c r="I28" s="50">
        <v>346</v>
      </c>
      <c r="J28" s="50">
        <v>322.36741588647453</v>
      </c>
      <c r="K28" s="50">
        <v>352.8833934902531</v>
      </c>
      <c r="L28" s="50">
        <v>396.85399376469593</v>
      </c>
      <c r="M28" s="50">
        <v>343.7989523818074</v>
      </c>
      <c r="N28" s="50">
        <v>367.5130193294199</v>
      </c>
      <c r="O28" s="92">
        <v>345.783530189003</v>
      </c>
    </row>
    <row r="29" spans="4:15" s="112" customFormat="1" ht="12.75">
      <c r="D29" s="102"/>
      <c r="E29" s="102"/>
      <c r="F29" s="108" t="s">
        <v>79</v>
      </c>
      <c r="G29" s="115"/>
      <c r="H29" s="50">
        <v>325</v>
      </c>
      <c r="I29" s="50">
        <v>346</v>
      </c>
      <c r="J29" s="50">
        <v>322</v>
      </c>
      <c r="K29" s="50">
        <v>351</v>
      </c>
      <c r="L29" s="50">
        <v>393</v>
      </c>
      <c r="M29" s="50">
        <v>344</v>
      </c>
      <c r="N29" s="50">
        <v>366</v>
      </c>
      <c r="O29" s="92">
        <v>346</v>
      </c>
    </row>
    <row r="30" spans="7:15" ht="6" customHeight="1">
      <c r="G30" s="109"/>
      <c r="H30" s="110"/>
      <c r="I30" s="106"/>
      <c r="J30" s="106"/>
      <c r="K30" s="106"/>
      <c r="L30" s="106"/>
      <c r="M30" s="106"/>
      <c r="N30" s="116"/>
      <c r="O30" s="110"/>
    </row>
    <row r="31" spans="1:15" s="121" customFormat="1" ht="12.75">
      <c r="A31" s="325" t="s">
        <v>80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</row>
    <row r="32" spans="1:15" ht="6" customHeight="1">
      <c r="A32" s="101"/>
      <c r="B32" s="101"/>
      <c r="C32" s="101"/>
      <c r="D32" s="101"/>
      <c r="E32" s="101"/>
      <c r="F32" s="101"/>
      <c r="G32" s="101"/>
      <c r="H32" s="101"/>
      <c r="I32" s="117"/>
      <c r="J32" s="117"/>
      <c r="K32" s="117"/>
      <c r="L32" s="117"/>
      <c r="M32" s="117"/>
      <c r="N32" s="117"/>
      <c r="O32" s="101"/>
    </row>
    <row r="33" spans="1:15" ht="12.75">
      <c r="A33" s="102" t="s">
        <v>33</v>
      </c>
      <c r="B33" s="102"/>
      <c r="C33" s="102"/>
      <c r="D33" s="102"/>
      <c r="E33" s="102"/>
      <c r="F33" s="102"/>
      <c r="G33" s="118"/>
      <c r="H33" s="110"/>
      <c r="I33" s="106"/>
      <c r="J33" s="106"/>
      <c r="K33" s="106"/>
      <c r="L33" s="106"/>
      <c r="M33" s="106"/>
      <c r="N33" s="119"/>
      <c r="O33" s="110"/>
    </row>
    <row r="34" spans="7:15" ht="6" customHeight="1">
      <c r="G34" s="109"/>
      <c r="H34" s="110"/>
      <c r="I34" s="106"/>
      <c r="J34" s="106"/>
      <c r="K34" s="106"/>
      <c r="L34" s="106"/>
      <c r="M34" s="106"/>
      <c r="N34" s="111"/>
      <c r="O34" s="110"/>
    </row>
    <row r="35" spans="1:15" ht="12.75">
      <c r="A35" s="125" t="s">
        <v>76</v>
      </c>
      <c r="B35" s="122"/>
      <c r="C35" s="122"/>
      <c r="D35" s="122"/>
      <c r="E35" s="122"/>
      <c r="F35" s="122"/>
      <c r="G35" s="104"/>
      <c r="H35" s="49">
        <v>535</v>
      </c>
      <c r="I35" s="49">
        <v>0</v>
      </c>
      <c r="J35" s="49">
        <v>0</v>
      </c>
      <c r="K35" s="49">
        <v>0</v>
      </c>
      <c r="L35" s="49">
        <v>535</v>
      </c>
      <c r="M35" s="49">
        <v>0</v>
      </c>
      <c r="N35" s="49">
        <v>0</v>
      </c>
      <c r="O35" s="52">
        <v>535</v>
      </c>
    </row>
    <row r="36" spans="1:15" ht="12.75">
      <c r="A36" s="107" t="s">
        <v>78</v>
      </c>
      <c r="B36" s="123"/>
      <c r="C36" s="124"/>
      <c r="D36" s="123" t="s">
        <v>273</v>
      </c>
      <c r="E36" s="125" t="s">
        <v>77</v>
      </c>
      <c r="F36" s="122"/>
      <c r="G36" s="104"/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555</v>
      </c>
      <c r="O36" s="52">
        <v>555</v>
      </c>
    </row>
    <row r="37" spans="1:15" ht="12.75">
      <c r="A37" s="107" t="s">
        <v>55</v>
      </c>
      <c r="B37" s="123"/>
      <c r="C37" s="124"/>
      <c r="D37" s="123" t="s">
        <v>273</v>
      </c>
      <c r="E37" s="125" t="s">
        <v>78</v>
      </c>
      <c r="F37" s="122"/>
      <c r="G37" s="104"/>
      <c r="H37" s="49">
        <v>460</v>
      </c>
      <c r="I37" s="49">
        <v>0</v>
      </c>
      <c r="J37" s="49">
        <v>395</v>
      </c>
      <c r="K37" s="49">
        <v>0</v>
      </c>
      <c r="L37" s="49">
        <v>526.1280494114455</v>
      </c>
      <c r="M37" s="49">
        <v>450</v>
      </c>
      <c r="N37" s="49">
        <v>0</v>
      </c>
      <c r="O37" s="52">
        <v>464.87121112355686</v>
      </c>
    </row>
    <row r="38" spans="1:15" ht="12.75">
      <c r="A38" s="107"/>
      <c r="B38" s="124" t="s">
        <v>56</v>
      </c>
      <c r="C38" s="124"/>
      <c r="D38" s="123" t="s">
        <v>273</v>
      </c>
      <c r="E38" s="125" t="s">
        <v>55</v>
      </c>
      <c r="F38" s="122"/>
      <c r="G38" s="104"/>
      <c r="H38" s="49">
        <v>420</v>
      </c>
      <c r="I38" s="49">
        <v>430</v>
      </c>
      <c r="J38" s="49">
        <v>0</v>
      </c>
      <c r="K38" s="49">
        <v>413</v>
      </c>
      <c r="L38" s="49">
        <v>0</v>
      </c>
      <c r="M38" s="49">
        <v>394</v>
      </c>
      <c r="N38" s="49">
        <v>380</v>
      </c>
      <c r="O38" s="52">
        <v>406.0770364196936</v>
      </c>
    </row>
    <row r="39" spans="2:15" ht="12.75">
      <c r="B39" s="123"/>
      <c r="C39" s="123"/>
      <c r="D39" s="128" t="s">
        <v>54</v>
      </c>
      <c r="E39" s="124"/>
      <c r="F39" s="125" t="s">
        <v>56</v>
      </c>
      <c r="G39" s="104"/>
      <c r="H39" s="49">
        <v>0</v>
      </c>
      <c r="I39" s="49">
        <v>390</v>
      </c>
      <c r="J39" s="49">
        <v>373</v>
      </c>
      <c r="K39" s="49">
        <v>365</v>
      </c>
      <c r="L39" s="49">
        <v>375.90258430940094</v>
      </c>
      <c r="M39" s="49">
        <v>0</v>
      </c>
      <c r="N39" s="49">
        <v>364</v>
      </c>
      <c r="O39" s="52">
        <v>375.2961366465019</v>
      </c>
    </row>
    <row r="40" spans="6:15" ht="12.75">
      <c r="F40" s="108" t="s">
        <v>255</v>
      </c>
      <c r="G40" s="104"/>
      <c r="H40" s="50">
        <v>525.4</v>
      </c>
      <c r="I40" s="50">
        <v>404</v>
      </c>
      <c r="J40" s="50">
        <v>388</v>
      </c>
      <c r="K40" s="50">
        <v>396</v>
      </c>
      <c r="L40" s="50">
        <v>518.0397715902002</v>
      </c>
      <c r="M40" s="50">
        <v>420</v>
      </c>
      <c r="N40" s="50">
        <v>478</v>
      </c>
      <c r="O40" s="92">
        <v>487.0283273944891</v>
      </c>
    </row>
    <row r="41" spans="7:15" ht="6" customHeight="1">
      <c r="G41" s="109"/>
      <c r="H41" s="110"/>
      <c r="I41" s="106"/>
      <c r="J41" s="106"/>
      <c r="K41" s="106"/>
      <c r="L41" s="106"/>
      <c r="M41" s="106"/>
      <c r="N41" s="120"/>
      <c r="O41" s="110"/>
    </row>
    <row r="42" spans="1:15" ht="12.75">
      <c r="A42" s="112" t="s">
        <v>38</v>
      </c>
      <c r="B42" s="112"/>
      <c r="C42" s="112"/>
      <c r="D42" s="112"/>
      <c r="E42" s="112"/>
      <c r="F42" s="112"/>
      <c r="G42" s="109"/>
      <c r="H42" s="110"/>
      <c r="I42" s="106"/>
      <c r="J42" s="106"/>
      <c r="K42" s="106"/>
      <c r="L42" s="106"/>
      <c r="M42" s="106"/>
      <c r="N42" s="120"/>
      <c r="O42" s="110"/>
    </row>
    <row r="43" spans="7:15" ht="6" customHeight="1">
      <c r="G43" s="109"/>
      <c r="H43" s="110"/>
      <c r="I43" s="106"/>
      <c r="J43" s="106"/>
      <c r="K43" s="106"/>
      <c r="L43" s="106"/>
      <c r="M43" s="106"/>
      <c r="N43" s="120"/>
      <c r="O43" s="110"/>
    </row>
    <row r="44" spans="2:15" ht="12.75">
      <c r="B44" s="125" t="s">
        <v>57</v>
      </c>
      <c r="C44" s="105"/>
      <c r="D44" s="105"/>
      <c r="E44" s="105"/>
      <c r="F44" s="105"/>
      <c r="G44" s="104"/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375</v>
      </c>
      <c r="O44" s="52">
        <v>375</v>
      </c>
    </row>
    <row r="45" spans="2:15" ht="12.75">
      <c r="B45" s="113" t="s">
        <v>58</v>
      </c>
      <c r="C45" s="114"/>
      <c r="D45" s="123" t="s">
        <v>273</v>
      </c>
      <c r="E45" s="323" t="s">
        <v>56</v>
      </c>
      <c r="F45" s="323"/>
      <c r="G45" s="104"/>
      <c r="H45" s="49">
        <v>341.91718969628795</v>
      </c>
      <c r="I45" s="49">
        <v>330</v>
      </c>
      <c r="J45" s="49">
        <v>299.004574018358</v>
      </c>
      <c r="K45" s="49">
        <v>357.0389322120031</v>
      </c>
      <c r="L45" s="49">
        <v>322.11711189436335</v>
      </c>
      <c r="M45" s="49">
        <v>353.761613537878</v>
      </c>
      <c r="N45" s="49">
        <v>343.02530518981786</v>
      </c>
      <c r="O45" s="52">
        <v>339.1671630522463</v>
      </c>
    </row>
    <row r="46" spans="2:15" ht="12.75">
      <c r="B46" s="124" t="s">
        <v>59</v>
      </c>
      <c r="C46" s="124"/>
      <c r="D46" s="123" t="s">
        <v>273</v>
      </c>
      <c r="E46" s="125" t="s">
        <v>58</v>
      </c>
      <c r="F46" s="125"/>
      <c r="G46" s="104"/>
      <c r="H46" s="49">
        <v>318.99839913444663</v>
      </c>
      <c r="I46" s="49">
        <v>344.32800324839883</v>
      </c>
      <c r="J46" s="49">
        <v>329.64912706285526</v>
      </c>
      <c r="K46" s="49">
        <v>348.87448159803716</v>
      </c>
      <c r="L46" s="49">
        <v>359.28848729515664</v>
      </c>
      <c r="M46" s="49">
        <v>322.997936819789</v>
      </c>
      <c r="N46" s="49">
        <v>356.52209645557804</v>
      </c>
      <c r="O46" s="52">
        <v>334.81238282327166</v>
      </c>
    </row>
    <row r="47" spans="1:15" ht="12.75">
      <c r="A47" s="123"/>
      <c r="C47" s="124" t="s">
        <v>60</v>
      </c>
      <c r="D47" s="123" t="s">
        <v>273</v>
      </c>
      <c r="E47" s="125" t="s">
        <v>59</v>
      </c>
      <c r="F47" s="125"/>
      <c r="G47" s="104"/>
      <c r="H47" s="49">
        <v>315.20769119511465</v>
      </c>
      <c r="I47" s="49">
        <v>347.5752111627048</v>
      </c>
      <c r="J47" s="49">
        <v>316.8172395658933</v>
      </c>
      <c r="K47" s="49">
        <v>330.81378205188173</v>
      </c>
      <c r="L47" s="49">
        <v>354.8571109894314</v>
      </c>
      <c r="M47" s="49">
        <v>330.2000076759592</v>
      </c>
      <c r="N47" s="49">
        <v>363.6908232191248</v>
      </c>
      <c r="O47" s="52">
        <v>332.4561924671071</v>
      </c>
    </row>
    <row r="48" spans="1:15" ht="12.75">
      <c r="A48" s="124"/>
      <c r="C48" s="124" t="s">
        <v>61</v>
      </c>
      <c r="D48" s="123" t="s">
        <v>273</v>
      </c>
      <c r="E48" s="126"/>
      <c r="F48" s="125" t="s">
        <v>60</v>
      </c>
      <c r="G48" s="104"/>
      <c r="H48" s="49">
        <v>318.84289184636566</v>
      </c>
      <c r="I48" s="49">
        <v>335.23166727432186</v>
      </c>
      <c r="J48" s="49">
        <v>323.2391633018784</v>
      </c>
      <c r="K48" s="49">
        <v>344.2097317620998</v>
      </c>
      <c r="L48" s="49">
        <v>364.8462451118571</v>
      </c>
      <c r="M48" s="49">
        <v>320.4170471684282</v>
      </c>
      <c r="N48" s="49">
        <v>342.15107055840497</v>
      </c>
      <c r="O48" s="52">
        <v>330.80987709138515</v>
      </c>
    </row>
    <row r="49" spans="1:15" ht="12.75">
      <c r="A49" s="124"/>
      <c r="C49" s="124" t="s">
        <v>62</v>
      </c>
      <c r="D49" s="123" t="s">
        <v>273</v>
      </c>
      <c r="E49" s="126"/>
      <c r="F49" s="125" t="s">
        <v>61</v>
      </c>
      <c r="G49" s="104"/>
      <c r="H49" s="49">
        <v>327.19426280344874</v>
      </c>
      <c r="I49" s="49">
        <v>346.7260593865448</v>
      </c>
      <c r="J49" s="49">
        <v>325.50776615239556</v>
      </c>
      <c r="K49" s="49">
        <v>347.17749300079527</v>
      </c>
      <c r="L49" s="49">
        <v>398.4621798244185</v>
      </c>
      <c r="M49" s="49">
        <v>330.82572013864467</v>
      </c>
      <c r="N49" s="49">
        <v>352.07988383527277</v>
      </c>
      <c r="O49" s="52">
        <v>343.81419304496455</v>
      </c>
    </row>
    <row r="50" spans="1:15" ht="12.75">
      <c r="A50" s="123"/>
      <c r="B50" s="123"/>
      <c r="C50" s="123"/>
      <c r="D50" s="128" t="s">
        <v>54</v>
      </c>
      <c r="E50" s="127"/>
      <c r="F50" s="125" t="s">
        <v>62</v>
      </c>
      <c r="G50" s="104"/>
      <c r="H50" s="49">
        <v>336.6561102370533</v>
      </c>
      <c r="I50" s="49">
        <v>345.69408020308026</v>
      </c>
      <c r="J50" s="49">
        <v>335.34438112544296</v>
      </c>
      <c r="K50" s="49">
        <v>373.14720355186904</v>
      </c>
      <c r="L50" s="49">
        <v>449.5428038597563</v>
      </c>
      <c r="M50" s="49">
        <v>337.22806806520833</v>
      </c>
      <c r="N50" s="49">
        <v>360.61493727217555</v>
      </c>
      <c r="O50" s="52">
        <v>357.68516574503946</v>
      </c>
    </row>
    <row r="51" spans="6:15" ht="12.75">
      <c r="F51" s="108" t="s">
        <v>255</v>
      </c>
      <c r="G51" s="104"/>
      <c r="H51" s="50">
        <v>323.90228168966536</v>
      </c>
      <c r="I51" s="50">
        <v>342.9230934031019</v>
      </c>
      <c r="J51" s="50">
        <v>320.35805249758096</v>
      </c>
      <c r="K51" s="50">
        <v>343.3486145516886</v>
      </c>
      <c r="L51" s="50">
        <v>361.1892756398041</v>
      </c>
      <c r="M51" s="50">
        <v>328.4779561595881</v>
      </c>
      <c r="N51" s="50">
        <v>353.8652143422126</v>
      </c>
      <c r="O51" s="92">
        <v>336.0842381002681</v>
      </c>
    </row>
    <row r="52" spans="1:15" ht="12.75">
      <c r="A52" s="112"/>
      <c r="B52" s="112"/>
      <c r="C52" s="112"/>
      <c r="D52" s="102"/>
      <c r="E52" s="102"/>
      <c r="F52" s="108" t="s">
        <v>79</v>
      </c>
      <c r="G52" s="104"/>
      <c r="H52" s="50">
        <v>395</v>
      </c>
      <c r="I52" s="50">
        <v>355</v>
      </c>
      <c r="J52" s="50">
        <v>340</v>
      </c>
      <c r="K52" s="50">
        <v>358</v>
      </c>
      <c r="L52" s="50">
        <v>448</v>
      </c>
      <c r="M52" s="50">
        <v>350</v>
      </c>
      <c r="N52" s="50">
        <v>381</v>
      </c>
      <c r="O52" s="92">
        <v>358</v>
      </c>
    </row>
    <row r="53" spans="8:15" ht="6" customHeight="1">
      <c r="H53" s="110"/>
      <c r="I53" s="106"/>
      <c r="J53" s="106"/>
      <c r="K53" s="106"/>
      <c r="L53" s="106"/>
      <c r="M53" s="106"/>
      <c r="N53" s="111"/>
      <c r="O53" s="110"/>
    </row>
    <row r="54" spans="1:15" s="121" customFormat="1" ht="12.75">
      <c r="A54" s="325" t="s">
        <v>45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</row>
    <row r="55" spans="8:15" ht="6" customHeight="1">
      <c r="H55" s="110"/>
      <c r="I55" s="106"/>
      <c r="J55" s="106"/>
      <c r="K55" s="106"/>
      <c r="L55" s="106"/>
      <c r="M55" s="106"/>
      <c r="N55" s="111"/>
      <c r="O55" s="110"/>
    </row>
    <row r="56" spans="1:15" ht="12.75">
      <c r="A56" s="102" t="s">
        <v>33</v>
      </c>
      <c r="B56" s="102"/>
      <c r="C56" s="102"/>
      <c r="D56" s="102"/>
      <c r="E56" s="102"/>
      <c r="F56" s="102"/>
      <c r="G56" s="118"/>
      <c r="H56" s="110"/>
      <c r="I56" s="106"/>
      <c r="J56" s="106"/>
      <c r="K56" s="106"/>
      <c r="L56" s="106"/>
      <c r="M56" s="106"/>
      <c r="N56" s="111"/>
      <c r="O56" s="110"/>
    </row>
    <row r="57" spans="1:15" ht="12.75">
      <c r="A57" s="125" t="s">
        <v>76</v>
      </c>
      <c r="B57" s="122"/>
      <c r="C57" s="122"/>
      <c r="D57" s="122"/>
      <c r="E57" s="122"/>
      <c r="F57" s="122"/>
      <c r="G57" s="104"/>
      <c r="H57" s="49">
        <v>490</v>
      </c>
      <c r="I57" s="49">
        <v>0</v>
      </c>
      <c r="J57" s="49">
        <v>0</v>
      </c>
      <c r="K57" s="49">
        <v>0</v>
      </c>
      <c r="L57" s="49">
        <v>447</v>
      </c>
      <c r="M57" s="49">
        <v>0</v>
      </c>
      <c r="N57" s="49">
        <v>0</v>
      </c>
      <c r="O57" s="52">
        <v>484.6115534759777</v>
      </c>
    </row>
    <row r="58" spans="1:15" ht="12.75">
      <c r="A58" s="107" t="s">
        <v>78</v>
      </c>
      <c r="B58" s="123"/>
      <c r="C58" s="124"/>
      <c r="D58" s="123" t="s">
        <v>273</v>
      </c>
      <c r="E58" s="125" t="s">
        <v>77</v>
      </c>
      <c r="F58" s="122"/>
      <c r="G58" s="104"/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470</v>
      </c>
      <c r="O58" s="52">
        <v>469.99999999999994</v>
      </c>
    </row>
    <row r="59" spans="1:15" ht="12.75">
      <c r="A59" s="107" t="s">
        <v>55</v>
      </c>
      <c r="B59" s="123"/>
      <c r="C59" s="124"/>
      <c r="D59" s="123" t="s">
        <v>273</v>
      </c>
      <c r="E59" s="125" t="s">
        <v>78</v>
      </c>
      <c r="F59" s="122"/>
      <c r="G59" s="104"/>
      <c r="H59" s="49">
        <v>400</v>
      </c>
      <c r="I59" s="49">
        <v>0</v>
      </c>
      <c r="J59" s="49">
        <v>425</v>
      </c>
      <c r="K59" s="49">
        <v>0</v>
      </c>
      <c r="L59" s="49">
        <v>439.99999999999994</v>
      </c>
      <c r="M59" s="49">
        <v>420</v>
      </c>
      <c r="N59" s="49">
        <v>0</v>
      </c>
      <c r="O59" s="52">
        <v>418.90428105126034</v>
      </c>
    </row>
    <row r="60" spans="1:15" ht="12.75">
      <c r="A60" s="107"/>
      <c r="B60" s="124" t="s">
        <v>56</v>
      </c>
      <c r="C60" s="124"/>
      <c r="D60" s="123" t="s">
        <v>273</v>
      </c>
      <c r="E60" s="125" t="s">
        <v>55</v>
      </c>
      <c r="F60" s="122"/>
      <c r="G60" s="104"/>
      <c r="H60" s="49">
        <v>400</v>
      </c>
      <c r="I60" s="49">
        <v>420</v>
      </c>
      <c r="J60" s="49">
        <v>0</v>
      </c>
      <c r="K60" s="49">
        <v>375</v>
      </c>
      <c r="L60" s="49">
        <v>0</v>
      </c>
      <c r="M60" s="49">
        <v>394</v>
      </c>
      <c r="N60" s="49">
        <v>387</v>
      </c>
      <c r="O60" s="52">
        <v>389.3035824304527</v>
      </c>
    </row>
    <row r="61" spans="2:15" ht="12.75">
      <c r="B61" s="123"/>
      <c r="C61" s="123"/>
      <c r="D61" s="128" t="s">
        <v>54</v>
      </c>
      <c r="E61" s="124"/>
      <c r="F61" s="125" t="s">
        <v>56</v>
      </c>
      <c r="G61" s="104"/>
      <c r="H61" s="49">
        <v>0</v>
      </c>
      <c r="I61" s="49">
        <v>400</v>
      </c>
      <c r="J61" s="49">
        <v>380</v>
      </c>
      <c r="K61" s="49">
        <v>327</v>
      </c>
      <c r="L61" s="49">
        <v>375.40713693106824</v>
      </c>
      <c r="M61" s="49">
        <v>0</v>
      </c>
      <c r="N61" s="49">
        <v>330</v>
      </c>
      <c r="O61" s="52">
        <v>356.7785140812734</v>
      </c>
    </row>
    <row r="62" spans="6:15" ht="12.75">
      <c r="F62" s="108" t="s">
        <v>255</v>
      </c>
      <c r="G62" s="104"/>
      <c r="H62" s="50">
        <v>480</v>
      </c>
      <c r="I62" s="50">
        <v>410</v>
      </c>
      <c r="J62" s="50">
        <v>418</v>
      </c>
      <c r="K62" s="50">
        <v>357</v>
      </c>
      <c r="L62" s="50">
        <v>436.4023153285278</v>
      </c>
      <c r="M62" s="50">
        <v>410</v>
      </c>
      <c r="N62" s="50">
        <v>423</v>
      </c>
      <c r="O62" s="92">
        <v>454.5495494240038</v>
      </c>
    </row>
    <row r="63" spans="7:15" ht="6" customHeight="1">
      <c r="G63" s="109"/>
      <c r="H63" s="110"/>
      <c r="I63" s="106"/>
      <c r="J63" s="106"/>
      <c r="K63" s="106"/>
      <c r="L63" s="106"/>
      <c r="M63" s="106"/>
      <c r="N63" s="120"/>
      <c r="O63" s="110"/>
    </row>
    <row r="64" spans="1:15" ht="12.75">
      <c r="A64" s="112" t="s">
        <v>38</v>
      </c>
      <c r="B64" s="112"/>
      <c r="C64" s="112"/>
      <c r="D64" s="112"/>
      <c r="E64" s="112"/>
      <c r="F64" s="112"/>
      <c r="G64" s="109"/>
      <c r="H64" s="110"/>
      <c r="I64" s="106"/>
      <c r="J64" s="106"/>
      <c r="K64" s="106"/>
      <c r="L64" s="106"/>
      <c r="M64" s="106"/>
      <c r="N64" s="120"/>
      <c r="O64" s="110"/>
    </row>
    <row r="65" spans="7:15" ht="6" customHeight="1">
      <c r="G65" s="109"/>
      <c r="H65" s="110"/>
      <c r="I65" s="106"/>
      <c r="J65" s="106"/>
      <c r="K65" s="106"/>
      <c r="L65" s="106"/>
      <c r="M65" s="106"/>
      <c r="N65" s="120"/>
      <c r="O65" s="110"/>
    </row>
    <row r="66" spans="2:15" ht="12.75">
      <c r="B66" s="125" t="s">
        <v>57</v>
      </c>
      <c r="C66" s="105"/>
      <c r="D66" s="105"/>
      <c r="E66" s="105"/>
      <c r="F66" s="105"/>
      <c r="G66" s="104"/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360</v>
      </c>
      <c r="O66" s="52">
        <v>360</v>
      </c>
    </row>
    <row r="67" spans="2:15" ht="12.75">
      <c r="B67" s="113" t="s">
        <v>58</v>
      </c>
      <c r="C67" s="114"/>
      <c r="D67" s="123" t="s">
        <v>273</v>
      </c>
      <c r="E67" s="323" t="s">
        <v>56</v>
      </c>
      <c r="F67" s="323"/>
      <c r="G67" s="104"/>
      <c r="H67" s="49">
        <v>341.7745285987615</v>
      </c>
      <c r="I67" s="49">
        <v>350</v>
      </c>
      <c r="J67" s="49">
        <v>346.3332879912832</v>
      </c>
      <c r="K67" s="49">
        <v>357.3683451336394</v>
      </c>
      <c r="L67" s="49">
        <v>332.1012348301472</v>
      </c>
      <c r="M67" s="49">
        <v>369.1960415831166</v>
      </c>
      <c r="N67" s="49">
        <v>353.7278152788616</v>
      </c>
      <c r="O67" s="52">
        <v>344.7215756890103</v>
      </c>
    </row>
    <row r="68" spans="2:15" ht="12.75">
      <c r="B68" s="124" t="s">
        <v>59</v>
      </c>
      <c r="C68" s="124"/>
      <c r="D68" s="123" t="s">
        <v>273</v>
      </c>
      <c r="E68" s="125" t="s">
        <v>58</v>
      </c>
      <c r="F68" s="125"/>
      <c r="G68" s="104"/>
      <c r="H68" s="49">
        <v>313.01758106293033</v>
      </c>
      <c r="I68" s="49">
        <v>317.64073800359836</v>
      </c>
      <c r="J68" s="49">
        <v>322.1212627317404</v>
      </c>
      <c r="K68" s="49">
        <v>357.02313374258756</v>
      </c>
      <c r="L68" s="49">
        <v>350.4755550607214</v>
      </c>
      <c r="M68" s="49">
        <v>346.8279600949769</v>
      </c>
      <c r="N68" s="49">
        <v>330.8350872666752</v>
      </c>
      <c r="O68" s="52">
        <v>321.4144554356968</v>
      </c>
    </row>
    <row r="69" spans="1:15" ht="12.75">
      <c r="A69" s="123"/>
      <c r="C69" s="124" t="s">
        <v>60</v>
      </c>
      <c r="D69" s="123" t="s">
        <v>273</v>
      </c>
      <c r="E69" s="125" t="s">
        <v>59</v>
      </c>
      <c r="F69" s="125"/>
      <c r="G69" s="104"/>
      <c r="H69" s="49">
        <v>306.17063126729647</v>
      </c>
      <c r="I69" s="49">
        <v>344.2113384678715</v>
      </c>
      <c r="J69" s="49">
        <v>337.7979366034874</v>
      </c>
      <c r="K69" s="49">
        <v>328.6816199903863</v>
      </c>
      <c r="L69" s="49">
        <v>333.1755365775445</v>
      </c>
      <c r="M69" s="49">
        <v>339.1018086997933</v>
      </c>
      <c r="N69" s="49">
        <v>333.7260927329825</v>
      </c>
      <c r="O69" s="52">
        <v>324.9497463303453</v>
      </c>
    </row>
    <row r="70" spans="1:15" ht="12.75">
      <c r="A70" s="124"/>
      <c r="C70" s="124" t="s">
        <v>61</v>
      </c>
      <c r="D70" s="123" t="s">
        <v>273</v>
      </c>
      <c r="E70" s="126"/>
      <c r="F70" s="125" t="s">
        <v>60</v>
      </c>
      <c r="G70" s="104"/>
      <c r="H70" s="49">
        <v>327.41855934910825</v>
      </c>
      <c r="I70" s="49">
        <v>340.90613986965235</v>
      </c>
      <c r="J70" s="49">
        <v>333.1098283410553</v>
      </c>
      <c r="K70" s="49">
        <v>335.11336897798066</v>
      </c>
      <c r="L70" s="49">
        <v>339.83774440049723</v>
      </c>
      <c r="M70" s="49">
        <v>330.59024596252203</v>
      </c>
      <c r="N70" s="49">
        <v>323.95043803218255</v>
      </c>
      <c r="O70" s="52">
        <v>330.85313196277986</v>
      </c>
    </row>
    <row r="71" spans="1:15" ht="12.75">
      <c r="A71" s="124"/>
      <c r="C71" s="124" t="s">
        <v>62</v>
      </c>
      <c r="D71" s="123" t="s">
        <v>273</v>
      </c>
      <c r="E71" s="126"/>
      <c r="F71" s="125" t="s">
        <v>61</v>
      </c>
      <c r="G71" s="104"/>
      <c r="H71" s="49">
        <v>325.07582923663057</v>
      </c>
      <c r="I71" s="49">
        <v>340.9574526802857</v>
      </c>
      <c r="J71" s="49">
        <v>317.3959943654214</v>
      </c>
      <c r="K71" s="49">
        <v>334.55175359452585</v>
      </c>
      <c r="L71" s="49">
        <v>327.7455502083679</v>
      </c>
      <c r="M71" s="49">
        <v>337.37625335365266</v>
      </c>
      <c r="N71" s="49">
        <v>308.76751370727226</v>
      </c>
      <c r="O71" s="52">
        <v>323.61994643678446</v>
      </c>
    </row>
    <row r="72" spans="1:15" ht="12.75">
      <c r="A72" s="123"/>
      <c r="B72" s="123"/>
      <c r="C72" s="123"/>
      <c r="D72" s="128" t="s">
        <v>54</v>
      </c>
      <c r="E72" s="127"/>
      <c r="F72" s="125" t="s">
        <v>62</v>
      </c>
      <c r="G72" s="104"/>
      <c r="H72" s="49">
        <v>282.42112587523997</v>
      </c>
      <c r="I72" s="49">
        <v>332.9289666729312</v>
      </c>
      <c r="J72" s="49">
        <v>322.6345940498346</v>
      </c>
      <c r="K72" s="49">
        <v>336.8950422825136</v>
      </c>
      <c r="L72" s="49">
        <v>340.9563441848103</v>
      </c>
      <c r="M72" s="49">
        <v>329.77054167145735</v>
      </c>
      <c r="N72" s="49">
        <v>311.5624987541104</v>
      </c>
      <c r="O72" s="52">
        <v>314.73951587309324</v>
      </c>
    </row>
    <row r="73" spans="6:15" ht="12.75">
      <c r="F73" s="108" t="s">
        <v>255</v>
      </c>
      <c r="G73" s="104"/>
      <c r="H73" s="50">
        <v>319.36927149802864</v>
      </c>
      <c r="I73" s="50">
        <v>328.20638820404906</v>
      </c>
      <c r="J73" s="50">
        <v>330.9254886264146</v>
      </c>
      <c r="K73" s="50">
        <v>339.19375519805476</v>
      </c>
      <c r="L73" s="50">
        <v>339.2315393704791</v>
      </c>
      <c r="M73" s="50">
        <v>340.05716278786696</v>
      </c>
      <c r="N73" s="50">
        <v>330.50888847951165</v>
      </c>
      <c r="O73" s="92">
        <v>327.3220509773884</v>
      </c>
    </row>
    <row r="74" spans="1:15" ht="12.75">
      <c r="A74" s="112"/>
      <c r="B74" s="112"/>
      <c r="C74" s="112"/>
      <c r="D74" s="102"/>
      <c r="E74" s="102"/>
      <c r="F74" s="108" t="s">
        <v>79</v>
      </c>
      <c r="G74" s="104"/>
      <c r="H74" s="50">
        <v>396</v>
      </c>
      <c r="I74" s="50">
        <v>337</v>
      </c>
      <c r="J74" s="50">
        <v>366</v>
      </c>
      <c r="K74" s="50">
        <v>346</v>
      </c>
      <c r="L74" s="50">
        <v>390</v>
      </c>
      <c r="M74" s="50">
        <v>357</v>
      </c>
      <c r="N74" s="50">
        <v>352</v>
      </c>
      <c r="O74" s="92">
        <v>377</v>
      </c>
    </row>
    <row r="75" spans="1:3" ht="12.75">
      <c r="A75" s="121"/>
      <c r="B75" s="121"/>
      <c r="C75" s="121"/>
    </row>
  </sheetData>
  <sheetProtection/>
  <mergeCells count="12">
    <mergeCell ref="E67:F67"/>
    <mergeCell ref="A1:O1"/>
    <mergeCell ref="A2:O2"/>
    <mergeCell ref="E22:F22"/>
    <mergeCell ref="E45:F45"/>
    <mergeCell ref="A8:O8"/>
    <mergeCell ref="A31:O31"/>
    <mergeCell ref="A54:O54"/>
    <mergeCell ref="A4:G6"/>
    <mergeCell ref="H6:O6"/>
    <mergeCell ref="N4:N5"/>
    <mergeCell ref="O4:O5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Weber, Ulrike (LfStaD)</cp:lastModifiedBy>
  <cp:lastPrinted>2016-06-13T12:11:35Z</cp:lastPrinted>
  <dcterms:created xsi:type="dcterms:W3CDTF">2001-05-28T06:19:08Z</dcterms:created>
  <dcterms:modified xsi:type="dcterms:W3CDTF">2016-06-14T08:37:15Z</dcterms:modified>
  <cp:category/>
  <cp:version/>
  <cp:contentType/>
  <cp:contentStatus/>
</cp:coreProperties>
</file>