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12" windowWidth="23064" windowHeight="516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<sst xmlns="http://schemas.openxmlformats.org/spreadsheetml/2006/main" count="806" uniqueCount="341">
  <si>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</si>
  <si>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</si>
  <si>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</si>
  <si>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</si>
  <si>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</si>
  <si>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</si>
  <si>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</si>
  <si>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</si>
  <si>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</si>
  <si>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</si>
  <si>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</si>
  <si>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</si>
  <si>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</si>
  <si>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</si>
  <si>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</si>
  <si>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</si>
  <si>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</si>
  <si>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</si>
  <si>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</si>
  <si>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</si>
  <si>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</si>
  <si>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</si>
  <si>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</si>
  <si>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</si>
  <si>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</si>
  <si>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</si>
  <si>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</si>
  <si>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</si>
  <si>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</si>
  <si>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</si>
  <si>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</si>
  <si>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</si>
  <si>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</si>
  <si>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</si>
  <si>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</si>
  <si>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</si>
  <si>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</si>
  <si>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</si>
  <si>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</si>
  <si>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</si>
  <si>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</si>
  <si>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</si>
  <si>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</si>
  <si>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</si>
  <si>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</si>
  <si>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</si>
  <si>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</si>
  <si>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</si>
  <si>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</si>
  <si>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</si>
  <si>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</si>
  <si>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</si>
  <si>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</si>
  <si>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</si>
  <si>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</si>
  <si>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</si>
  <si>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</si>
  <si>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</si>
  <si>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</si>
  <si>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</si>
  <si>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</si>
  <si>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</si>
  <si>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</si>
  <si>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</si>
  <si>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</si>
  <si>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</si>
  <si>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</si>
  <si>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</si>
  <si>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</si>
  <si>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</si>
  <si>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</si>
  <si>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</si>
  <si>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</si>
  <si>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</si>
  <si>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</si>
  <si>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</si>
  <si>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</si>
  <si>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</si>
  <si>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</si>
  <si>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</si>
  <si>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</si>
  <si>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</si>
  <si>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</si>
  <si>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</si>
  <si>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</si>
  <si>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</si>
  <si>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</si>
  <si>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</si>
  <si>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</si>
  <si>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</si>
  <si>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</si>
  <si>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</si>
  <si>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</si>
  <si>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</si>
  <si>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</si>
  <si>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</si>
  <si>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</si>
  <si>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</si>
  <si>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</si>
  <si>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</si>
  <si>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</si>
  <si>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</si>
  <si>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</si>
  <si>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</si>
  <si>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</si>
  <si>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</si>
  <si>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</si>
  <si>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</si>
  <si>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</si>
  <si>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</si>
  <si>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</si>
  <si>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</si>
  <si>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</si>
  <si>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</si>
  <si>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</si>
  <si>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</si>
  <si>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</si>
  <si>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</si>
  <si>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</si>
  <si>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</si>
  <si>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</si>
  <si>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</si>
  <si>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</si>
  <si>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</si>
  <si>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</si>
  <si>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</si>
  <si>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</si>
  <si>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</si>
  <si>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</si>
  <si>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</si>
  <si>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</si>
  <si>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</si>
  <si>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</si>
  <si>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</si>
  <si>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</si>
  <si>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</si>
  <si>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</si>
  <si>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</si>
  <si>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</si>
  <si>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</si>
  <si>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</si>
  <si>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</si>
  <si>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</si>
  <si>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</si>
  <si>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</si>
  <si>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</si>
  <si>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</si>
  <si>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</si>
  <si>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</si>
  <si>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</si>
  <si>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</si>
  <si>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</si>
  <si>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</si>
  <si>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</si>
  <si>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</si>
  <si>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</si>
  <si>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</si>
  <si>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</si>
  <si>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</si>
  <si>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</si>
  <si>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</si>
  <si>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</si>
  <si>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</si>
  <si>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</si>
  <si>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</si>
  <si>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</si>
  <si>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</si>
  <si>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</si>
  <si>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</si>
  <si>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</si>
  <si>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</si>
  <si>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</si>
  <si>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</si>
  <si>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</si>
  <si>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</si>
  <si>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</si>
  <si>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</si>
  <si>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</si>
  <si>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</si>
  <si>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</si>
  <si>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</si>
  <si>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</si>
  <si>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</si>
  <si>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</si>
  <si>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</si>
  <si>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</si>
  <si>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</si>
  <si>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</si>
  <si>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</si>
  <si>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</si>
  <si>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</si>
  <si>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</si>
  <si>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</si>
  <si>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</si>
  <si>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</si>
  <si>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</si>
  <si>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</si>
  <si>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</si>
  <si>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</si>
  <si>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</si>
  <si>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</si>
  <si>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</si>
  <si>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</si>
  <si>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</si>
  <si>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</si>
  <si>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</si>
  <si>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</si>
  <si>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</si>
  <si>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</si>
  <si>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</si>
  <si>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</si>
  <si>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</si>
  <si>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</si>
  <si>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</si>
  <si>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</si>
  <si>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</si>
  <si>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</si>
  <si>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</si>
  <si>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</si>
  <si>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</si>
  <si>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</si>
  <si>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</si>
  <si>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</si>
  <si>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</si>
  <si>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</si>
  <si>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</si>
  <si>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</si>
  <si>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</si>
  <si>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</si>
  <si>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</si>
  <si>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</si>
  <si>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</si>
  <si>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</si>
  <si>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</si>
  <si>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</si>
  <si>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</si>
  <si>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</si>
  <si>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</si>
  <si>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</si>
  <si>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</si>
  <si>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</si>
  <si>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</si>
  <si>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</si>
  <si>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</si>
  <si>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t>außerdem</t>
  </si>
  <si>
    <r>
      <t>Gemeinden
und
Gemeinde-
verbände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</si>
  <si>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Ohne Verwaltungsgemeinschaften.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</si>
  <si>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</si>
  <si>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</si>
  <si>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</si>
  <si>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</si>
  <si>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</si>
  <si>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</si>
  <si>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</si>
  <si>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</si>
  <si>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</si>
  <si>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</si>
  <si>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</si>
  <si>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</si>
  <si>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</si>
  <si>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</si>
  <si>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</si>
  <si>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</si>
  <si>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</si>
  <si>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</si>
  <si>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</si>
  <si>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</si>
  <si>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</si>
  <si>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</si>
  <si>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</si>
  <si>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</si>
  <si>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</si>
  <si>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</si>
  <si>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</si>
  <si>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</si>
  <si>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</si>
  <si>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</si>
  <si>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</si>
  <si>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</si>
  <si>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</si>
  <si>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</si>
  <si>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</si>
  <si>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</si>
  <si>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</si>
  <si>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</si>
  <si>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</si>
  <si>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</si>
  <si>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</si>
  <si>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</si>
  <si>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</si>
  <si>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</si>
  <si>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</si>
  <si>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</si>
  <si>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</si>
  <si>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</si>
  <si>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</si>
  <si>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</si>
  <si>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</si>
  <si>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</si>
  <si>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</si>
  <si>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</si>
  <si>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</si>
  <si>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</si>
  <si>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2014  1 . Vierteljahr</t>
  </si>
  <si>
    <t>2014  2. Vierteljahr</t>
  </si>
  <si>
    <t>2014  4. Vierteljahr</t>
  </si>
  <si>
    <t>2015  1. Vierteljahr</t>
  </si>
  <si>
    <t>2014  3. Vierteljahr</t>
  </si>
  <si>
    <t>7. Einnahmen der Gemeinden/Gv in Bayern nach Arten und Gebietskörperschaftsgruppen</t>
  </si>
  <si>
    <t>kreis-
an-
gehörige
 Ge-meinden</t>
  </si>
  <si>
    <t>8. Ausgaben der Gemeinden/Gv in Bayern nach Arten und Gebietskörperschaftsgruppen</t>
  </si>
  <si>
    <t>1. Vj. 15</t>
  </si>
  <si>
    <t>Aufnahme  2. Vierteljahr</t>
  </si>
  <si>
    <t>Tilgung   2. Vierteljahr</t>
  </si>
  <si>
    <t>Stand am 30. Juni</t>
  </si>
  <si>
    <t>31. März in %</t>
  </si>
  <si>
    <t>,</t>
  </si>
  <si>
    <t>2015  2. Vierteljahr</t>
  </si>
  <si>
    <t>Zu- bzw. Abnahme
1. Vj. 2016
gegenüber</t>
  </si>
  <si>
    <t>4. Vj. 15</t>
  </si>
  <si>
    <t>x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</si>
  <si>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</si>
  <si>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2. Bauausgaben der Gemeinden und Gemeindeverbände in Bayern 2014 bis 2016</t>
  </si>
  <si>
    <t>Gebietskörperschaftsgruppen im 2. Vierteljahr 2016</t>
  </si>
  <si>
    <t>Gemeindegrößenklassen im 2. Vierteljahr 2016</t>
  </si>
  <si>
    <t>2. Bauausgaben der Gemeinden/Gv in Bayern 2014 bis 2016 nach Aufgabenbereichen</t>
  </si>
  <si>
    <t>2. Vierteljahr 2016</t>
  </si>
  <si>
    <t>2015  3. Vierteljahr</t>
  </si>
  <si>
    <t>2015  4. Vierteljahr</t>
  </si>
  <si>
    <t>2016  1. Vierteljahr</t>
  </si>
  <si>
    <t>2016  2. Vierteljahr</t>
  </si>
  <si>
    <t>im 2. Vierteljahr 2016</t>
  </si>
  <si>
    <t>Verän-derung gegen-über-dem 2. Vj. 2015</t>
  </si>
  <si>
    <t>Verän-derung gegen-über dem 2. Vj. 2015</t>
  </si>
  <si>
    <t>im 1. bis 2. Vierteljahr 2016</t>
  </si>
  <si>
    <t>Verän-derung gegen-über dem 1. bis 2. Vj. 2015</t>
  </si>
  <si>
    <t xml:space="preserve">  </t>
  </si>
  <si>
    <t>Kreisangeh. Gemeinden</t>
  </si>
  <si>
    <t>1. Halbjahr 2016</t>
  </si>
  <si>
    <t>-</t>
  </si>
  <si>
    <t>X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</si>
</sst>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_-* #,##0\ _D_M_-;\-* #,##0\ _D_M_-;_-* &quot;-&quot;??\ _D_M_-;_-@_-"/>
    <numFmt numFmtId="179" formatCode="#\ ###\ ##0\ ;\-#\ ###\ ##0\ ;\-\ "/>
    <numFmt numFmtId="180" formatCode="#\ ###\ ##0.0\ ;\-#\ ###\ ##0.0\ ;\-\ ;\X\ "/>
    <numFmt numFmtId="181" formatCode="0.00_ ;\-0.00\ "/>
    <numFmt numFmtId="182" formatCode="#\ ###\ ##0\ ;\-#\ ###\ ##0\ "/>
    <numFmt numFmtId="183" formatCode="#\ ###\ ##0\ ;\-#\ ###\ ##0\ \ "/>
    <numFmt numFmtId="184" formatCode="#\ ##0.00_ ;\-0.00\ "/>
    <numFmt numFmtId="185" formatCode="#\ ###\ ##0\ ;\-#\ ###\ ##0\ ;0\ "/>
    <numFmt numFmtId="186" formatCode="#\ ###\ ##0.0\ ;\-#\ ###\ ##0.0\ ;\-\ ;\x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0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0" fontId="9" fillId="0" borderId="0" xfId="64" applyFont="1" applyAlignment="1">
      <alignment horizontal="centerContinuous" vertical="center"/>
      <protection/>
    </xf>
    <xf numFmtId="0" fontId="8" fillId="0" borderId="0" xfId="64" applyFont="1" applyAlignment="1">
      <alignment horizontal="centerContinuous" vertical="center"/>
      <protection/>
    </xf>
    <xf numFmtId="0" fontId="9" fillId="0" borderId="0" xfId="60" applyFont="1">
      <alignment vertical="center"/>
      <protection/>
    </xf>
    <xf numFmtId="0" fontId="8" fillId="0" borderId="12" xfId="60" applyFont="1" applyBorder="1" applyAlignment="1">
      <alignment horizontal="centerContinuous" vertical="center"/>
      <protection/>
    </xf>
    <xf numFmtId="0" fontId="8" fillId="0" borderId="15" xfId="60" applyFont="1" applyBorder="1" applyAlignment="1">
      <alignment horizontal="centerContinuous"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centerContinuous"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Border="1" applyAlignment="1" quotePrefix="1">
      <alignment horizontal="centerContinuous"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0" fontId="9" fillId="0" borderId="0" xfId="60" applyFont="1" applyAlignment="1">
      <alignment horizontal="centerContinuous" vertical="center"/>
      <protection/>
    </xf>
    <xf numFmtId="168" fontId="8" fillId="0" borderId="0" xfId="72" applyFont="1" applyBorder="1" quotePrefix="1">
      <alignment vertical="center"/>
      <protection/>
    </xf>
    <xf numFmtId="169" fontId="8" fillId="0" borderId="0" xfId="60" applyNumberFormat="1" applyFont="1" applyBorder="1" applyAlignment="1">
      <alignment vertical="center"/>
      <protection/>
    </xf>
    <xf numFmtId="169" fontId="8" fillId="0" borderId="0" xfId="60" applyNumberFormat="1" applyFont="1" applyBorder="1">
      <alignment vertical="center"/>
      <protection/>
    </xf>
    <xf numFmtId="168" fontId="9" fillId="0" borderId="0" xfId="72" applyFont="1" applyBorder="1" quotePrefix="1">
      <alignment vertical="center"/>
      <protection/>
    </xf>
    <xf numFmtId="0" fontId="9" fillId="0" borderId="0" xfId="60" applyFont="1" applyBorder="1" applyAlignment="1" quotePrefix="1">
      <alignment horizontal="centerContinuous"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169" fontId="9" fillId="0" borderId="0" xfId="60" applyNumberFormat="1" applyFont="1" applyBorder="1" applyAlignment="1">
      <alignment horizontal="centerContinuous" vertical="center"/>
      <protection/>
    </xf>
    <xf numFmtId="167" fontId="8" fillId="0" borderId="0" xfId="43" applyFont="1" applyBorder="1" applyAlignment="1">
      <alignment vertical="center"/>
    </xf>
    <xf numFmtId="0" fontId="8" fillId="0" borderId="0" xfId="60" applyFont="1" applyFill="1">
      <alignment vertical="center"/>
      <protection/>
    </xf>
    <xf numFmtId="0" fontId="9" fillId="0" borderId="0" xfId="60" applyFont="1" applyBorder="1">
      <alignment vertical="center"/>
      <protection/>
    </xf>
    <xf numFmtId="178" fontId="8" fillId="0" borderId="0" xfId="50" applyNumberFormat="1" applyFont="1" applyFill="1" applyAlignment="1">
      <alignment horizontal="right" vertical="center"/>
    </xf>
    <xf numFmtId="169" fontId="8" fillId="0" borderId="0" xfId="60" applyNumberFormat="1" applyFont="1" applyFill="1">
      <alignment vertical="center"/>
      <protection/>
    </xf>
    <xf numFmtId="0" fontId="8" fillId="0" borderId="0" xfId="60" applyFont="1" applyFill="1" applyBorder="1">
      <alignment vertical="center"/>
      <protection/>
    </xf>
    <xf numFmtId="179" fontId="8" fillId="0" borderId="16" xfId="60" applyNumberFormat="1" applyFont="1" applyBorder="1">
      <alignment vertical="center"/>
      <protection/>
    </xf>
    <xf numFmtId="179" fontId="9" fillId="0" borderId="16" xfId="60" applyNumberFormat="1" applyFont="1" applyBorder="1">
      <alignment vertical="center"/>
      <protection/>
    </xf>
    <xf numFmtId="180" fontId="10" fillId="0" borderId="16" xfId="60" applyNumberFormat="1" applyFont="1" applyBorder="1" applyAlignment="1">
      <alignment horizontal="right" vertical="center"/>
      <protection/>
    </xf>
    <xf numFmtId="179" fontId="8" fillId="0" borderId="17" xfId="60" applyNumberFormat="1" applyFont="1" applyBorder="1">
      <alignment vertical="center"/>
      <protection/>
    </xf>
    <xf numFmtId="180" fontId="10" fillId="0" borderId="17" xfId="60" applyNumberFormat="1" applyFont="1" applyBorder="1" applyAlignment="1">
      <alignment horizontal="right" vertical="center"/>
      <protection/>
    </xf>
    <xf numFmtId="179" fontId="8" fillId="0" borderId="0" xfId="60" applyNumberFormat="1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Fill="1">
      <alignment vertical="center"/>
      <protection/>
    </xf>
    <xf numFmtId="0" fontId="9" fillId="0" borderId="10" xfId="62" applyFont="1" applyBorder="1" applyAlignment="1" quotePrefix="1">
      <alignment horizontal="centerContinuous" vertical="center"/>
      <protection/>
    </xf>
    <xf numFmtId="0" fontId="9" fillId="0" borderId="10" xfId="62" applyFont="1" applyBorder="1" applyAlignment="1">
      <alignment horizontal="centerContinuous" vertical="center"/>
      <protection/>
    </xf>
    <xf numFmtId="0" fontId="9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8" fillId="0" borderId="18" xfId="62" applyFont="1" applyBorder="1" applyAlignment="1">
      <alignment horizontal="centerContinuous" vertical="center"/>
      <protection/>
    </xf>
    <xf numFmtId="0" fontId="8" fillId="0" borderId="10" xfId="62" applyFont="1" applyBorder="1" applyAlignment="1">
      <alignment horizontal="centerContinuous" vertical="center"/>
      <protection/>
    </xf>
    <xf numFmtId="0" fontId="9" fillId="0" borderId="0" xfId="62" applyFont="1" applyAlignment="1" quotePrefix="1">
      <alignment horizontal="centerContinuous" vertical="center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centerContinuous" vertical="center"/>
      <protection/>
    </xf>
    <xf numFmtId="3" fontId="8" fillId="0" borderId="0" xfId="62" applyNumberFormat="1" applyFont="1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 applyAlignment="1">
      <alignment vertical="center"/>
      <protection/>
    </xf>
    <xf numFmtId="168" fontId="8" fillId="0" borderId="0" xfId="72" applyFont="1" applyBorder="1" applyAlignment="1" quotePrefix="1">
      <alignment horizontal="centerContinuous" vertical="center"/>
      <protection/>
    </xf>
    <xf numFmtId="168" fontId="8" fillId="0" borderId="0" xfId="72" applyFont="1" applyBorder="1" applyAlignment="1" quotePrefix="1">
      <alignment vertical="center"/>
      <protection/>
    </xf>
    <xf numFmtId="166" fontId="8" fillId="0" borderId="0" xfId="62" applyNumberFormat="1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0" fontId="8" fillId="0" borderId="0" xfId="62" applyFont="1" applyBorder="1" applyAlignment="1">
      <alignment vertical="center"/>
      <protection/>
    </xf>
    <xf numFmtId="166" fontId="8" fillId="0" borderId="0" xfId="62" applyNumberFormat="1" applyFont="1" applyFill="1" applyBorder="1">
      <alignment vertical="center"/>
      <protection/>
    </xf>
    <xf numFmtId="0" fontId="9" fillId="0" borderId="0" xfId="62" applyFont="1" applyBorder="1" quotePrefix="1">
      <alignment vertical="center"/>
      <protection/>
    </xf>
    <xf numFmtId="0" fontId="8" fillId="0" borderId="0" xfId="62" applyFont="1" applyBorder="1" quotePrefix="1">
      <alignment vertical="center"/>
      <protection/>
    </xf>
    <xf numFmtId="166" fontId="8" fillId="0" borderId="0" xfId="45" applyNumberFormat="1" applyFont="1" applyBorder="1" applyAlignment="1">
      <alignment vertical="center"/>
    </xf>
    <xf numFmtId="166" fontId="8" fillId="0" borderId="0" xfId="45" applyNumberFormat="1" applyFont="1" applyFill="1" applyBorder="1" applyAlignment="1">
      <alignment vertical="center"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Continuous" vertical="center"/>
      <protection/>
    </xf>
    <xf numFmtId="0" fontId="8" fillId="0" borderId="0" xfId="62" applyFont="1" applyFill="1" applyBorder="1">
      <alignment vertical="center"/>
      <protection/>
    </xf>
    <xf numFmtId="0" fontId="8" fillId="0" borderId="0" xfId="62" applyFont="1" applyAlignment="1">
      <alignment horizontal="centerContinuous" vertical="center"/>
      <protection/>
    </xf>
    <xf numFmtId="175" fontId="8" fillId="0" borderId="0" xfId="62" applyNumberFormat="1" applyFont="1" applyBorder="1">
      <alignment vertical="center"/>
      <protection/>
    </xf>
    <xf numFmtId="175" fontId="9" fillId="0" borderId="0" xfId="62" applyNumberFormat="1" applyFont="1" applyBorder="1" applyAlignment="1">
      <alignment vertical="center"/>
      <protection/>
    </xf>
    <xf numFmtId="167" fontId="8" fillId="0" borderId="0" xfId="45" applyFont="1" applyBorder="1" applyAlignment="1">
      <alignment vertical="center"/>
    </xf>
    <xf numFmtId="175" fontId="8" fillId="0" borderId="0" xfId="62" applyNumberFormat="1" applyFont="1">
      <alignment vertical="center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179" fontId="9" fillId="0" borderId="17" xfId="60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62" applyNumberFormat="1" applyFont="1" applyBorder="1">
      <alignment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Fill="1">
      <alignment vertical="center"/>
      <protection/>
    </xf>
    <xf numFmtId="0" fontId="8" fillId="0" borderId="19" xfId="63" applyFont="1" applyFill="1" applyBorder="1" applyAlignment="1">
      <alignment horizontal="centerContinuous" vertical="center"/>
      <protection/>
    </xf>
    <xf numFmtId="0" fontId="0" fillId="0" borderId="19" xfId="63" applyFont="1" applyFill="1" applyBorder="1" applyAlignment="1">
      <alignment horizontal="centerContinuous" vertical="center"/>
      <protection/>
    </xf>
    <xf numFmtId="0" fontId="8" fillId="0" borderId="11" xfId="63" applyFont="1" applyFill="1" applyBorder="1" applyAlignment="1">
      <alignment horizontal="centerContinuous" vertical="center"/>
      <protection/>
    </xf>
    <xf numFmtId="0" fontId="0" fillId="0" borderId="11" xfId="63" applyFont="1" applyFill="1" applyBorder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8" fillId="0" borderId="14" xfId="63" applyFont="1" applyBorder="1">
      <alignment vertical="center"/>
      <protection/>
    </xf>
    <xf numFmtId="168" fontId="8" fillId="0" borderId="0" xfId="72" applyFont="1" applyAlignment="1" quotePrefix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quotePrefix="1">
      <alignment vertical="center"/>
      <protection/>
    </xf>
    <xf numFmtId="0" fontId="9" fillId="0" borderId="0" xfId="63" applyFont="1" applyAlignment="1">
      <alignment horizontal="right" vertical="center"/>
      <protection/>
    </xf>
    <xf numFmtId="0" fontId="8" fillId="0" borderId="0" xfId="63" applyFont="1" applyBorder="1">
      <alignment vertical="center"/>
      <protection/>
    </xf>
    <xf numFmtId="177" fontId="8" fillId="0" borderId="0" xfId="63" applyNumberFormat="1" applyFont="1" applyBorder="1" applyAlignment="1">
      <alignment horizontal="center" vertical="center"/>
      <protection/>
    </xf>
    <xf numFmtId="177" fontId="8" fillId="0" borderId="0" xfId="63" applyNumberFormat="1" applyFont="1" applyFill="1" applyBorder="1" applyAlignment="1">
      <alignment horizontal="centerContinuous" vertical="center"/>
      <protection/>
    </xf>
    <xf numFmtId="0" fontId="9" fillId="0" borderId="0" xfId="63" applyFont="1">
      <alignment vertical="center"/>
      <protection/>
    </xf>
    <xf numFmtId="0" fontId="8" fillId="0" borderId="0" xfId="63" applyFont="1" applyAlignment="1" quotePrefix="1">
      <alignment vertical="center"/>
      <protection/>
    </xf>
    <xf numFmtId="168" fontId="8" fillId="0" borderId="0" xfId="72" applyFont="1" applyAlignment="1" quotePrefix="1">
      <alignment vertical="center"/>
      <protection/>
    </xf>
    <xf numFmtId="0" fontId="9" fillId="0" borderId="14" xfId="63" applyFont="1" applyBorder="1">
      <alignment vertical="center"/>
      <protection/>
    </xf>
    <xf numFmtId="177" fontId="8" fillId="0" borderId="0" xfId="63" applyNumberFormat="1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177" fontId="9" fillId="0" borderId="0" xfId="63" applyNumberFormat="1" applyFont="1" applyFill="1" applyBorder="1" applyAlignment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left" vertical="center"/>
      <protection/>
    </xf>
    <xf numFmtId="0" fontId="8" fillId="0" borderId="0" xfId="63" applyFont="1" applyAlignment="1">
      <alignment/>
      <protection/>
    </xf>
    <xf numFmtId="0" fontId="8" fillId="0" borderId="0" xfId="72" applyNumberFormat="1" applyFont="1" applyAlignment="1" quotePrefix="1">
      <alignment horizontal="centerContinuous" vertical="center"/>
      <protection/>
    </xf>
    <xf numFmtId="0" fontId="8" fillId="0" borderId="0" xfId="63" applyNumberFormat="1" applyFont="1">
      <alignment vertical="center"/>
      <protection/>
    </xf>
    <xf numFmtId="0" fontId="8" fillId="0" borderId="0" xfId="63" applyNumberFormat="1" applyFont="1" quotePrefix="1">
      <alignment vertical="center"/>
      <protection/>
    </xf>
    <xf numFmtId="0" fontId="8" fillId="0" borderId="0" xfId="72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left" vertical="center"/>
      <protection/>
    </xf>
    <xf numFmtId="0" fontId="8" fillId="0" borderId="0" xfId="63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right" vertical="center"/>
      <protection/>
    </xf>
    <xf numFmtId="0" fontId="8" fillId="0" borderId="0" xfId="72" applyNumberFormat="1" applyFont="1" applyBorder="1" applyAlignment="1">
      <alignment horizontal="left" vertical="center"/>
      <protection/>
    </xf>
    <xf numFmtId="0" fontId="8" fillId="0" borderId="0" xfId="62" applyNumberFormat="1" applyFont="1" applyBorder="1" quotePrefix="1">
      <alignment vertical="center"/>
      <protection/>
    </xf>
    <xf numFmtId="0" fontId="8" fillId="0" borderId="0" xfId="72" applyNumberFormat="1" applyFont="1" applyBorder="1" applyAlignment="1" quotePrefix="1">
      <alignment horizontal="centerContinuous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8" fillId="0" borderId="0" xfId="60" applyNumberFormat="1" applyFont="1" applyBorder="1">
      <alignment vertical="center"/>
      <protection/>
    </xf>
    <xf numFmtId="0" fontId="9" fillId="0" borderId="0" xfId="62" applyNumberFormat="1" applyFont="1" applyBorder="1">
      <alignment vertical="center"/>
      <protection/>
    </xf>
    <xf numFmtId="0" fontId="8" fillId="0" borderId="0" xfId="62" applyNumberFormat="1" applyFont="1" applyBorder="1">
      <alignment vertical="center"/>
      <protection/>
    </xf>
    <xf numFmtId="0" fontId="8" fillId="0" borderId="0" xfId="62" applyNumberFormat="1" applyFont="1" applyBorder="1" applyAlignment="1" quotePrefix="1">
      <alignment horizontal="centerContinuous" vertical="center"/>
      <protection/>
    </xf>
    <xf numFmtId="0" fontId="8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applyAlignment="1" quotePrefix="1">
      <alignment horizontal="centerContinuous" vertical="center"/>
      <protection/>
    </xf>
    <xf numFmtId="0" fontId="9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quotePrefix="1">
      <alignment vertical="center"/>
      <protection/>
    </xf>
    <xf numFmtId="0" fontId="8" fillId="0" borderId="0" xfId="62" applyNumberFormat="1" applyFont="1" applyBorder="1" applyAlignment="1" quotePrefix="1">
      <alignment horizontal="left" vertical="center"/>
      <protection/>
    </xf>
    <xf numFmtId="0" fontId="8" fillId="0" borderId="0" xfId="62" applyNumberFormat="1" applyFont="1" applyBorder="1" applyAlignment="1">
      <alignment horizontal="right" vertical="center"/>
      <protection/>
    </xf>
    <xf numFmtId="0" fontId="8" fillId="0" borderId="0" xfId="62" applyNumberFormat="1" applyFont="1" applyAlignment="1">
      <alignment horizontal="left" vertical="center"/>
      <protection/>
    </xf>
    <xf numFmtId="180" fontId="14" fillId="0" borderId="16" xfId="60" applyNumberFormat="1" applyFont="1" applyBorder="1" applyAlignment="1">
      <alignment horizontal="right" vertical="center"/>
      <protection/>
    </xf>
    <xf numFmtId="180" fontId="14" fillId="0" borderId="17" xfId="60" applyNumberFormat="1" applyFont="1" applyBorder="1" applyAlignment="1">
      <alignment horizontal="right" vertical="center"/>
      <protection/>
    </xf>
    <xf numFmtId="1" fontId="8" fillId="0" borderId="0" xfId="60" applyNumberFormat="1" applyFont="1">
      <alignment vertical="center"/>
      <protection/>
    </xf>
    <xf numFmtId="0" fontId="0" fillId="0" borderId="0" xfId="0" applyFont="1" applyAlignment="1">
      <alignment/>
    </xf>
    <xf numFmtId="0" fontId="0" fillId="0" borderId="0" xfId="57" applyFont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20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9" xfId="57" applyFont="1" applyBorder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3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14" xfId="57" applyFont="1" applyBorder="1" applyAlignment="1">
      <alignment horizontal="left"/>
      <protection/>
    </xf>
    <xf numFmtId="0" fontId="0" fillId="0" borderId="16" xfId="57" applyFont="1" applyBorder="1">
      <alignment/>
      <protection/>
    </xf>
    <xf numFmtId="0" fontId="0" fillId="0" borderId="17" xfId="57" applyFont="1" applyBorder="1">
      <alignment/>
      <protection/>
    </xf>
    <xf numFmtId="179" fontId="8" fillId="0" borderId="16" xfId="61" applyNumberFormat="1" applyFont="1" applyBorder="1">
      <alignment vertical="center"/>
      <protection/>
    </xf>
    <xf numFmtId="180" fontId="10" fillId="0" borderId="17" xfId="61" applyNumberFormat="1" applyFont="1" applyBorder="1" applyAlignment="1">
      <alignment horizontal="right" vertical="center"/>
      <protection/>
    </xf>
    <xf numFmtId="179" fontId="8" fillId="0" borderId="17" xfId="61" applyNumberFormat="1" applyFont="1" applyBorder="1">
      <alignment vertical="center"/>
      <protection/>
    </xf>
    <xf numFmtId="0" fontId="0" fillId="0" borderId="14" xfId="57" applyFont="1" applyBorder="1" applyAlignment="1" quotePrefix="1">
      <alignment horizontal="left"/>
      <protection/>
    </xf>
    <xf numFmtId="170" fontId="0" fillId="0" borderId="0" xfId="57" applyNumberFormat="1" applyFont="1" applyBorder="1" applyAlignment="1">
      <alignment horizontal="right"/>
      <protection/>
    </xf>
    <xf numFmtId="49" fontId="0" fillId="0" borderId="0" xfId="57" applyNumberFormat="1" applyFont="1">
      <alignment/>
      <protection/>
    </xf>
    <xf numFmtId="49" fontId="0" fillId="0" borderId="17" xfId="57" applyNumberFormat="1" applyFont="1" applyBorder="1">
      <alignment/>
      <protection/>
    </xf>
    <xf numFmtId="170" fontId="0" fillId="0" borderId="16" xfId="57" applyNumberFormat="1" applyFont="1" applyBorder="1" applyAlignment="1">
      <alignment horizontal="right"/>
      <protection/>
    </xf>
    <xf numFmtId="171" fontId="0" fillId="0" borderId="17" xfId="57" applyNumberFormat="1" applyFont="1" applyBorder="1" applyAlignment="1">
      <alignment horizontal="right"/>
      <protection/>
    </xf>
    <xf numFmtId="170" fontId="0" fillId="0" borderId="17" xfId="57" applyNumberFormat="1" applyFont="1" applyBorder="1" applyAlignment="1">
      <alignment horizontal="right"/>
      <protection/>
    </xf>
    <xf numFmtId="182" fontId="8" fillId="0" borderId="16" xfId="61" applyNumberFormat="1" applyFont="1" applyBorder="1">
      <alignment vertical="center"/>
      <protection/>
    </xf>
    <xf numFmtId="49" fontId="11" fillId="0" borderId="0" xfId="57" applyNumberFormat="1" applyFont="1">
      <alignment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80" fontId="10" fillId="0" borderId="17" xfId="60" applyNumberFormat="1" applyFont="1" applyFill="1" applyBorder="1" applyAlignment="1">
      <alignment horizontal="right" vertical="center"/>
      <protection/>
    </xf>
    <xf numFmtId="179" fontId="8" fillId="0" borderId="16" xfId="60" applyNumberFormat="1" applyFont="1" applyFill="1" applyBorder="1">
      <alignment vertical="center"/>
      <protection/>
    </xf>
    <xf numFmtId="179" fontId="8" fillId="0" borderId="17" xfId="60" applyNumberFormat="1" applyFont="1" applyFill="1" applyBorder="1">
      <alignment vertical="center"/>
      <protection/>
    </xf>
    <xf numFmtId="170" fontId="0" fillId="0" borderId="16" xfId="0" applyNumberFormat="1" applyFont="1" applyFill="1" applyBorder="1" applyAlignment="1">
      <alignment horizontal="right"/>
    </xf>
    <xf numFmtId="171" fontId="0" fillId="0" borderId="17" xfId="0" applyNumberFormat="1" applyFont="1" applyFill="1" applyBorder="1" applyAlignment="1">
      <alignment horizontal="right"/>
    </xf>
    <xf numFmtId="170" fontId="0" fillId="0" borderId="17" xfId="0" applyNumberFormat="1" applyFont="1" applyFill="1" applyBorder="1" applyAlignment="1">
      <alignment horizontal="right"/>
    </xf>
    <xf numFmtId="0" fontId="0" fillId="0" borderId="14" xfId="0" applyFont="1" applyBorder="1" applyAlignment="1" quotePrefix="1">
      <alignment horizontal="left"/>
    </xf>
    <xf numFmtId="170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17" xfId="0" applyNumberFormat="1" applyFont="1" applyBorder="1" applyAlignment="1">
      <alignment/>
    </xf>
    <xf numFmtId="170" fontId="0" fillId="0" borderId="16" xfId="0" applyNumberFormat="1" applyFont="1" applyBorder="1" applyAlignment="1">
      <alignment horizontal="right"/>
    </xf>
    <xf numFmtId="171" fontId="0" fillId="0" borderId="17" xfId="0" applyNumberFormat="1" applyFont="1" applyBorder="1" applyAlignment="1">
      <alignment horizontal="right"/>
    </xf>
    <xf numFmtId="170" fontId="0" fillId="0" borderId="17" xfId="0" applyNumberFormat="1" applyFont="1" applyBorder="1" applyAlignment="1">
      <alignment horizontal="right"/>
    </xf>
    <xf numFmtId="183" fontId="8" fillId="0" borderId="17" xfId="60" applyNumberFormat="1" applyFont="1" applyBorder="1">
      <alignment vertical="center"/>
      <protection/>
    </xf>
    <xf numFmtId="183" fontId="8" fillId="0" borderId="16" xfId="60" applyNumberFormat="1" applyFont="1" applyBorder="1">
      <alignment vertical="center"/>
      <protection/>
    </xf>
    <xf numFmtId="49" fontId="11" fillId="0" borderId="0" xfId="0" applyNumberFormat="1" applyFont="1" applyAlignment="1">
      <alignment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0" fontId="0" fillId="0" borderId="10" xfId="59" applyFont="1" applyBorder="1">
      <alignment/>
      <protection/>
    </xf>
    <xf numFmtId="49" fontId="0" fillId="0" borderId="12" xfId="59" applyNumberFormat="1" applyFont="1" applyBorder="1" applyAlignment="1">
      <alignment horizontal="center" vertical="center"/>
      <protection/>
    </xf>
    <xf numFmtId="49" fontId="0" fillId="0" borderId="0" xfId="59" applyNumberFormat="1" applyFont="1" applyBorder="1">
      <alignment/>
      <protection/>
    </xf>
    <xf numFmtId="173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0" fontId="0" fillId="0" borderId="17" xfId="59" applyNumberFormat="1" applyFont="1" applyBorder="1" applyAlignment="1">
      <alignment horizontal="right"/>
      <protection/>
    </xf>
    <xf numFmtId="0" fontId="0" fillId="0" borderId="16" xfId="59" applyNumberFormat="1" applyFont="1" applyBorder="1" applyAlignment="1">
      <alignment horizontal="right"/>
      <protection/>
    </xf>
    <xf numFmtId="184" fontId="10" fillId="0" borderId="16" xfId="60" applyNumberFormat="1" applyFont="1" applyBorder="1" applyAlignment="1">
      <alignment horizontal="right" vertical="center"/>
      <protection/>
    </xf>
    <xf numFmtId="181" fontId="10" fillId="0" borderId="16" xfId="60" applyNumberFormat="1" applyFont="1" applyBorder="1" applyAlignment="1">
      <alignment horizontal="right" vertical="center"/>
      <protection/>
    </xf>
    <xf numFmtId="181" fontId="10" fillId="0" borderId="17" xfId="60" applyNumberFormat="1" applyFont="1" applyBorder="1" applyAlignment="1">
      <alignment horizontal="right" vertical="center"/>
      <protection/>
    </xf>
    <xf numFmtId="43" fontId="0" fillId="0" borderId="0" xfId="59" applyNumberFormat="1" applyFont="1">
      <alignment/>
      <protection/>
    </xf>
    <xf numFmtId="0" fontId="0" fillId="0" borderId="0" xfId="59" applyNumberFormat="1" applyFont="1" applyBorder="1" applyAlignment="1">
      <alignment horizontal="right"/>
      <protection/>
    </xf>
    <xf numFmtId="0" fontId="11" fillId="0" borderId="0" xfId="59" applyFont="1">
      <alignment/>
      <protection/>
    </xf>
    <xf numFmtId="1" fontId="8" fillId="0" borderId="0" xfId="62" applyNumberFormat="1" applyFont="1" applyBorder="1">
      <alignment vertical="center"/>
      <protection/>
    </xf>
    <xf numFmtId="179" fontId="9" fillId="0" borderId="16" xfId="60" applyNumberFormat="1" applyFont="1" applyFill="1" applyBorder="1">
      <alignment vertical="center"/>
      <protection/>
    </xf>
    <xf numFmtId="179" fontId="9" fillId="0" borderId="17" xfId="60" applyNumberFormat="1" applyFont="1" applyFill="1" applyBorder="1">
      <alignment vertical="center"/>
      <protection/>
    </xf>
    <xf numFmtId="175" fontId="2" fillId="0" borderId="0" xfId="62" applyNumberFormat="1" applyFont="1" applyFill="1" applyBorder="1" applyAlignment="1">
      <alignment vertical="center"/>
      <protection/>
    </xf>
    <xf numFmtId="185" fontId="8" fillId="0" borderId="16" xfId="60" applyNumberFormat="1" applyFont="1" applyBorder="1">
      <alignment vertical="center"/>
      <protection/>
    </xf>
    <xf numFmtId="185" fontId="8" fillId="0" borderId="17" xfId="61" applyNumberFormat="1" applyFont="1" applyBorder="1">
      <alignment vertical="center"/>
      <protection/>
    </xf>
    <xf numFmtId="0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0" xfId="72" applyNumberFormat="1" applyFont="1" applyBorder="1" applyAlignment="1" quotePrefix="1">
      <alignment horizontal="left" vertical="center"/>
      <protection/>
    </xf>
    <xf numFmtId="186" fontId="10" fillId="0" borderId="16" xfId="60" applyNumberFormat="1" applyFont="1" applyBorder="1" applyAlignment="1">
      <alignment horizontal="right" vertical="center"/>
      <protection/>
    </xf>
    <xf numFmtId="186" fontId="10" fillId="0" borderId="17" xfId="60" applyNumberFormat="1" applyFont="1" applyBorder="1" applyAlignment="1">
      <alignment horizontal="right" vertical="center"/>
      <protection/>
    </xf>
    <xf numFmtId="0" fontId="7" fillId="0" borderId="0" xfId="57" applyFont="1" applyAlignment="1">
      <alignment horizontal="left"/>
      <protection/>
    </xf>
    <xf numFmtId="0" fontId="2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 applyAlignment="1">
      <alignment/>
      <protection/>
    </xf>
    <xf numFmtId="0" fontId="6" fillId="0" borderId="0" xfId="57" applyFont="1">
      <alignment/>
      <protection/>
    </xf>
    <xf numFmtId="165" fontId="6" fillId="0" borderId="0" xfId="57" applyNumberFormat="1" applyFont="1" applyAlignment="1">
      <alignment/>
      <protection/>
    </xf>
    <xf numFmtId="0" fontId="9" fillId="0" borderId="0" xfId="57" applyNumberFormat="1" applyFont="1" applyAlignment="1">
      <alignment horizontal="left"/>
      <protection/>
    </xf>
    <xf numFmtId="0" fontId="8" fillId="0" borderId="0" xfId="57" applyNumberFormat="1" applyFont="1" applyAlignment="1">
      <alignment horizontal="left"/>
      <protection/>
    </xf>
    <xf numFmtId="179" fontId="9" fillId="0" borderId="0" xfId="60" applyNumberFormat="1" applyFont="1" applyBorder="1">
      <alignment vertical="center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0" fontId="9" fillId="0" borderId="0" xfId="60" applyFont="1" applyFill="1" applyBorder="1">
      <alignment vertical="center"/>
      <protection/>
    </xf>
    <xf numFmtId="0" fontId="9" fillId="0" borderId="0" xfId="62" applyFont="1" applyBorder="1" applyAlignment="1">
      <alignment/>
      <protection/>
    </xf>
    <xf numFmtId="0" fontId="2" fillId="0" borderId="0" xfId="62" applyFont="1" applyAlignment="1">
      <alignment/>
      <protection/>
    </xf>
    <xf numFmtId="166" fontId="9" fillId="0" borderId="0" xfId="45" applyNumberFormat="1" applyFont="1" applyBorder="1" applyAlignment="1">
      <alignment vertical="center"/>
    </xf>
    <xf numFmtId="0" fontId="9" fillId="0" borderId="0" xfId="62" applyFont="1" applyFill="1" applyBorder="1">
      <alignment vertical="center"/>
      <protection/>
    </xf>
    <xf numFmtId="175" fontId="8" fillId="0" borderId="0" xfId="62" applyNumberFormat="1" applyFont="1" applyBorder="1" applyAlignment="1">
      <alignment vertical="center"/>
      <protection/>
    </xf>
    <xf numFmtId="175" fontId="8" fillId="0" borderId="0" xfId="62" applyNumberFormat="1" applyFont="1" applyFill="1">
      <alignment vertical="center"/>
      <protection/>
    </xf>
    <xf numFmtId="168" fontId="0" fillId="0" borderId="0" xfId="57" applyNumberFormat="1" applyFont="1" applyAlignment="1">
      <alignment horizontal="center"/>
      <protection/>
    </xf>
    <xf numFmtId="165" fontId="0" fillId="0" borderId="0" xfId="57" applyNumberFormat="1" applyFont="1" applyAlignment="1">
      <alignment horizontal="center"/>
      <protection/>
    </xf>
    <xf numFmtId="168" fontId="0" fillId="0" borderId="0" xfId="57" applyNumberFormat="1" applyFont="1">
      <alignment/>
      <protection/>
    </xf>
    <xf numFmtId="0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0" xfId="60" applyFont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/>
      <protection/>
    </xf>
    <xf numFmtId="0" fontId="8" fillId="0" borderId="15" xfId="60" applyFont="1" applyBorder="1" applyAlignment="1">
      <alignment horizont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49" fontId="0" fillId="0" borderId="21" xfId="59" applyNumberFormat="1" applyFont="1" applyBorder="1" applyAlignment="1">
      <alignment horizontal="center" vertical="center" wrapText="1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8" xfId="59" applyFont="1" applyBorder="1" applyAlignment="1">
      <alignment horizontal="center" vertical="center"/>
      <protection/>
    </xf>
    <xf numFmtId="49" fontId="0" fillId="0" borderId="13" xfId="59" applyNumberFormat="1" applyFont="1" applyBorder="1" applyAlignment="1">
      <alignment horizontal="center" vertical="center" wrapText="1"/>
      <protection/>
    </xf>
    <xf numFmtId="0" fontId="0" fillId="0" borderId="16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49" fontId="0" fillId="0" borderId="12" xfId="59" applyNumberFormat="1" applyFont="1" applyBorder="1" applyAlignment="1">
      <alignment horizontal="center"/>
      <protection/>
    </xf>
    <xf numFmtId="49" fontId="0" fillId="0" borderId="15" xfId="59" applyNumberFormat="1" applyFont="1" applyBorder="1" applyAlignment="1">
      <alignment horizontal="center"/>
      <protection/>
    </xf>
    <xf numFmtId="0" fontId="2" fillId="0" borderId="0" xfId="59" applyFont="1" applyAlignment="1">
      <alignment horizontal="center" vertical="center"/>
      <protection/>
    </xf>
    <xf numFmtId="0" fontId="0" fillId="0" borderId="20" xfId="59" applyFont="1" applyBorder="1" applyAlignment="1">
      <alignment horizontal="center" vertical="center" wrapText="1"/>
      <protection/>
    </xf>
    <xf numFmtId="0" fontId="0" fillId="0" borderId="19" xfId="59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0" fontId="0" fillId="0" borderId="14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49" fontId="0" fillId="0" borderId="12" xfId="59" applyNumberFormat="1" applyFont="1" applyBorder="1" applyAlignment="1">
      <alignment horizontal="center" vertical="center"/>
      <protection/>
    </xf>
    <xf numFmtId="0" fontId="0" fillId="0" borderId="15" xfId="59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  <xf numFmtId="49" fontId="0" fillId="0" borderId="13" xfId="59" applyNumberFormat="1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1" xfId="62" applyFont="1" applyBorder="1" applyAlignment="1">
      <alignment horizontal="center" vertical="center" wrapText="1"/>
      <protection/>
    </xf>
    <xf numFmtId="0" fontId="8" fillId="0" borderId="13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left"/>
      <protection/>
    </xf>
    <xf numFmtId="0" fontId="0" fillId="0" borderId="0" xfId="62" applyFont="1" applyAlignment="1">
      <alignment horizontal="left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11" fillId="0" borderId="0" xfId="57" applyFont="1" applyAlignment="1">
      <alignment horizontal="left" wrapText="1"/>
      <protection/>
    </xf>
    <xf numFmtId="0" fontId="2" fillId="0" borderId="0" xfId="57" applyFont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17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0" fillId="0" borderId="18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0" fillId="0" borderId="16" xfId="57" applyBorder="1" applyAlignment="1">
      <alignment horizontal="center" vertical="center" wrapText="1"/>
      <protection/>
    </xf>
    <xf numFmtId="0" fontId="0" fillId="0" borderId="23" xfId="57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49" fontId="2" fillId="0" borderId="0" xfId="57" applyNumberFormat="1" applyFont="1" applyAlignment="1">
      <alignment horizontal="center" vertical="center"/>
      <protection/>
    </xf>
    <xf numFmtId="49" fontId="0" fillId="0" borderId="20" xfId="57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0" fontId="8" fillId="0" borderId="0" xfId="72" applyNumberFormat="1" applyFont="1" applyAlignment="1" quotePrefix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</cellXfs>
  <cellStyles count="65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Neutral" xfId="52"/>
    <cellStyle name="Notiz" xfId="53"/>
    <cellStyle name="Percent" xfId="54"/>
    <cellStyle name="Schlecht" xfId="55"/>
    <cellStyle name="Standard 2" xfId="56"/>
    <cellStyle name="Standard 2 2" xfId="57"/>
    <cellStyle name="Standard 3" xfId="58"/>
    <cellStyle name="Standard 4" xfId="59"/>
    <cellStyle name="Standard_Seite 05 Tab 2_1.vj.2009" xfId="60"/>
    <cellStyle name="Standard_Seite 05 Tab 2_1.vj.2009 2 2" xfId="61"/>
    <cellStyle name="Standard_Seite 07 Tab 4_2.vj.2009" xfId="62"/>
    <cellStyle name="Standard_Seite 12 Tab  9_1.vj.2009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 5" xfId="69"/>
    <cellStyle name="Überschrift 5 2" xfId="70"/>
    <cellStyle name="Verknüpfte Zelle" xfId="71"/>
    <cellStyle name="vorspalte" xfId="72"/>
    <cellStyle name="vorspalte 2" xfId="73"/>
    <cellStyle name="vorspalte 2 2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14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43200" y="161925"/>
          <a:ext cx="192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67250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24475" y="1619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0550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2937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24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476250</xdr:colOff>
      <xdr:row>47</xdr:row>
      <xdr:rowOff>0</xdr:rowOff>
    </xdr:from>
    <xdr:ext cx="1524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905625" y="64579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1" name="Text Box 13"/>
        <xdr:cNvSpPr txBox="1">
          <a:spLocks noChangeArrowheads="1"/>
        </xdr:cNvSpPr>
      </xdr:nvSpPr>
      <xdr:spPr>
        <a:xfrm>
          <a:off x="6905625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2" name="Text Box 14"/>
        <xdr:cNvSpPr txBox="1">
          <a:spLocks noChangeArrowheads="1"/>
        </xdr:cNvSpPr>
      </xdr:nvSpPr>
      <xdr:spPr>
        <a:xfrm>
          <a:off x="6905625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3" name="Text Box 15"/>
        <xdr:cNvSpPr txBox="1">
          <a:spLocks noChangeArrowheads="1"/>
        </xdr:cNvSpPr>
      </xdr:nvSpPr>
      <xdr:spPr>
        <a:xfrm>
          <a:off x="6905625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905625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123825</xdr:rowOff>
    </xdr:from>
    <xdr:ext cx="152400" cy="209550"/>
    <xdr:sp>
      <xdr:nvSpPr>
        <xdr:cNvPr id="15" name="Text Box 17"/>
        <xdr:cNvSpPr txBox="1">
          <a:spLocks noChangeArrowheads="1"/>
        </xdr:cNvSpPr>
      </xdr:nvSpPr>
      <xdr:spPr>
        <a:xfrm>
          <a:off x="6905625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6" name="Text Box 18"/>
        <xdr:cNvSpPr txBox="1">
          <a:spLocks noChangeArrowheads="1"/>
        </xdr:cNvSpPr>
      </xdr:nvSpPr>
      <xdr:spPr>
        <a:xfrm>
          <a:off x="6905625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905625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18" name="Text Box 12"/>
        <xdr:cNvSpPr txBox="1">
          <a:spLocks noChangeArrowheads="1"/>
        </xdr:cNvSpPr>
      </xdr:nvSpPr>
      <xdr:spPr>
        <a:xfrm>
          <a:off x="6905625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19" name="Text Box 13"/>
        <xdr:cNvSpPr txBox="1">
          <a:spLocks noChangeArrowheads="1"/>
        </xdr:cNvSpPr>
      </xdr:nvSpPr>
      <xdr:spPr>
        <a:xfrm>
          <a:off x="6905625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20" name="Text Box 14"/>
        <xdr:cNvSpPr txBox="1">
          <a:spLocks noChangeArrowheads="1"/>
        </xdr:cNvSpPr>
      </xdr:nvSpPr>
      <xdr:spPr>
        <a:xfrm>
          <a:off x="6905625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21" name="Text Box 15"/>
        <xdr:cNvSpPr txBox="1">
          <a:spLocks noChangeArrowheads="1"/>
        </xdr:cNvSpPr>
      </xdr:nvSpPr>
      <xdr:spPr>
        <a:xfrm>
          <a:off x="6905625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 fLocksText="0">
      <xdr:nvSpPr>
        <xdr:cNvPr id="22" name="Text Box 16"/>
        <xdr:cNvSpPr txBox="1">
          <a:spLocks noChangeArrowheads="1"/>
        </xdr:cNvSpPr>
      </xdr:nvSpPr>
      <xdr:spPr>
        <a:xfrm>
          <a:off x="6905625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123825</xdr:rowOff>
    </xdr:from>
    <xdr:ext cx="152400" cy="200025"/>
    <xdr:sp>
      <xdr:nvSpPr>
        <xdr:cNvPr id="23" name="Text Box 17"/>
        <xdr:cNvSpPr txBox="1">
          <a:spLocks noChangeArrowheads="1"/>
        </xdr:cNvSpPr>
      </xdr:nvSpPr>
      <xdr:spPr>
        <a:xfrm>
          <a:off x="6905625" y="8239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24" name="Text Box 18"/>
        <xdr:cNvSpPr txBox="1">
          <a:spLocks noChangeArrowheads="1"/>
        </xdr:cNvSpPr>
      </xdr:nvSpPr>
      <xdr:spPr>
        <a:xfrm>
          <a:off x="6905625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 fLocksText="0">
      <xdr:nvSpPr>
        <xdr:cNvPr id="25" name="Text Box 19"/>
        <xdr:cNvSpPr txBox="1">
          <a:spLocks noChangeArrowheads="1"/>
        </xdr:cNvSpPr>
      </xdr:nvSpPr>
      <xdr:spPr>
        <a:xfrm>
          <a:off x="6905625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226" customWidth="1"/>
    <col min="2" max="2" width="2.421875" style="146" customWidth="1"/>
    <col min="3" max="6" width="11.421875" style="146" customWidth="1"/>
    <col min="7" max="7" width="29.140625" style="146" customWidth="1"/>
    <col min="8" max="8" width="5.7109375" style="224" customWidth="1"/>
    <col min="9" max="16384" width="11.421875" style="146" customWidth="1"/>
  </cols>
  <sheetData>
    <row r="2" spans="1:8" ht="15">
      <c r="A2" s="221" t="s">
        <v>301</v>
      </c>
      <c r="B2" s="222"/>
      <c r="C2" s="222"/>
      <c r="D2" s="222"/>
      <c r="E2" s="222"/>
      <c r="F2" s="222"/>
      <c r="G2" s="222"/>
      <c r="H2" s="222"/>
    </row>
    <row r="3" spans="1:8" ht="15">
      <c r="A3" s="223"/>
      <c r="B3" s="222"/>
      <c r="C3" s="222"/>
      <c r="D3" s="222"/>
      <c r="E3" s="222"/>
      <c r="F3" s="222"/>
      <c r="G3" s="222"/>
      <c r="H3" s="222"/>
    </row>
    <row r="5" spans="1:8" ht="12.75">
      <c r="A5" s="244" t="s">
        <v>1</v>
      </c>
      <c r="B5" s="244"/>
      <c r="C5" s="244"/>
      <c r="D5" s="244"/>
      <c r="E5" s="244"/>
      <c r="F5" s="244"/>
      <c r="G5" s="244"/>
      <c r="H5" s="224">
        <v>4</v>
      </c>
    </row>
    <row r="7" spans="1:8" ht="12.75">
      <c r="A7" s="244" t="s">
        <v>2</v>
      </c>
      <c r="B7" s="244"/>
      <c r="C7" s="244"/>
      <c r="D7" s="244"/>
      <c r="E7" s="244"/>
      <c r="F7" s="244"/>
      <c r="G7" s="244"/>
      <c r="H7" s="224">
        <v>5</v>
      </c>
    </row>
    <row r="10" ht="12.75">
      <c r="A10" s="146" t="s">
        <v>293</v>
      </c>
    </row>
    <row r="11" spans="1:8" ht="12.75">
      <c r="A11" s="146"/>
      <c r="B11" s="244" t="s">
        <v>296</v>
      </c>
      <c r="C11" s="244"/>
      <c r="D11" s="244"/>
      <c r="E11" s="244"/>
      <c r="F11" s="244"/>
      <c r="G11" s="244"/>
      <c r="H11" s="224">
        <v>6</v>
      </c>
    </row>
    <row r="12" ht="12.75">
      <c r="A12" s="225"/>
    </row>
    <row r="13" ht="12.75">
      <c r="A13" s="225"/>
    </row>
    <row r="14" ht="12.75">
      <c r="A14" s="225"/>
    </row>
    <row r="15" ht="12.75">
      <c r="A15" s="146" t="s">
        <v>322</v>
      </c>
    </row>
    <row r="16" spans="1:8" ht="12.75">
      <c r="A16" s="146"/>
      <c r="B16" s="242" t="s">
        <v>297</v>
      </c>
      <c r="C16" s="242"/>
      <c r="D16" s="242"/>
      <c r="E16" s="242"/>
      <c r="F16" s="242"/>
      <c r="G16" s="242"/>
      <c r="H16" s="224">
        <v>7</v>
      </c>
    </row>
    <row r="17" ht="12.75">
      <c r="A17" s="225"/>
    </row>
    <row r="18" ht="12.75">
      <c r="A18" s="225" t="s">
        <v>0</v>
      </c>
    </row>
    <row r="19" ht="12.75">
      <c r="A19" s="225"/>
    </row>
    <row r="20" spans="1:8" ht="12.75">
      <c r="A20" s="242" t="s">
        <v>294</v>
      </c>
      <c r="B20" s="242"/>
      <c r="C20" s="242"/>
      <c r="D20" s="242"/>
      <c r="E20" s="242"/>
      <c r="F20" s="242"/>
      <c r="G20" s="242"/>
      <c r="H20" s="224">
        <v>8</v>
      </c>
    </row>
    <row r="21" ht="12.75">
      <c r="A21" s="225"/>
    </row>
    <row r="22" ht="12.75">
      <c r="A22" s="225" t="s">
        <v>0</v>
      </c>
    </row>
    <row r="23" ht="12.75">
      <c r="A23" s="225" t="s">
        <v>0</v>
      </c>
    </row>
    <row r="24" spans="1:8" ht="12.75">
      <c r="A24" s="242" t="s">
        <v>295</v>
      </c>
      <c r="B24" s="242"/>
      <c r="C24" s="242"/>
      <c r="D24" s="242"/>
      <c r="E24" s="242"/>
      <c r="F24" s="242"/>
      <c r="G24" s="242"/>
      <c r="H24" s="224">
        <v>9</v>
      </c>
    </row>
    <row r="25" ht="12.75">
      <c r="A25" s="225"/>
    </row>
    <row r="26" ht="12.75">
      <c r="A26" s="225"/>
    </row>
    <row r="27" ht="12.75">
      <c r="A27" s="225"/>
    </row>
    <row r="28" ht="12.75">
      <c r="A28" s="146" t="s">
        <v>298</v>
      </c>
    </row>
    <row r="29" spans="1:8" ht="12.75">
      <c r="A29" s="146"/>
      <c r="B29" s="242" t="s">
        <v>323</v>
      </c>
      <c r="C29" s="242"/>
      <c r="D29" s="242"/>
      <c r="E29" s="242"/>
      <c r="F29" s="242"/>
      <c r="G29" s="242"/>
      <c r="H29" s="224">
        <v>10</v>
      </c>
    </row>
    <row r="30" ht="12.75">
      <c r="A30" s="225"/>
    </row>
    <row r="31" ht="12.75">
      <c r="A31" s="225"/>
    </row>
    <row r="32" ht="12.75">
      <c r="A32" s="225" t="s">
        <v>0</v>
      </c>
    </row>
    <row r="33" ht="12.75">
      <c r="A33" s="146" t="s">
        <v>299</v>
      </c>
    </row>
    <row r="34" spans="1:8" ht="12.75">
      <c r="A34" s="225"/>
      <c r="B34" s="243" t="s">
        <v>323</v>
      </c>
      <c r="C34" s="243"/>
      <c r="D34" s="243"/>
      <c r="E34" s="243"/>
      <c r="F34" s="243"/>
      <c r="G34" s="243"/>
      <c r="H34" s="224">
        <v>11</v>
      </c>
    </row>
    <row r="35" ht="12.75">
      <c r="A35" s="225"/>
    </row>
    <row r="36" ht="12.75">
      <c r="A36" s="225"/>
    </row>
    <row r="37" ht="12.75">
      <c r="A37" s="225"/>
    </row>
    <row r="38" ht="12.75">
      <c r="A38" s="146" t="s">
        <v>300</v>
      </c>
    </row>
    <row r="39" spans="1:8" ht="12.75">
      <c r="A39" s="225" t="s">
        <v>0</v>
      </c>
      <c r="B39" s="243" t="s">
        <v>324</v>
      </c>
      <c r="C39" s="243"/>
      <c r="D39" s="243"/>
      <c r="E39" s="243"/>
      <c r="F39" s="243"/>
      <c r="G39" s="243"/>
      <c r="H39" s="224">
        <v>12</v>
      </c>
    </row>
    <row r="41" ht="14.25">
      <c r="H41" s="227"/>
    </row>
    <row r="42" ht="14.25">
      <c r="H42" s="228"/>
    </row>
  </sheetData>
  <sheetProtection/>
  <mergeCells count="9">
    <mergeCell ref="B29:G29"/>
    <mergeCell ref="B34:G34"/>
    <mergeCell ref="B39:G39"/>
    <mergeCell ref="A5:G5"/>
    <mergeCell ref="A7:G7"/>
    <mergeCell ref="B11:G11"/>
    <mergeCell ref="B16:G16"/>
    <mergeCell ref="A20:G20"/>
    <mergeCell ref="A24:G2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3" sqref="C3"/>
    </sheetView>
  </sheetViews>
  <sheetFormatPr defaultColWidth="10.28125" defaultRowHeight="12.75"/>
  <cols>
    <col min="1" max="2" width="1.1484375" style="84" customWidth="1"/>
    <col min="3" max="3" width="5.28125" style="84" customWidth="1"/>
    <col min="4" max="4" width="8.00390625" style="84" customWidth="1"/>
    <col min="5" max="5" width="1.1484375" style="84" customWidth="1"/>
    <col min="6" max="6" width="6.7109375" style="84" customWidth="1"/>
    <col min="7" max="7" width="0.5625" style="84" customWidth="1"/>
    <col min="8" max="8" width="9.7109375" style="84" customWidth="1"/>
    <col min="9" max="14" width="9.7109375" style="85" customWidth="1"/>
    <col min="15" max="15" width="9.7109375" style="84" customWidth="1"/>
    <col min="16" max="16384" width="10.28125" style="84" customWidth="1"/>
  </cols>
  <sheetData>
    <row r="1" spans="1:15" ht="12.75">
      <c r="A1" s="385" t="s">
        <v>300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12.75">
      <c r="A2" s="385" t="s">
        <v>324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ht="9" customHeight="1"/>
    <row r="4" spans="1:15" ht="12.75" customHeight="1">
      <c r="A4" s="387" t="s">
        <v>64</v>
      </c>
      <c r="B4" s="388"/>
      <c r="C4" s="388"/>
      <c r="D4" s="388"/>
      <c r="E4" s="388"/>
      <c r="F4" s="388"/>
      <c r="G4" s="389"/>
      <c r="H4" s="86" t="s">
        <v>65</v>
      </c>
      <c r="I4" s="86" t="s">
        <v>66</v>
      </c>
      <c r="J4" s="86" t="s">
        <v>65</v>
      </c>
      <c r="K4" s="87" t="s">
        <v>65</v>
      </c>
      <c r="L4" s="86" t="s">
        <v>67</v>
      </c>
      <c r="M4" s="86" t="s">
        <v>68</v>
      </c>
      <c r="N4" s="396" t="s">
        <v>69</v>
      </c>
      <c r="O4" s="398" t="s">
        <v>70</v>
      </c>
    </row>
    <row r="5" spans="1:15" ht="12.75">
      <c r="A5" s="390"/>
      <c r="B5" s="390"/>
      <c r="C5" s="390"/>
      <c r="D5" s="390"/>
      <c r="E5" s="390"/>
      <c r="F5" s="390"/>
      <c r="G5" s="391"/>
      <c r="H5" s="88" t="s">
        <v>71</v>
      </c>
      <c r="I5" s="88" t="s">
        <v>71</v>
      </c>
      <c r="J5" s="88" t="s">
        <v>72</v>
      </c>
      <c r="K5" s="89" t="s">
        <v>73</v>
      </c>
      <c r="L5" s="88" t="s">
        <v>73</v>
      </c>
      <c r="M5" s="88" t="s">
        <v>73</v>
      </c>
      <c r="N5" s="397"/>
      <c r="O5" s="399"/>
    </row>
    <row r="6" spans="1:15" ht="12.75">
      <c r="A6" s="392"/>
      <c r="B6" s="392"/>
      <c r="C6" s="392"/>
      <c r="D6" s="392"/>
      <c r="E6" s="392"/>
      <c r="F6" s="392"/>
      <c r="G6" s="393"/>
      <c r="H6" s="394" t="s">
        <v>74</v>
      </c>
      <c r="I6" s="395"/>
      <c r="J6" s="395"/>
      <c r="K6" s="395"/>
      <c r="L6" s="395"/>
      <c r="M6" s="395"/>
      <c r="N6" s="395"/>
      <c r="O6" s="395"/>
    </row>
    <row r="7" ht="6" customHeight="1"/>
    <row r="8" spans="1:15" s="110" customFormat="1" ht="12.75">
      <c r="A8" s="386" t="s">
        <v>75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</row>
    <row r="9" ht="6" customHeight="1"/>
    <row r="10" spans="1:15" ht="12.75">
      <c r="A10" s="91" t="s">
        <v>33</v>
      </c>
      <c r="B10" s="91"/>
      <c r="C10" s="91"/>
      <c r="D10" s="91"/>
      <c r="E10" s="91"/>
      <c r="F10" s="91"/>
      <c r="H10" s="85"/>
      <c r="O10" s="85"/>
    </row>
    <row r="11" spans="8:15" ht="6" customHeight="1">
      <c r="H11" s="92"/>
      <c r="I11" s="92"/>
      <c r="J11" s="92" t="s">
        <v>0</v>
      </c>
      <c r="K11" s="92"/>
      <c r="L11" s="92"/>
      <c r="M11" s="92"/>
      <c r="N11" s="92"/>
      <c r="O11" s="85"/>
    </row>
    <row r="12" spans="1:15" ht="12.75">
      <c r="A12" s="114" t="s">
        <v>76</v>
      </c>
      <c r="B12" s="111"/>
      <c r="C12" s="111"/>
      <c r="D12" s="111"/>
      <c r="E12" s="111"/>
      <c r="F12" s="111"/>
      <c r="G12" s="93"/>
      <c r="H12" s="38">
        <v>535</v>
      </c>
      <c r="I12" s="38">
        <v>0</v>
      </c>
      <c r="J12" s="38">
        <v>0</v>
      </c>
      <c r="K12" s="38">
        <v>0</v>
      </c>
      <c r="L12" s="38">
        <v>332</v>
      </c>
      <c r="M12" s="38">
        <v>0</v>
      </c>
      <c r="N12" s="38">
        <v>0</v>
      </c>
      <c r="O12" s="41">
        <v>403.5625625681055</v>
      </c>
    </row>
    <row r="13" spans="1:15" ht="12.75">
      <c r="A13" s="96" t="s">
        <v>78</v>
      </c>
      <c r="B13" s="112"/>
      <c r="C13" s="113"/>
      <c r="D13" s="112" t="s">
        <v>271</v>
      </c>
      <c r="E13" s="114" t="s">
        <v>77</v>
      </c>
      <c r="F13" s="111"/>
      <c r="G13" s="93"/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485</v>
      </c>
      <c r="O13" s="41">
        <v>485</v>
      </c>
    </row>
    <row r="14" spans="1:15" ht="12.75">
      <c r="A14" s="96" t="s">
        <v>55</v>
      </c>
      <c r="B14" s="112"/>
      <c r="C14" s="113"/>
      <c r="D14" s="112" t="s">
        <v>271</v>
      </c>
      <c r="E14" s="114" t="s">
        <v>78</v>
      </c>
      <c r="F14" s="111"/>
      <c r="G14" s="93"/>
      <c r="H14" s="38">
        <v>350</v>
      </c>
      <c r="I14" s="38">
        <v>0</v>
      </c>
      <c r="J14" s="38">
        <v>295</v>
      </c>
      <c r="K14" s="38">
        <v>0</v>
      </c>
      <c r="L14" s="38">
        <v>350</v>
      </c>
      <c r="M14" s="38">
        <v>340</v>
      </c>
      <c r="N14" s="38">
        <v>0</v>
      </c>
      <c r="O14" s="41">
        <v>342.1453736440037</v>
      </c>
    </row>
    <row r="15" spans="1:15" ht="12.75">
      <c r="A15" s="96"/>
      <c r="B15" s="113" t="s">
        <v>56</v>
      </c>
      <c r="C15" s="113"/>
      <c r="D15" s="112" t="s">
        <v>271</v>
      </c>
      <c r="E15" s="114" t="s">
        <v>55</v>
      </c>
      <c r="F15" s="111"/>
      <c r="G15" s="93"/>
      <c r="H15" s="38">
        <v>330</v>
      </c>
      <c r="I15" s="38">
        <v>300</v>
      </c>
      <c r="J15" s="38">
        <v>0</v>
      </c>
      <c r="K15" s="38">
        <v>265</v>
      </c>
      <c r="L15" s="38">
        <v>0</v>
      </c>
      <c r="M15" s="38">
        <v>238</v>
      </c>
      <c r="N15" s="38">
        <v>250</v>
      </c>
      <c r="O15" s="41">
        <v>270.8173588168287</v>
      </c>
    </row>
    <row r="16" spans="2:15" ht="12.75">
      <c r="B16" s="112"/>
      <c r="C16" s="112"/>
      <c r="D16" s="117" t="s">
        <v>54</v>
      </c>
      <c r="E16" s="113"/>
      <c r="F16" s="114" t="s">
        <v>56</v>
      </c>
      <c r="G16" s="93"/>
      <c r="H16" s="38">
        <v>0</v>
      </c>
      <c r="I16" s="38">
        <v>336</v>
      </c>
      <c r="J16" s="38">
        <v>290</v>
      </c>
      <c r="K16" s="38">
        <v>304</v>
      </c>
      <c r="L16" s="38">
        <v>337</v>
      </c>
      <c r="M16" s="38">
        <v>0</v>
      </c>
      <c r="N16" s="38">
        <v>258</v>
      </c>
      <c r="O16" s="41">
        <v>306.9331395275446</v>
      </c>
    </row>
    <row r="17" spans="6:15" ht="12.75">
      <c r="F17" s="97" t="s">
        <v>253</v>
      </c>
      <c r="G17" s="93"/>
      <c r="H17" s="39">
        <v>425</v>
      </c>
      <c r="I17" s="39">
        <v>326</v>
      </c>
      <c r="J17" s="39">
        <v>292</v>
      </c>
      <c r="K17" s="39">
        <v>282</v>
      </c>
      <c r="L17" s="39">
        <v>338</v>
      </c>
      <c r="M17" s="39">
        <v>303</v>
      </c>
      <c r="N17" s="39">
        <v>337</v>
      </c>
      <c r="O17" s="81">
        <v>343</v>
      </c>
    </row>
    <row r="18" spans="7:15" ht="6" customHeight="1">
      <c r="G18" s="98"/>
      <c r="H18" s="99"/>
      <c r="I18" s="95"/>
      <c r="J18" s="95"/>
      <c r="K18" s="95"/>
      <c r="L18" s="95"/>
      <c r="M18" s="95"/>
      <c r="N18" s="100"/>
      <c r="O18" s="99"/>
    </row>
    <row r="19" spans="1:15" ht="12.75">
      <c r="A19" s="101" t="s">
        <v>38</v>
      </c>
      <c r="B19" s="101"/>
      <c r="C19" s="101"/>
      <c r="D19" s="101"/>
      <c r="E19" s="101"/>
      <c r="F19" s="101"/>
      <c r="G19" s="98"/>
      <c r="H19" s="99"/>
      <c r="I19" s="95"/>
      <c r="J19" s="95"/>
      <c r="K19" s="95"/>
      <c r="L19" s="95"/>
      <c r="M19" s="95"/>
      <c r="N19" s="100"/>
      <c r="O19" s="99"/>
    </row>
    <row r="20" spans="7:15" ht="6" customHeight="1">
      <c r="G20" s="98"/>
      <c r="H20" s="99"/>
      <c r="I20" s="95"/>
      <c r="J20" s="95"/>
      <c r="K20" s="95"/>
      <c r="L20" s="95"/>
      <c r="M20" s="95"/>
      <c r="N20" s="100"/>
      <c r="O20" s="99"/>
    </row>
    <row r="21" spans="2:15" ht="12.75">
      <c r="B21" s="114" t="s">
        <v>57</v>
      </c>
      <c r="C21" s="94"/>
      <c r="D21" s="94"/>
      <c r="E21" s="94"/>
      <c r="F21" s="94"/>
      <c r="G21" s="93"/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350</v>
      </c>
      <c r="O21" s="41">
        <v>350</v>
      </c>
    </row>
    <row r="22" spans="2:15" ht="12.75">
      <c r="B22" s="102" t="s">
        <v>58</v>
      </c>
      <c r="C22" s="103"/>
      <c r="D22" s="112" t="s">
        <v>271</v>
      </c>
      <c r="E22" s="384" t="s">
        <v>56</v>
      </c>
      <c r="F22" s="384"/>
      <c r="G22" s="93"/>
      <c r="H22" s="38">
        <v>318</v>
      </c>
      <c r="I22" s="38">
        <v>330</v>
      </c>
      <c r="J22" s="38">
        <v>280</v>
      </c>
      <c r="K22" s="38">
        <v>326</v>
      </c>
      <c r="L22" s="38">
        <v>308</v>
      </c>
      <c r="M22" s="38">
        <v>338.5247407796299</v>
      </c>
      <c r="N22" s="38">
        <v>334</v>
      </c>
      <c r="O22" s="41">
        <v>319.1134450534943</v>
      </c>
    </row>
    <row r="23" spans="2:15" ht="12.75">
      <c r="B23" s="113" t="s">
        <v>59</v>
      </c>
      <c r="C23" s="113"/>
      <c r="D23" s="112" t="s">
        <v>271</v>
      </c>
      <c r="E23" s="114" t="s">
        <v>58</v>
      </c>
      <c r="F23" s="114"/>
      <c r="G23" s="93"/>
      <c r="H23" s="38">
        <v>324</v>
      </c>
      <c r="I23" s="38">
        <v>345</v>
      </c>
      <c r="J23" s="38">
        <v>357</v>
      </c>
      <c r="K23" s="38">
        <v>337</v>
      </c>
      <c r="L23" s="38">
        <v>370</v>
      </c>
      <c r="M23" s="38">
        <v>343.1498285856205</v>
      </c>
      <c r="N23" s="38">
        <v>349</v>
      </c>
      <c r="O23" s="41">
        <v>342.1464166983142</v>
      </c>
    </row>
    <row r="24" spans="1:15" ht="12.75">
      <c r="A24" s="112"/>
      <c r="C24" s="113" t="s">
        <v>60</v>
      </c>
      <c r="D24" s="112" t="s">
        <v>271</v>
      </c>
      <c r="E24" s="114" t="s">
        <v>59</v>
      </c>
      <c r="F24" s="114"/>
      <c r="G24" s="93"/>
      <c r="H24" s="38">
        <v>321</v>
      </c>
      <c r="I24" s="38">
        <v>346</v>
      </c>
      <c r="J24" s="38">
        <v>321</v>
      </c>
      <c r="K24" s="38">
        <v>340</v>
      </c>
      <c r="L24" s="38">
        <v>364</v>
      </c>
      <c r="M24" s="38">
        <v>351.58379496381195</v>
      </c>
      <c r="N24" s="38">
        <v>359</v>
      </c>
      <c r="O24" s="41">
        <v>339.4269901308391</v>
      </c>
    </row>
    <row r="25" spans="1:15" ht="12.75">
      <c r="A25" s="113"/>
      <c r="C25" s="113" t="s">
        <v>61</v>
      </c>
      <c r="D25" s="112" t="s">
        <v>271</v>
      </c>
      <c r="E25" s="115"/>
      <c r="F25" s="114" t="s">
        <v>60</v>
      </c>
      <c r="G25" s="93"/>
      <c r="H25" s="38">
        <v>318</v>
      </c>
      <c r="I25" s="38">
        <v>344</v>
      </c>
      <c r="J25" s="38">
        <v>326</v>
      </c>
      <c r="K25" s="38">
        <v>358</v>
      </c>
      <c r="L25" s="38">
        <v>378</v>
      </c>
      <c r="M25" s="38">
        <v>333.3199600738045</v>
      </c>
      <c r="N25" s="38">
        <v>358</v>
      </c>
      <c r="O25" s="41">
        <v>338.13989912302566</v>
      </c>
    </row>
    <row r="26" spans="1:15" ht="12.75">
      <c r="A26" s="113"/>
      <c r="C26" s="113" t="s">
        <v>62</v>
      </c>
      <c r="D26" s="112" t="s">
        <v>271</v>
      </c>
      <c r="E26" s="115"/>
      <c r="F26" s="114" t="s">
        <v>61</v>
      </c>
      <c r="G26" s="93"/>
      <c r="H26" s="38">
        <v>330</v>
      </c>
      <c r="I26" s="38">
        <v>354</v>
      </c>
      <c r="J26" s="38">
        <v>333</v>
      </c>
      <c r="K26" s="38">
        <v>363</v>
      </c>
      <c r="L26" s="38">
        <v>431</v>
      </c>
      <c r="M26" s="38">
        <v>349.0061867519099</v>
      </c>
      <c r="N26" s="38">
        <v>381</v>
      </c>
      <c r="O26" s="41">
        <v>358.4672635030909</v>
      </c>
    </row>
    <row r="27" spans="1:15" ht="12.75">
      <c r="A27" s="112"/>
      <c r="B27" s="112"/>
      <c r="C27" s="112"/>
      <c r="D27" s="117" t="s">
        <v>54</v>
      </c>
      <c r="E27" s="116"/>
      <c r="F27" s="114" t="s">
        <v>62</v>
      </c>
      <c r="G27" s="93"/>
      <c r="H27" s="38">
        <v>361</v>
      </c>
      <c r="I27" s="38">
        <v>358</v>
      </c>
      <c r="J27" s="38">
        <v>341</v>
      </c>
      <c r="K27" s="38">
        <v>368</v>
      </c>
      <c r="L27" s="38">
        <v>469</v>
      </c>
      <c r="M27" s="38">
        <v>365.1028254096724</v>
      </c>
      <c r="N27" s="38">
        <v>401</v>
      </c>
      <c r="O27" s="41">
        <v>388.81260716518113</v>
      </c>
    </row>
    <row r="28" spans="6:15" ht="12.75">
      <c r="F28" s="97" t="s">
        <v>253</v>
      </c>
      <c r="G28" s="93"/>
      <c r="H28" s="39">
        <v>324</v>
      </c>
      <c r="I28" s="39">
        <v>348</v>
      </c>
      <c r="J28" s="39">
        <v>328</v>
      </c>
      <c r="K28" s="39">
        <v>352</v>
      </c>
      <c r="L28" s="39">
        <v>397</v>
      </c>
      <c r="M28" s="39">
        <v>347</v>
      </c>
      <c r="N28" s="39">
        <v>368</v>
      </c>
      <c r="O28" s="81">
        <v>347</v>
      </c>
    </row>
    <row r="29" spans="4:15" s="101" customFormat="1" ht="12.75">
      <c r="D29" s="91"/>
      <c r="E29" s="91"/>
      <c r="F29" s="97" t="s">
        <v>79</v>
      </c>
      <c r="G29" s="104"/>
      <c r="H29" s="39">
        <v>326</v>
      </c>
      <c r="I29" s="39">
        <v>347</v>
      </c>
      <c r="J29" s="39">
        <v>328</v>
      </c>
      <c r="K29" s="39">
        <v>350</v>
      </c>
      <c r="L29" s="39">
        <v>392</v>
      </c>
      <c r="M29" s="39">
        <v>346</v>
      </c>
      <c r="N29" s="39">
        <v>367</v>
      </c>
      <c r="O29" s="81">
        <v>347</v>
      </c>
    </row>
    <row r="30" spans="7:15" ht="6" customHeight="1">
      <c r="G30" s="98"/>
      <c r="H30" s="99"/>
      <c r="I30" s="95"/>
      <c r="J30" s="95"/>
      <c r="K30" s="95"/>
      <c r="L30" s="95"/>
      <c r="M30" s="95"/>
      <c r="N30" s="105"/>
      <c r="O30" s="99"/>
    </row>
    <row r="31" spans="1:15" s="110" customFormat="1" ht="12.75">
      <c r="A31" s="386" t="s">
        <v>80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</row>
    <row r="32" spans="1:15" ht="6" customHeight="1">
      <c r="A32" s="90"/>
      <c r="B32" s="90"/>
      <c r="C32" s="90"/>
      <c r="D32" s="90"/>
      <c r="E32" s="90"/>
      <c r="F32" s="90"/>
      <c r="G32" s="90"/>
      <c r="H32" s="90"/>
      <c r="I32" s="106"/>
      <c r="J32" s="106"/>
      <c r="K32" s="106"/>
      <c r="L32" s="106"/>
      <c r="M32" s="106"/>
      <c r="N32" s="106"/>
      <c r="O32" s="90"/>
    </row>
    <row r="33" spans="1:15" ht="12.75">
      <c r="A33" s="91" t="s">
        <v>33</v>
      </c>
      <c r="B33" s="91"/>
      <c r="C33" s="91"/>
      <c r="D33" s="91"/>
      <c r="E33" s="91"/>
      <c r="F33" s="91"/>
      <c r="G33" s="107"/>
      <c r="H33" s="99"/>
      <c r="I33" s="95"/>
      <c r="J33" s="95"/>
      <c r="K33" s="95"/>
      <c r="L33" s="95"/>
      <c r="M33" s="95"/>
      <c r="N33" s="108"/>
      <c r="O33" s="99"/>
    </row>
    <row r="34" spans="7:15" ht="6" customHeight="1">
      <c r="G34" s="98"/>
      <c r="H34" s="99"/>
      <c r="I34" s="95"/>
      <c r="J34" s="95"/>
      <c r="K34" s="95"/>
      <c r="L34" s="95"/>
      <c r="M34" s="95"/>
      <c r="N34" s="100"/>
      <c r="O34" s="99"/>
    </row>
    <row r="35" spans="1:15" ht="12.75">
      <c r="A35" s="114" t="s">
        <v>76</v>
      </c>
      <c r="B35" s="111"/>
      <c r="C35" s="111"/>
      <c r="D35" s="111"/>
      <c r="E35" s="111"/>
      <c r="F35" s="111"/>
      <c r="G35" s="93"/>
      <c r="H35" s="38">
        <v>535</v>
      </c>
      <c r="I35" s="38">
        <v>0</v>
      </c>
      <c r="J35" s="38">
        <v>0</v>
      </c>
      <c r="K35" s="38">
        <v>0</v>
      </c>
      <c r="L35" s="38">
        <v>535</v>
      </c>
      <c r="M35" s="38">
        <v>0</v>
      </c>
      <c r="N35" s="38">
        <v>0</v>
      </c>
      <c r="O35" s="41">
        <v>535</v>
      </c>
    </row>
    <row r="36" spans="1:15" ht="12.75">
      <c r="A36" s="96" t="s">
        <v>78</v>
      </c>
      <c r="B36" s="112"/>
      <c r="C36" s="113"/>
      <c r="D36" s="112" t="s">
        <v>271</v>
      </c>
      <c r="E36" s="114" t="s">
        <v>77</v>
      </c>
      <c r="F36" s="111"/>
      <c r="G36" s="93"/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555</v>
      </c>
      <c r="O36" s="41">
        <v>555</v>
      </c>
    </row>
    <row r="37" spans="1:15" ht="12.75">
      <c r="A37" s="96" t="s">
        <v>55</v>
      </c>
      <c r="B37" s="112"/>
      <c r="C37" s="113"/>
      <c r="D37" s="112" t="s">
        <v>271</v>
      </c>
      <c r="E37" s="114" t="s">
        <v>78</v>
      </c>
      <c r="F37" s="111"/>
      <c r="G37" s="93"/>
      <c r="H37" s="38">
        <v>460</v>
      </c>
      <c r="I37" s="38">
        <v>0</v>
      </c>
      <c r="J37" s="38">
        <v>395</v>
      </c>
      <c r="K37" s="38">
        <v>0</v>
      </c>
      <c r="L37" s="38">
        <v>531</v>
      </c>
      <c r="M37" s="38">
        <v>450</v>
      </c>
      <c r="N37" s="38">
        <v>0</v>
      </c>
      <c r="O37" s="41">
        <v>457.56234499372744</v>
      </c>
    </row>
    <row r="38" spans="1:15" ht="12.75">
      <c r="A38" s="96"/>
      <c r="B38" s="113" t="s">
        <v>56</v>
      </c>
      <c r="C38" s="113"/>
      <c r="D38" s="112" t="s">
        <v>271</v>
      </c>
      <c r="E38" s="114" t="s">
        <v>55</v>
      </c>
      <c r="F38" s="111"/>
      <c r="G38" s="93"/>
      <c r="H38" s="38">
        <v>420</v>
      </c>
      <c r="I38" s="38">
        <v>430</v>
      </c>
      <c r="J38" s="38">
        <v>0</v>
      </c>
      <c r="K38" s="38">
        <v>410</v>
      </c>
      <c r="L38" s="38">
        <v>0</v>
      </c>
      <c r="M38" s="38">
        <v>394</v>
      </c>
      <c r="N38" s="38">
        <v>380</v>
      </c>
      <c r="O38" s="41">
        <v>404.1438619925716</v>
      </c>
    </row>
    <row r="39" spans="2:15" ht="12.75">
      <c r="B39" s="112"/>
      <c r="C39" s="112"/>
      <c r="D39" s="117" t="s">
        <v>54</v>
      </c>
      <c r="E39" s="113"/>
      <c r="F39" s="114" t="s">
        <v>56</v>
      </c>
      <c r="G39" s="93"/>
      <c r="H39" s="38">
        <v>0</v>
      </c>
      <c r="I39" s="38">
        <v>390</v>
      </c>
      <c r="J39" s="38">
        <v>370</v>
      </c>
      <c r="K39" s="38">
        <v>366</v>
      </c>
      <c r="L39" s="38">
        <v>377</v>
      </c>
      <c r="M39" s="38">
        <v>0</v>
      </c>
      <c r="N39" s="38">
        <v>362</v>
      </c>
      <c r="O39" s="41">
        <v>374.4495869687378</v>
      </c>
    </row>
    <row r="40" spans="6:15" ht="12.75">
      <c r="F40" s="97" t="s">
        <v>253</v>
      </c>
      <c r="G40" s="93"/>
      <c r="H40" s="39">
        <v>528</v>
      </c>
      <c r="I40" s="39">
        <v>405</v>
      </c>
      <c r="J40" s="39">
        <v>387</v>
      </c>
      <c r="K40" s="39">
        <v>392</v>
      </c>
      <c r="L40" s="39">
        <v>518</v>
      </c>
      <c r="M40" s="39">
        <v>422</v>
      </c>
      <c r="N40" s="39">
        <v>484</v>
      </c>
      <c r="O40" s="81">
        <v>492</v>
      </c>
    </row>
    <row r="41" spans="7:15" ht="6" customHeight="1">
      <c r="G41" s="98"/>
      <c r="H41" s="99"/>
      <c r="I41" s="95"/>
      <c r="J41" s="95"/>
      <c r="K41" s="95"/>
      <c r="L41" s="95"/>
      <c r="M41" s="95"/>
      <c r="N41" s="109"/>
      <c r="O41" s="99"/>
    </row>
    <row r="42" spans="1:15" ht="12.75">
      <c r="A42" s="101" t="s">
        <v>38</v>
      </c>
      <c r="B42" s="101"/>
      <c r="C42" s="101"/>
      <c r="D42" s="101"/>
      <c r="E42" s="101"/>
      <c r="F42" s="101"/>
      <c r="G42" s="98"/>
      <c r="H42" s="99"/>
      <c r="I42" s="95"/>
      <c r="J42" s="95"/>
      <c r="K42" s="95"/>
      <c r="L42" s="95"/>
      <c r="M42" s="95"/>
      <c r="N42" s="109"/>
      <c r="O42" s="99"/>
    </row>
    <row r="43" spans="7:15" ht="6" customHeight="1">
      <c r="G43" s="98"/>
      <c r="H43" s="99"/>
      <c r="I43" s="95"/>
      <c r="J43" s="95"/>
      <c r="K43" s="95"/>
      <c r="L43" s="95"/>
      <c r="M43" s="95"/>
      <c r="N43" s="109"/>
      <c r="O43" s="99"/>
    </row>
    <row r="44" spans="2:15" ht="12.75">
      <c r="B44" s="114" t="s">
        <v>57</v>
      </c>
      <c r="C44" s="94"/>
      <c r="D44" s="94"/>
      <c r="E44" s="94"/>
      <c r="F44" s="94"/>
      <c r="G44" s="93"/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375</v>
      </c>
      <c r="O44" s="41">
        <v>375</v>
      </c>
    </row>
    <row r="45" spans="2:15" ht="12.75">
      <c r="B45" s="102" t="s">
        <v>58</v>
      </c>
      <c r="C45" s="103"/>
      <c r="D45" s="112" t="s">
        <v>271</v>
      </c>
      <c r="E45" s="384" t="s">
        <v>56</v>
      </c>
      <c r="F45" s="384"/>
      <c r="G45" s="93"/>
      <c r="H45" s="38">
        <v>344</v>
      </c>
      <c r="I45" s="38">
        <v>330</v>
      </c>
      <c r="J45" s="38">
        <v>299</v>
      </c>
      <c r="K45" s="38">
        <v>352.89462273058655</v>
      </c>
      <c r="L45" s="38">
        <v>323</v>
      </c>
      <c r="M45" s="38">
        <v>347.82334329880126</v>
      </c>
      <c r="N45" s="38">
        <v>346</v>
      </c>
      <c r="O45" s="41">
        <v>340.7578363649738</v>
      </c>
    </row>
    <row r="46" spans="2:15" ht="12.75">
      <c r="B46" s="113" t="s">
        <v>59</v>
      </c>
      <c r="C46" s="113"/>
      <c r="D46" s="112" t="s">
        <v>271</v>
      </c>
      <c r="E46" s="114" t="s">
        <v>58</v>
      </c>
      <c r="F46" s="114"/>
      <c r="G46" s="93"/>
      <c r="H46" s="38">
        <v>322</v>
      </c>
      <c r="I46" s="38">
        <v>344</v>
      </c>
      <c r="J46" s="38">
        <v>336</v>
      </c>
      <c r="K46" s="38">
        <v>346.7443781153758</v>
      </c>
      <c r="L46" s="38">
        <v>362</v>
      </c>
      <c r="M46" s="38">
        <v>341.2017390718945</v>
      </c>
      <c r="N46" s="38">
        <v>359</v>
      </c>
      <c r="O46" s="41">
        <v>337.6724574118268</v>
      </c>
    </row>
    <row r="47" spans="1:15" ht="12.75">
      <c r="A47" s="112"/>
      <c r="C47" s="113" t="s">
        <v>60</v>
      </c>
      <c r="D47" s="112" t="s">
        <v>271</v>
      </c>
      <c r="E47" s="114" t="s">
        <v>59</v>
      </c>
      <c r="F47" s="114"/>
      <c r="G47" s="93"/>
      <c r="H47" s="38">
        <v>310</v>
      </c>
      <c r="I47" s="38">
        <v>350</v>
      </c>
      <c r="J47" s="38">
        <v>319</v>
      </c>
      <c r="K47" s="38">
        <v>329.4409940821926</v>
      </c>
      <c r="L47" s="38">
        <v>358</v>
      </c>
      <c r="M47" s="38">
        <v>328.89812853091126</v>
      </c>
      <c r="N47" s="38">
        <v>363</v>
      </c>
      <c r="O47" s="41">
        <v>331.3999627104749</v>
      </c>
    </row>
    <row r="48" spans="1:15" ht="12.75">
      <c r="A48" s="113"/>
      <c r="C48" s="113" t="s">
        <v>61</v>
      </c>
      <c r="D48" s="112" t="s">
        <v>271</v>
      </c>
      <c r="E48" s="115"/>
      <c r="F48" s="114" t="s">
        <v>60</v>
      </c>
      <c r="G48" s="93"/>
      <c r="H48" s="38">
        <v>320</v>
      </c>
      <c r="I48" s="38">
        <v>336</v>
      </c>
      <c r="J48" s="38">
        <v>324</v>
      </c>
      <c r="K48" s="38">
        <v>345.8774386951337</v>
      </c>
      <c r="L48" s="38">
        <v>365</v>
      </c>
      <c r="M48" s="38">
        <v>324.37987985465304</v>
      </c>
      <c r="N48" s="38">
        <v>342</v>
      </c>
      <c r="O48" s="41">
        <v>331.7776708631347</v>
      </c>
    </row>
    <row r="49" spans="1:15" ht="12.75">
      <c r="A49" s="113"/>
      <c r="C49" s="113" t="s">
        <v>62</v>
      </c>
      <c r="D49" s="112" t="s">
        <v>271</v>
      </c>
      <c r="E49" s="115"/>
      <c r="F49" s="114" t="s">
        <v>61</v>
      </c>
      <c r="G49" s="93"/>
      <c r="H49" s="38">
        <v>325</v>
      </c>
      <c r="I49" s="38">
        <v>346</v>
      </c>
      <c r="J49" s="38">
        <v>325</v>
      </c>
      <c r="K49" s="38">
        <v>349.7558357874233</v>
      </c>
      <c r="L49" s="38">
        <v>399</v>
      </c>
      <c r="M49" s="38">
        <v>332.25351612178775</v>
      </c>
      <c r="N49" s="38">
        <v>350</v>
      </c>
      <c r="O49" s="41">
        <v>342.45347855213515</v>
      </c>
    </row>
    <row r="50" spans="1:15" ht="12.75">
      <c r="A50" s="112"/>
      <c r="B50" s="112"/>
      <c r="C50" s="112"/>
      <c r="D50" s="117" t="s">
        <v>54</v>
      </c>
      <c r="E50" s="116"/>
      <c r="F50" s="114" t="s">
        <v>62</v>
      </c>
      <c r="G50" s="93"/>
      <c r="H50" s="38">
        <v>333</v>
      </c>
      <c r="I50" s="38">
        <v>348</v>
      </c>
      <c r="J50" s="38">
        <v>332</v>
      </c>
      <c r="K50" s="38">
        <v>370.7285613253507</v>
      </c>
      <c r="L50" s="38">
        <v>450</v>
      </c>
      <c r="M50" s="38">
        <v>345.18238608686323</v>
      </c>
      <c r="N50" s="38">
        <v>355</v>
      </c>
      <c r="O50" s="41">
        <v>356.45677028394516</v>
      </c>
    </row>
    <row r="51" spans="6:15" ht="12.75">
      <c r="F51" s="97" t="s">
        <v>253</v>
      </c>
      <c r="G51" s="93"/>
      <c r="H51" s="39">
        <v>324</v>
      </c>
      <c r="I51" s="39">
        <v>344</v>
      </c>
      <c r="J51" s="39">
        <v>322</v>
      </c>
      <c r="K51" s="39">
        <v>343</v>
      </c>
      <c r="L51" s="39">
        <v>362</v>
      </c>
      <c r="M51" s="39">
        <v>333</v>
      </c>
      <c r="N51" s="39">
        <v>355</v>
      </c>
      <c r="O51" s="81">
        <v>337</v>
      </c>
    </row>
    <row r="52" spans="1:15" ht="12.75">
      <c r="A52" s="101"/>
      <c r="B52" s="101"/>
      <c r="C52" s="101"/>
      <c r="D52" s="91"/>
      <c r="E52" s="91"/>
      <c r="F52" s="97" t="s">
        <v>79</v>
      </c>
      <c r="G52" s="93"/>
      <c r="H52" s="39">
        <v>414</v>
      </c>
      <c r="I52" s="39">
        <v>356</v>
      </c>
      <c r="J52" s="39">
        <v>343</v>
      </c>
      <c r="K52" s="39">
        <v>356</v>
      </c>
      <c r="L52" s="39">
        <v>446</v>
      </c>
      <c r="M52" s="39">
        <v>354</v>
      </c>
      <c r="N52" s="39">
        <v>387</v>
      </c>
      <c r="O52" s="81">
        <v>394</v>
      </c>
    </row>
    <row r="53" spans="8:15" ht="6" customHeight="1">
      <c r="H53" s="99"/>
      <c r="I53" s="95"/>
      <c r="J53" s="95"/>
      <c r="K53" s="95"/>
      <c r="L53" s="95"/>
      <c r="M53" s="95"/>
      <c r="N53" s="100"/>
      <c r="O53" s="99"/>
    </row>
    <row r="54" spans="1:15" s="110" customFormat="1" ht="12.75">
      <c r="A54" s="386" t="s">
        <v>45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</row>
    <row r="55" spans="8:15" ht="6" customHeight="1">
      <c r="H55" s="99"/>
      <c r="I55" s="95"/>
      <c r="J55" s="95"/>
      <c r="K55" s="95"/>
      <c r="L55" s="95"/>
      <c r="M55" s="95"/>
      <c r="N55" s="100"/>
      <c r="O55" s="99"/>
    </row>
    <row r="56" spans="1:15" ht="12.75">
      <c r="A56" s="91" t="s">
        <v>33</v>
      </c>
      <c r="B56" s="91"/>
      <c r="C56" s="91"/>
      <c r="D56" s="91"/>
      <c r="E56" s="91"/>
      <c r="F56" s="91"/>
      <c r="G56" s="107"/>
      <c r="H56" s="99"/>
      <c r="I56" s="95"/>
      <c r="J56" s="95"/>
      <c r="K56" s="95"/>
      <c r="L56" s="95"/>
      <c r="M56" s="95"/>
      <c r="N56" s="100"/>
      <c r="O56" s="99"/>
    </row>
    <row r="57" spans="1:15" ht="12.75">
      <c r="A57" s="114" t="s">
        <v>76</v>
      </c>
      <c r="B57" s="111"/>
      <c r="C57" s="111"/>
      <c r="D57" s="111"/>
      <c r="E57" s="111"/>
      <c r="F57" s="111"/>
      <c r="G57" s="93"/>
      <c r="H57" s="38">
        <v>490</v>
      </c>
      <c r="I57" s="38">
        <v>0</v>
      </c>
      <c r="J57" s="38">
        <v>0</v>
      </c>
      <c r="K57" s="38">
        <v>0</v>
      </c>
      <c r="L57" s="38">
        <v>447</v>
      </c>
      <c r="M57" s="38">
        <v>0</v>
      </c>
      <c r="N57" s="38">
        <v>0</v>
      </c>
      <c r="O57" s="41">
        <v>481.9483489155866</v>
      </c>
    </row>
    <row r="58" spans="1:15" ht="12.75">
      <c r="A58" s="96" t="s">
        <v>78</v>
      </c>
      <c r="B58" s="112"/>
      <c r="C58" s="113"/>
      <c r="D58" s="112" t="s">
        <v>271</v>
      </c>
      <c r="E58" s="114" t="s">
        <v>77</v>
      </c>
      <c r="F58" s="111"/>
      <c r="G58" s="93"/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470</v>
      </c>
      <c r="O58" s="41">
        <v>469.99999999999994</v>
      </c>
    </row>
    <row r="59" spans="1:15" ht="12.75">
      <c r="A59" s="96" t="s">
        <v>55</v>
      </c>
      <c r="B59" s="112"/>
      <c r="C59" s="113"/>
      <c r="D59" s="112" t="s">
        <v>271</v>
      </c>
      <c r="E59" s="114" t="s">
        <v>78</v>
      </c>
      <c r="F59" s="111"/>
      <c r="G59" s="93"/>
      <c r="H59" s="38">
        <v>400</v>
      </c>
      <c r="I59" s="38">
        <v>0</v>
      </c>
      <c r="J59" s="38">
        <v>425</v>
      </c>
      <c r="K59" s="38">
        <v>0</v>
      </c>
      <c r="L59" s="38">
        <v>440</v>
      </c>
      <c r="M59" s="38">
        <v>420</v>
      </c>
      <c r="N59" s="38">
        <v>0</v>
      </c>
      <c r="O59" s="41">
        <v>423.7357915962505</v>
      </c>
    </row>
    <row r="60" spans="1:15" ht="12.75">
      <c r="A60" s="96"/>
      <c r="B60" s="113" t="s">
        <v>56</v>
      </c>
      <c r="C60" s="113"/>
      <c r="D60" s="112" t="s">
        <v>271</v>
      </c>
      <c r="E60" s="114" t="s">
        <v>55</v>
      </c>
      <c r="F60" s="111"/>
      <c r="G60" s="93"/>
      <c r="H60" s="38">
        <v>400</v>
      </c>
      <c r="I60" s="38">
        <v>420</v>
      </c>
      <c r="J60" s="38">
        <v>0</v>
      </c>
      <c r="K60" s="38">
        <v>376</v>
      </c>
      <c r="L60" s="38">
        <v>0</v>
      </c>
      <c r="M60" s="38">
        <v>382</v>
      </c>
      <c r="N60" s="38">
        <v>387</v>
      </c>
      <c r="O60" s="41">
        <v>386.4710962315715</v>
      </c>
    </row>
    <row r="61" spans="2:15" ht="12.75">
      <c r="B61" s="112"/>
      <c r="C61" s="112"/>
      <c r="D61" s="117" t="s">
        <v>54</v>
      </c>
      <c r="E61" s="113"/>
      <c r="F61" s="114" t="s">
        <v>56</v>
      </c>
      <c r="G61" s="93"/>
      <c r="H61" s="38">
        <v>0</v>
      </c>
      <c r="I61" s="38">
        <v>400</v>
      </c>
      <c r="J61" s="38">
        <v>380</v>
      </c>
      <c r="K61" s="38">
        <v>326</v>
      </c>
      <c r="L61" s="38">
        <v>376</v>
      </c>
      <c r="M61" s="38">
        <v>0</v>
      </c>
      <c r="N61" s="38">
        <v>330</v>
      </c>
      <c r="O61" s="41">
        <v>361.8823983956168</v>
      </c>
    </row>
    <row r="62" spans="6:15" ht="12.75">
      <c r="F62" s="97" t="s">
        <v>253</v>
      </c>
      <c r="G62" s="93"/>
      <c r="H62" s="39">
        <v>486</v>
      </c>
      <c r="I62" s="39">
        <v>407</v>
      </c>
      <c r="J62" s="39">
        <v>415</v>
      </c>
      <c r="K62" s="39">
        <v>351</v>
      </c>
      <c r="L62" s="39">
        <v>440</v>
      </c>
      <c r="M62" s="39">
        <v>394</v>
      </c>
      <c r="N62" s="39">
        <v>427</v>
      </c>
      <c r="O62" s="81">
        <v>451</v>
      </c>
    </row>
    <row r="63" spans="7:15" ht="6" customHeight="1">
      <c r="G63" s="98"/>
      <c r="H63" s="99"/>
      <c r="I63" s="95"/>
      <c r="J63" s="95"/>
      <c r="K63" s="95"/>
      <c r="L63" s="95"/>
      <c r="M63" s="95"/>
      <c r="N63" s="109"/>
      <c r="O63" s="99"/>
    </row>
    <row r="64" spans="1:15" ht="12.75">
      <c r="A64" s="101" t="s">
        <v>38</v>
      </c>
      <c r="B64" s="101"/>
      <c r="C64" s="101"/>
      <c r="D64" s="101"/>
      <c r="E64" s="101"/>
      <c r="F64" s="101"/>
      <c r="G64" s="98"/>
      <c r="H64" s="99"/>
      <c r="I64" s="95"/>
      <c r="J64" s="95"/>
      <c r="K64" s="95"/>
      <c r="L64" s="95"/>
      <c r="M64" s="95"/>
      <c r="N64" s="109"/>
      <c r="O64" s="99"/>
    </row>
    <row r="65" spans="7:15" ht="6" customHeight="1">
      <c r="G65" s="98"/>
      <c r="H65" s="99"/>
      <c r="I65" s="95"/>
      <c r="J65" s="95"/>
      <c r="K65" s="95"/>
      <c r="L65" s="95"/>
      <c r="M65" s="95"/>
      <c r="N65" s="109"/>
      <c r="O65" s="99"/>
    </row>
    <row r="66" spans="2:15" ht="12.75">
      <c r="B66" s="114" t="s">
        <v>57</v>
      </c>
      <c r="C66" s="94"/>
      <c r="D66" s="94"/>
      <c r="E66" s="94"/>
      <c r="F66" s="94"/>
      <c r="G66" s="93"/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360</v>
      </c>
      <c r="O66" s="41">
        <v>360</v>
      </c>
    </row>
    <row r="67" spans="2:15" ht="12.75">
      <c r="B67" s="102" t="s">
        <v>58</v>
      </c>
      <c r="C67" s="103"/>
      <c r="D67" s="112" t="s">
        <v>271</v>
      </c>
      <c r="E67" s="384" t="s">
        <v>56</v>
      </c>
      <c r="F67" s="384"/>
      <c r="G67" s="93"/>
      <c r="H67" s="38">
        <v>343</v>
      </c>
      <c r="I67" s="38">
        <v>350</v>
      </c>
      <c r="J67" s="38">
        <v>333</v>
      </c>
      <c r="K67" s="38">
        <v>357.58931274170124</v>
      </c>
      <c r="L67" s="38">
        <v>334</v>
      </c>
      <c r="M67" s="38">
        <v>366.80978021881424</v>
      </c>
      <c r="N67" s="38">
        <v>353</v>
      </c>
      <c r="O67" s="41">
        <v>344.98574380578776</v>
      </c>
    </row>
    <row r="68" spans="2:15" ht="12.75">
      <c r="B68" s="113" t="s">
        <v>59</v>
      </c>
      <c r="C68" s="113"/>
      <c r="D68" s="112" t="s">
        <v>271</v>
      </c>
      <c r="E68" s="114" t="s">
        <v>58</v>
      </c>
      <c r="F68" s="114"/>
      <c r="G68" s="93"/>
      <c r="H68" s="38">
        <v>305</v>
      </c>
      <c r="I68" s="38">
        <v>328</v>
      </c>
      <c r="J68" s="38">
        <v>332</v>
      </c>
      <c r="K68" s="38">
        <v>354.9328743439261</v>
      </c>
      <c r="L68" s="38">
        <v>352</v>
      </c>
      <c r="M68" s="38">
        <v>345.9055833119046</v>
      </c>
      <c r="N68" s="38">
        <v>331</v>
      </c>
      <c r="O68" s="41">
        <v>318.3919809075737</v>
      </c>
    </row>
    <row r="69" spans="1:15" ht="12.75">
      <c r="A69" s="112"/>
      <c r="C69" s="113" t="s">
        <v>60</v>
      </c>
      <c r="D69" s="112" t="s">
        <v>271</v>
      </c>
      <c r="E69" s="114" t="s">
        <v>59</v>
      </c>
      <c r="F69" s="114"/>
      <c r="G69" s="93"/>
      <c r="H69" s="38">
        <v>314</v>
      </c>
      <c r="I69" s="38">
        <v>348</v>
      </c>
      <c r="J69" s="38">
        <v>336</v>
      </c>
      <c r="K69" s="38">
        <v>332.331253175518</v>
      </c>
      <c r="L69" s="38">
        <v>330</v>
      </c>
      <c r="M69" s="38">
        <v>339.31259863839017</v>
      </c>
      <c r="N69" s="38">
        <v>331</v>
      </c>
      <c r="O69" s="41">
        <v>328.36636942128285</v>
      </c>
    </row>
    <row r="70" spans="1:15" ht="12.75">
      <c r="A70" s="113"/>
      <c r="C70" s="113" t="s">
        <v>61</v>
      </c>
      <c r="D70" s="112" t="s">
        <v>271</v>
      </c>
      <c r="E70" s="115"/>
      <c r="F70" s="114" t="s">
        <v>60</v>
      </c>
      <c r="G70" s="93"/>
      <c r="H70" s="38">
        <v>327</v>
      </c>
      <c r="I70" s="38">
        <v>339</v>
      </c>
      <c r="J70" s="38">
        <v>333</v>
      </c>
      <c r="K70" s="38">
        <v>340.6388089541511</v>
      </c>
      <c r="L70" s="38">
        <v>335</v>
      </c>
      <c r="M70" s="38">
        <v>336.9675799517245</v>
      </c>
      <c r="N70" s="38">
        <v>327</v>
      </c>
      <c r="O70" s="41">
        <v>332.3200117088172</v>
      </c>
    </row>
    <row r="71" spans="1:15" ht="12.75">
      <c r="A71" s="113"/>
      <c r="C71" s="113" t="s">
        <v>62</v>
      </c>
      <c r="D71" s="112" t="s">
        <v>271</v>
      </c>
      <c r="E71" s="115"/>
      <c r="F71" s="114" t="s">
        <v>61</v>
      </c>
      <c r="G71" s="93"/>
      <c r="H71" s="38">
        <v>325</v>
      </c>
      <c r="I71" s="38">
        <v>337</v>
      </c>
      <c r="J71" s="38">
        <v>326</v>
      </c>
      <c r="K71" s="38">
        <v>330.5314320824475</v>
      </c>
      <c r="L71" s="38">
        <v>332</v>
      </c>
      <c r="M71" s="38">
        <v>337.99247826574594</v>
      </c>
      <c r="N71" s="38">
        <v>309</v>
      </c>
      <c r="O71" s="41">
        <v>325.5914281829164</v>
      </c>
    </row>
    <row r="72" spans="1:15" ht="12.75">
      <c r="A72" s="112"/>
      <c r="B72" s="112"/>
      <c r="C72" s="112"/>
      <c r="D72" s="117" t="s">
        <v>54</v>
      </c>
      <c r="E72" s="116"/>
      <c r="F72" s="114" t="s">
        <v>62</v>
      </c>
      <c r="G72" s="93"/>
      <c r="H72" s="38">
        <v>296</v>
      </c>
      <c r="I72" s="38">
        <v>349</v>
      </c>
      <c r="J72" s="38">
        <v>322</v>
      </c>
      <c r="K72" s="38">
        <v>344.72476663220533</v>
      </c>
      <c r="L72" s="38">
        <v>344</v>
      </c>
      <c r="M72" s="38">
        <v>312.84282690329576</v>
      </c>
      <c r="N72" s="38">
        <v>305</v>
      </c>
      <c r="O72" s="41">
        <v>312.2914390340958</v>
      </c>
    </row>
    <row r="73" spans="6:15" ht="12.75">
      <c r="F73" s="97" t="s">
        <v>253</v>
      </c>
      <c r="G73" s="93"/>
      <c r="H73" s="39">
        <v>317</v>
      </c>
      <c r="I73" s="39">
        <v>336</v>
      </c>
      <c r="J73" s="39">
        <v>333</v>
      </c>
      <c r="K73" s="39">
        <v>341</v>
      </c>
      <c r="L73" s="39">
        <v>339</v>
      </c>
      <c r="M73" s="39">
        <v>341</v>
      </c>
      <c r="N73" s="39">
        <v>331</v>
      </c>
      <c r="O73" s="81">
        <v>327</v>
      </c>
    </row>
    <row r="74" spans="1:15" ht="12.75">
      <c r="A74" s="101"/>
      <c r="B74" s="101"/>
      <c r="C74" s="101"/>
      <c r="D74" s="91"/>
      <c r="E74" s="91"/>
      <c r="F74" s="97" t="s">
        <v>79</v>
      </c>
      <c r="G74" s="93"/>
      <c r="H74" s="39">
        <v>382</v>
      </c>
      <c r="I74" s="39">
        <v>348</v>
      </c>
      <c r="J74" s="39">
        <v>361</v>
      </c>
      <c r="K74" s="39">
        <v>345</v>
      </c>
      <c r="L74" s="39">
        <v>395</v>
      </c>
      <c r="M74" s="39">
        <v>359</v>
      </c>
      <c r="N74" s="39">
        <v>353</v>
      </c>
      <c r="O74" s="81">
        <v>372</v>
      </c>
    </row>
    <row r="75" spans="1:3" ht="12.75">
      <c r="A75" s="110"/>
      <c r="B75" s="110"/>
      <c r="C75" s="110"/>
    </row>
  </sheetData>
  <sheetProtection/>
  <mergeCells count="12">
    <mergeCell ref="E67:F67"/>
    <mergeCell ref="A1:O1"/>
    <mergeCell ref="A2:O2"/>
    <mergeCell ref="E22:F22"/>
    <mergeCell ref="E45:F45"/>
    <mergeCell ref="A8:O8"/>
    <mergeCell ref="A31:O31"/>
    <mergeCell ref="A54:O54"/>
    <mergeCell ref="A4:G6"/>
    <mergeCell ref="H6:O6"/>
    <mergeCell ref="N4:N5"/>
    <mergeCell ref="O4:O5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42.8515625" style="1" customWidth="1"/>
    <col min="3" max="3" width="0.71875" style="1" customWidth="1"/>
    <col min="4" max="8" width="8.28125" style="1" customWidth="1"/>
    <col min="9" max="10" width="9.00390625" style="1" customWidth="1"/>
    <col min="11" max="11" width="11.421875" style="5" customWidth="1"/>
    <col min="12" max="16384" width="11.421875" style="1" customWidth="1"/>
  </cols>
  <sheetData>
    <row r="1" spans="1:11" s="3" customFormat="1" ht="15">
      <c r="A1" s="2" t="s">
        <v>260</v>
      </c>
      <c r="B1" s="2"/>
      <c r="C1" s="2"/>
      <c r="D1" s="2"/>
      <c r="E1" s="2"/>
      <c r="F1" s="2"/>
      <c r="G1" s="2"/>
      <c r="H1" s="2"/>
      <c r="I1" s="2"/>
      <c r="J1" s="2"/>
      <c r="K1" s="82"/>
    </row>
    <row r="2" spans="1:10" ht="9" customHeight="1">
      <c r="A2" s="4"/>
      <c r="B2" s="4"/>
      <c r="C2" s="4"/>
      <c r="D2" s="4"/>
      <c r="E2" s="5"/>
      <c r="F2" s="5"/>
      <c r="G2" s="5"/>
      <c r="H2" s="5"/>
      <c r="I2" s="4"/>
      <c r="J2" s="4"/>
    </row>
    <row r="3" spans="1:10" ht="12.75">
      <c r="A3" s="249" t="s">
        <v>239</v>
      </c>
      <c r="B3" s="260"/>
      <c r="C3" s="261"/>
      <c r="D3" s="248">
        <v>2015</v>
      </c>
      <c r="E3" s="249"/>
      <c r="F3" s="249"/>
      <c r="G3" s="248">
        <v>2016</v>
      </c>
      <c r="H3" s="254"/>
      <c r="I3" s="266" t="s">
        <v>318</v>
      </c>
      <c r="J3" s="260"/>
    </row>
    <row r="4" spans="1:10" ht="12.75">
      <c r="A4" s="262"/>
      <c r="B4" s="262"/>
      <c r="C4" s="263"/>
      <c r="D4" s="250"/>
      <c r="E4" s="251"/>
      <c r="F4" s="251"/>
      <c r="G4" s="250"/>
      <c r="H4" s="255"/>
      <c r="I4" s="267"/>
      <c r="J4" s="262"/>
    </row>
    <row r="5" spans="1:10" ht="12.75">
      <c r="A5" s="262"/>
      <c r="B5" s="262"/>
      <c r="C5" s="263"/>
      <c r="D5" s="252"/>
      <c r="E5" s="253"/>
      <c r="F5" s="253"/>
      <c r="G5" s="252"/>
      <c r="H5" s="256"/>
      <c r="I5" s="268"/>
      <c r="J5" s="264"/>
    </row>
    <row r="6" spans="1:10" ht="12.75">
      <c r="A6" s="262"/>
      <c r="B6" s="262"/>
      <c r="C6" s="263"/>
      <c r="D6" s="217" t="s">
        <v>4</v>
      </c>
      <c r="E6" s="217" t="s">
        <v>5</v>
      </c>
      <c r="F6" s="217" t="s">
        <v>6</v>
      </c>
      <c r="G6" s="217" t="s">
        <v>3</v>
      </c>
      <c r="H6" s="217" t="s">
        <v>4</v>
      </c>
      <c r="I6" s="6" t="s">
        <v>311</v>
      </c>
      <c r="J6" s="7" t="s">
        <v>319</v>
      </c>
    </row>
    <row r="7" spans="1:10" ht="12.75">
      <c r="A7" s="264"/>
      <c r="B7" s="264"/>
      <c r="C7" s="265"/>
      <c r="D7" s="269" t="s">
        <v>7</v>
      </c>
      <c r="E7" s="269"/>
      <c r="F7" s="269"/>
      <c r="G7" s="269"/>
      <c r="H7" s="270"/>
      <c r="I7" s="8" t="s">
        <v>8</v>
      </c>
      <c r="J7" s="7"/>
    </row>
    <row r="8" spans="3:10" ht="12.75">
      <c r="C8" s="5"/>
      <c r="D8" s="9"/>
      <c r="E8" s="9"/>
      <c r="F8" s="9"/>
      <c r="G8" s="9"/>
      <c r="H8" s="9"/>
      <c r="I8" s="9"/>
      <c r="J8" s="5"/>
    </row>
    <row r="9" spans="1:10" ht="12.75">
      <c r="A9" s="245" t="s">
        <v>9</v>
      </c>
      <c r="B9" s="245"/>
      <c r="C9" s="10"/>
      <c r="D9" s="38">
        <v>4534</v>
      </c>
      <c r="E9" s="38">
        <v>4149</v>
      </c>
      <c r="F9" s="38">
        <v>5611</v>
      </c>
      <c r="G9" s="38">
        <v>2790</v>
      </c>
      <c r="H9" s="38">
        <v>4506</v>
      </c>
      <c r="I9" s="40">
        <f>SUM(H9/D9%)-100</f>
        <v>-0.6175562417291616</v>
      </c>
      <c r="J9" s="42">
        <f>SUM(H9/G9%)-100</f>
        <v>61.50537634408602</v>
      </c>
    </row>
    <row r="10" spans="1:10" ht="12.75">
      <c r="A10" s="245" t="s">
        <v>10</v>
      </c>
      <c r="B10" s="245"/>
      <c r="C10" s="10"/>
      <c r="D10" s="38">
        <v>1587</v>
      </c>
      <c r="E10" s="38">
        <v>1489</v>
      </c>
      <c r="F10" s="38">
        <v>1579</v>
      </c>
      <c r="G10" s="38">
        <v>1412</v>
      </c>
      <c r="H10" s="38">
        <v>1474</v>
      </c>
      <c r="I10" s="40">
        <f>SUM(H10/D10%)-100</f>
        <v>-7.12035286704473</v>
      </c>
      <c r="J10" s="42">
        <f>SUM(H10/G10%)-100</f>
        <v>4.390934844192643</v>
      </c>
    </row>
    <row r="11" spans="1:10" ht="12.75">
      <c r="A11" s="245" t="s">
        <v>11</v>
      </c>
      <c r="B11" s="245"/>
      <c r="C11" s="10"/>
      <c r="D11" s="38">
        <v>4569</v>
      </c>
      <c r="E11" s="38">
        <v>5017</v>
      </c>
      <c r="F11" s="38">
        <v>5362</v>
      </c>
      <c r="G11" s="38">
        <v>4643</v>
      </c>
      <c r="H11" s="38">
        <v>5362</v>
      </c>
      <c r="I11" s="40">
        <f>SUM(H11/D11%)-100</f>
        <v>17.356095425694903</v>
      </c>
      <c r="J11" s="42">
        <f>SUM(H11/G11%)-100</f>
        <v>15.48567736377342</v>
      </c>
    </row>
    <row r="12" spans="3:10" ht="12.75">
      <c r="C12" s="10"/>
      <c r="D12" s="38"/>
      <c r="E12" s="38"/>
      <c r="F12" s="38"/>
      <c r="G12" s="38"/>
      <c r="H12" s="38"/>
      <c r="I12" s="40"/>
      <c r="J12" s="42"/>
    </row>
    <row r="13" spans="1:10" ht="15">
      <c r="A13" s="257" t="s">
        <v>261</v>
      </c>
      <c r="B13" s="257"/>
      <c r="C13" s="11"/>
      <c r="D13" s="38">
        <v>8772</v>
      </c>
      <c r="E13" s="38">
        <v>8491</v>
      </c>
      <c r="F13" s="38">
        <v>10465</v>
      </c>
      <c r="G13" s="38">
        <v>6779</v>
      </c>
      <c r="H13" s="38">
        <v>9076</v>
      </c>
      <c r="I13" s="40">
        <f>SUM(H13/D13%)-100</f>
        <v>3.465572275421792</v>
      </c>
      <c r="J13" s="42">
        <f>SUM(H13/G13%)-100</f>
        <v>33.88405369523528</v>
      </c>
    </row>
    <row r="14" spans="3:10" ht="12.75">
      <c r="C14" s="10"/>
      <c r="D14" s="38"/>
      <c r="E14" s="38"/>
      <c r="F14" s="38"/>
      <c r="G14" s="38"/>
      <c r="H14" s="38"/>
      <c r="I14" s="40"/>
      <c r="J14" s="42"/>
    </row>
    <row r="15" spans="1:10" ht="12.75">
      <c r="A15" s="245" t="s">
        <v>12</v>
      </c>
      <c r="B15" s="245"/>
      <c r="C15" s="10"/>
      <c r="D15" s="38">
        <v>374</v>
      </c>
      <c r="E15" s="38">
        <v>313</v>
      </c>
      <c r="F15" s="38">
        <v>414</v>
      </c>
      <c r="G15" s="38">
        <v>351</v>
      </c>
      <c r="H15" s="38">
        <v>325</v>
      </c>
      <c r="I15" s="40">
        <f>SUM(H15/D15%)-100</f>
        <v>-13.101604278074873</v>
      </c>
      <c r="J15" s="42">
        <f>SUM(H15/G15%)-100</f>
        <v>-7.407407407407405</v>
      </c>
    </row>
    <row r="16" spans="1:10" ht="12.75">
      <c r="A16" s="245" t="s">
        <v>232</v>
      </c>
      <c r="B16" s="245"/>
      <c r="C16" s="10"/>
      <c r="D16" s="38"/>
      <c r="E16" s="38"/>
      <c r="F16" s="38"/>
      <c r="G16" s="38"/>
      <c r="H16" s="38"/>
      <c r="I16" s="40"/>
      <c r="J16" s="42"/>
    </row>
    <row r="17" spans="1:10" ht="12.75">
      <c r="A17" s="216"/>
      <c r="B17" s="245" t="s">
        <v>231</v>
      </c>
      <c r="C17" s="245"/>
      <c r="D17" s="38">
        <v>286</v>
      </c>
      <c r="E17" s="38">
        <v>706</v>
      </c>
      <c r="F17" s="38">
        <v>877</v>
      </c>
      <c r="G17" s="38">
        <v>447</v>
      </c>
      <c r="H17" s="38">
        <v>351</v>
      </c>
      <c r="I17" s="40">
        <f>SUM(H17/D17%)-100</f>
        <v>22.727272727272734</v>
      </c>
      <c r="J17" s="42">
        <f>SUM(H17/G17%)-100</f>
        <v>-21.47651006711409</v>
      </c>
    </row>
    <row r="18" spans="1:10" ht="12.75">
      <c r="A18" s="245" t="s">
        <v>13</v>
      </c>
      <c r="B18" s="245"/>
      <c r="C18" s="10"/>
      <c r="D18" s="38">
        <v>0</v>
      </c>
      <c r="E18" s="38">
        <v>0</v>
      </c>
      <c r="F18" s="38">
        <v>1</v>
      </c>
      <c r="G18" s="38">
        <v>0</v>
      </c>
      <c r="H18" s="38">
        <v>0</v>
      </c>
      <c r="I18" s="219" t="s">
        <v>320</v>
      </c>
      <c r="J18" s="220" t="s">
        <v>320</v>
      </c>
    </row>
    <row r="19" spans="3:10" ht="12.75">
      <c r="C19" s="10"/>
      <c r="D19" s="38"/>
      <c r="E19" s="38"/>
      <c r="F19" s="38"/>
      <c r="G19" s="38"/>
      <c r="H19" s="38"/>
      <c r="I19" s="40"/>
      <c r="J19" s="42"/>
    </row>
    <row r="20" spans="1:10" ht="15">
      <c r="A20" s="257" t="s">
        <v>262</v>
      </c>
      <c r="B20" s="257"/>
      <c r="C20" s="11"/>
      <c r="D20" s="38">
        <v>653</v>
      </c>
      <c r="E20" s="38">
        <v>984</v>
      </c>
      <c r="F20" s="38">
        <v>1265</v>
      </c>
      <c r="G20" s="38">
        <v>770</v>
      </c>
      <c r="H20" s="38">
        <v>666</v>
      </c>
      <c r="I20" s="40">
        <f>SUM(H20/D20%)-100</f>
        <v>1.9908116385911114</v>
      </c>
      <c r="J20" s="42">
        <f>SUM(H20/G20%)-100</f>
        <v>-13.506493506493513</v>
      </c>
    </row>
    <row r="21" spans="3:10" ht="12.75">
      <c r="C21" s="10"/>
      <c r="D21" s="38"/>
      <c r="E21" s="38"/>
      <c r="F21" s="38"/>
      <c r="G21" s="38"/>
      <c r="H21" s="38"/>
      <c r="I21" s="40"/>
      <c r="J21" s="42"/>
    </row>
    <row r="22" spans="1:11" s="3" customFormat="1" ht="12.75">
      <c r="A22" s="258" t="s">
        <v>233</v>
      </c>
      <c r="B22" s="258"/>
      <c r="C22" s="12"/>
      <c r="D22" s="38"/>
      <c r="E22" s="38"/>
      <c r="F22" s="38"/>
      <c r="G22" s="38"/>
      <c r="H22" s="38"/>
      <c r="I22" s="40"/>
      <c r="J22" s="42"/>
      <c r="K22" s="82"/>
    </row>
    <row r="23" spans="1:10" ht="15">
      <c r="A23" s="258" t="s">
        <v>263</v>
      </c>
      <c r="B23" s="258"/>
      <c r="C23" s="10"/>
      <c r="D23" s="39">
        <v>9425</v>
      </c>
      <c r="E23" s="39">
        <v>9475</v>
      </c>
      <c r="F23" s="39">
        <v>11730</v>
      </c>
      <c r="G23" s="39">
        <v>7549</v>
      </c>
      <c r="H23" s="39">
        <v>9741</v>
      </c>
      <c r="I23" s="133">
        <f>SUM(H23/D23%)-100</f>
        <v>3.352785145888589</v>
      </c>
      <c r="J23" s="134">
        <f>SUM(H23/G23%)-100</f>
        <v>29.036958537554654</v>
      </c>
    </row>
    <row r="24" spans="3:10" ht="12.75">
      <c r="C24" s="10"/>
      <c r="D24" s="38"/>
      <c r="E24" s="38"/>
      <c r="F24" s="38"/>
      <c r="G24" s="38"/>
      <c r="H24" s="38"/>
      <c r="I24" s="40"/>
      <c r="J24" s="42"/>
    </row>
    <row r="25" spans="1:10" ht="12.75">
      <c r="A25" s="245" t="s">
        <v>14</v>
      </c>
      <c r="B25" s="245"/>
      <c r="C25" s="10"/>
      <c r="D25" s="38">
        <v>2111</v>
      </c>
      <c r="E25" s="38">
        <v>2126</v>
      </c>
      <c r="F25" s="38">
        <v>2711</v>
      </c>
      <c r="G25" s="38">
        <v>2245</v>
      </c>
      <c r="H25" s="38">
        <v>2229</v>
      </c>
      <c r="I25" s="40">
        <f aca="true" t="shared" si="0" ref="I25:I30">SUM(H25/D25%)-100</f>
        <v>5.589767882520135</v>
      </c>
      <c r="J25" s="42">
        <f aca="true" t="shared" si="1" ref="J25:J30">SUM(H25/G25%)-100</f>
        <v>-0.7126948775055695</v>
      </c>
    </row>
    <row r="26" spans="1:10" ht="12.75">
      <c r="A26" s="245" t="s">
        <v>15</v>
      </c>
      <c r="B26" s="245"/>
      <c r="C26" s="10"/>
      <c r="D26" s="38">
        <v>1446</v>
      </c>
      <c r="E26" s="38">
        <v>1598</v>
      </c>
      <c r="F26" s="38">
        <v>1904</v>
      </c>
      <c r="G26" s="38">
        <v>1793</v>
      </c>
      <c r="H26" s="38">
        <v>1596</v>
      </c>
      <c r="I26" s="40">
        <f t="shared" si="0"/>
        <v>10.373443983402481</v>
      </c>
      <c r="J26" s="42">
        <f t="shared" si="1"/>
        <v>-10.987172336865584</v>
      </c>
    </row>
    <row r="27" spans="1:10" ht="12.75">
      <c r="A27" s="245" t="s">
        <v>16</v>
      </c>
      <c r="B27" s="245"/>
      <c r="C27" s="10"/>
      <c r="D27" s="38">
        <v>81</v>
      </c>
      <c r="E27" s="38">
        <v>134</v>
      </c>
      <c r="F27" s="38">
        <v>121</v>
      </c>
      <c r="G27" s="38">
        <v>89</v>
      </c>
      <c r="H27" s="38">
        <v>78</v>
      </c>
      <c r="I27" s="40">
        <f t="shared" si="0"/>
        <v>-3.7037037037037095</v>
      </c>
      <c r="J27" s="42">
        <f t="shared" si="1"/>
        <v>-12.35955056179776</v>
      </c>
    </row>
    <row r="28" spans="1:10" ht="12.75">
      <c r="A28" s="245" t="s">
        <v>17</v>
      </c>
      <c r="B28" s="245"/>
      <c r="C28" s="10"/>
      <c r="D28" s="38">
        <v>3434</v>
      </c>
      <c r="E28" s="38">
        <v>3487</v>
      </c>
      <c r="F28" s="38">
        <v>3634</v>
      </c>
      <c r="G28" s="38">
        <v>3392</v>
      </c>
      <c r="H28" s="38">
        <v>3803</v>
      </c>
      <c r="I28" s="40">
        <f t="shared" si="0"/>
        <v>10.74548631333721</v>
      </c>
      <c r="J28" s="42">
        <f t="shared" si="1"/>
        <v>12.116745283018858</v>
      </c>
    </row>
    <row r="29" spans="1:10" ht="12.75">
      <c r="A29" s="245" t="s">
        <v>18</v>
      </c>
      <c r="B29" s="245"/>
      <c r="C29" s="10"/>
      <c r="D29" s="38">
        <v>1175</v>
      </c>
      <c r="E29" s="38">
        <v>1180</v>
      </c>
      <c r="F29" s="38">
        <v>1137</v>
      </c>
      <c r="G29" s="38">
        <v>1345</v>
      </c>
      <c r="H29" s="38">
        <v>1284</v>
      </c>
      <c r="I29" s="40">
        <f t="shared" si="0"/>
        <v>9.276595744680847</v>
      </c>
      <c r="J29" s="42">
        <f t="shared" si="1"/>
        <v>-4.5353159851301115</v>
      </c>
    </row>
    <row r="30" spans="1:10" ht="12.75">
      <c r="A30" s="245" t="s">
        <v>19</v>
      </c>
      <c r="B30" s="245"/>
      <c r="C30" s="10"/>
      <c r="D30" s="38">
        <v>424</v>
      </c>
      <c r="E30" s="38">
        <v>482</v>
      </c>
      <c r="F30" s="38">
        <v>589</v>
      </c>
      <c r="G30" s="38">
        <v>622</v>
      </c>
      <c r="H30" s="38">
        <v>600</v>
      </c>
      <c r="I30" s="40">
        <f t="shared" si="0"/>
        <v>41.509433962264154</v>
      </c>
      <c r="J30" s="42">
        <f t="shared" si="1"/>
        <v>-3.5369774919614088</v>
      </c>
    </row>
    <row r="31" spans="3:10" ht="12.75">
      <c r="C31" s="10"/>
      <c r="D31" s="38"/>
      <c r="E31" s="38"/>
      <c r="F31" s="38"/>
      <c r="G31" s="38"/>
      <c r="H31" s="38"/>
      <c r="I31" s="40"/>
      <c r="J31" s="42"/>
    </row>
    <row r="32" spans="1:10" ht="15">
      <c r="A32" s="257" t="s">
        <v>264</v>
      </c>
      <c r="B32" s="257"/>
      <c r="C32" s="11"/>
      <c r="D32" s="38">
        <v>6748</v>
      </c>
      <c r="E32" s="38">
        <v>6839</v>
      </c>
      <c r="F32" s="38">
        <v>8006</v>
      </c>
      <c r="G32" s="38">
        <v>7417</v>
      </c>
      <c r="H32" s="38">
        <v>7320</v>
      </c>
      <c r="I32" s="40">
        <f>SUM(H32/D32%)-100</f>
        <v>8.47658565500889</v>
      </c>
      <c r="J32" s="42">
        <f>SUM(H32/G32%)-100</f>
        <v>-1.3078063907240107</v>
      </c>
    </row>
    <row r="33" spans="3:10" ht="12.75">
      <c r="C33" s="10"/>
      <c r="D33" s="38"/>
      <c r="E33" s="38"/>
      <c r="F33" s="38"/>
      <c r="G33" s="38"/>
      <c r="H33" s="38"/>
      <c r="I33" s="40"/>
      <c r="J33" s="42"/>
    </row>
    <row r="34" spans="1:10" ht="12.75">
      <c r="A34" s="245" t="s">
        <v>20</v>
      </c>
      <c r="B34" s="245"/>
      <c r="C34" s="10"/>
      <c r="D34" s="38">
        <v>980</v>
      </c>
      <c r="E34" s="38">
        <v>1343</v>
      </c>
      <c r="F34" s="38">
        <v>1617</v>
      </c>
      <c r="G34" s="38">
        <v>786</v>
      </c>
      <c r="H34" s="38">
        <v>1145</v>
      </c>
      <c r="I34" s="40">
        <f>SUM(H34/D34%)-100</f>
        <v>16.836734693877546</v>
      </c>
      <c r="J34" s="42">
        <f>SUM(H34/G34%)-100</f>
        <v>45.67430025445293</v>
      </c>
    </row>
    <row r="35" spans="1:10" ht="12.75">
      <c r="A35" s="245" t="s">
        <v>21</v>
      </c>
      <c r="B35" s="245"/>
      <c r="C35" s="10"/>
      <c r="D35" s="38">
        <v>731</v>
      </c>
      <c r="E35" s="38">
        <v>682</v>
      </c>
      <c r="F35" s="38">
        <v>1543</v>
      </c>
      <c r="G35" s="38">
        <v>574</v>
      </c>
      <c r="H35" s="38">
        <v>598</v>
      </c>
      <c r="I35" s="40">
        <f>SUM(H35/D35%)-100</f>
        <v>-18.194254445964432</v>
      </c>
      <c r="J35" s="42">
        <f>SUM(H35/G35%)-100</f>
        <v>4.181184668989545</v>
      </c>
    </row>
    <row r="36" spans="3:10" ht="12.75">
      <c r="C36" s="10"/>
      <c r="D36" s="38"/>
      <c r="E36" s="38"/>
      <c r="F36" s="38"/>
      <c r="G36" s="38"/>
      <c r="H36" s="38"/>
      <c r="I36" s="40"/>
      <c r="J36" s="42"/>
    </row>
    <row r="37" spans="1:10" ht="15">
      <c r="A37" s="257" t="s">
        <v>265</v>
      </c>
      <c r="B37" s="257"/>
      <c r="C37" s="11"/>
      <c r="D37" s="38">
        <v>1704</v>
      </c>
      <c r="E37" s="38">
        <v>1990</v>
      </c>
      <c r="F37" s="38">
        <v>3134</v>
      </c>
      <c r="G37" s="38">
        <v>1331</v>
      </c>
      <c r="H37" s="38">
        <v>1733</v>
      </c>
      <c r="I37" s="40">
        <f>SUM(H37/D37%)-100</f>
        <v>1.7018779342723036</v>
      </c>
      <c r="J37" s="42">
        <f>SUM(H37/G37%)-100</f>
        <v>30.202854996243417</v>
      </c>
    </row>
    <row r="38" spans="3:10" ht="12.75">
      <c r="C38" s="10"/>
      <c r="D38" s="38"/>
      <c r="E38" s="38"/>
      <c r="F38" s="38"/>
      <c r="G38" s="38"/>
      <c r="H38" s="38"/>
      <c r="I38" s="40"/>
      <c r="J38" s="42"/>
    </row>
    <row r="39" spans="1:10" ht="12.75">
      <c r="A39" s="258" t="s">
        <v>234</v>
      </c>
      <c r="B39" s="258"/>
      <c r="C39" s="12"/>
      <c r="D39" s="39"/>
      <c r="E39" s="39"/>
      <c r="F39" s="39"/>
      <c r="G39" s="39"/>
      <c r="H39" s="39"/>
      <c r="I39" s="40"/>
      <c r="J39" s="42"/>
    </row>
    <row r="40" spans="1:10" ht="15">
      <c r="A40" s="258" t="s">
        <v>263</v>
      </c>
      <c r="B40" s="258"/>
      <c r="C40" s="10"/>
      <c r="D40" s="39">
        <v>8452</v>
      </c>
      <c r="E40" s="39">
        <v>8828</v>
      </c>
      <c r="F40" s="39">
        <v>11140</v>
      </c>
      <c r="G40" s="39">
        <v>8748</v>
      </c>
      <c r="H40" s="39">
        <v>9053</v>
      </c>
      <c r="I40" s="133">
        <f>SUM(H40/D40%)-100</f>
        <v>7.110743019403699</v>
      </c>
      <c r="J40" s="134">
        <f>SUM(H40/G40%)-100</f>
        <v>3.4865112025605782</v>
      </c>
    </row>
    <row r="41" spans="3:10" ht="12.75">
      <c r="C41" s="10"/>
      <c r="D41" s="38"/>
      <c r="E41" s="38"/>
      <c r="F41" s="38"/>
      <c r="G41" s="38"/>
      <c r="H41" s="38"/>
      <c r="I41" s="40"/>
      <c r="J41" s="42"/>
    </row>
    <row r="42" spans="1:10" ht="15">
      <c r="A42" s="245" t="s">
        <v>266</v>
      </c>
      <c r="B42" s="245"/>
      <c r="C42" s="10"/>
      <c r="D42" s="38">
        <v>972</v>
      </c>
      <c r="E42" s="38">
        <v>646</v>
      </c>
      <c r="F42" s="38">
        <v>590</v>
      </c>
      <c r="G42" s="38">
        <v>-1199</v>
      </c>
      <c r="H42" s="38">
        <v>688</v>
      </c>
      <c r="I42" s="219" t="s">
        <v>320</v>
      </c>
      <c r="J42" s="220" t="s">
        <v>320</v>
      </c>
    </row>
    <row r="43" spans="1:10" ht="12.75">
      <c r="A43" s="13"/>
      <c r="C43" s="10"/>
      <c r="D43" s="38"/>
      <c r="E43" s="38"/>
      <c r="F43" s="38"/>
      <c r="G43" s="38"/>
      <c r="H43" s="38"/>
      <c r="I43" s="40"/>
      <c r="J43" s="42"/>
    </row>
    <row r="44" spans="1:10" ht="12.75">
      <c r="A44" s="259" t="s">
        <v>22</v>
      </c>
      <c r="B44" s="259"/>
      <c r="C44" s="10"/>
      <c r="D44" s="38"/>
      <c r="E44" s="38"/>
      <c r="F44" s="38"/>
      <c r="G44" s="38"/>
      <c r="H44" s="38"/>
      <c r="I44" s="40"/>
      <c r="J44" s="42"/>
    </row>
    <row r="45" spans="1:10" ht="12.75">
      <c r="A45" s="13"/>
      <c r="C45" s="10"/>
      <c r="D45" s="38"/>
      <c r="E45" s="38"/>
      <c r="F45" s="38"/>
      <c r="G45" s="38"/>
      <c r="H45" s="38"/>
      <c r="I45" s="40"/>
      <c r="J45" s="42"/>
    </row>
    <row r="46" spans="1:10" ht="12.75">
      <c r="A46" s="245" t="s">
        <v>23</v>
      </c>
      <c r="B46" s="245"/>
      <c r="C46" s="10"/>
      <c r="D46" s="38">
        <v>983</v>
      </c>
      <c r="E46" s="38">
        <v>649</v>
      </c>
      <c r="F46" s="38">
        <v>734</v>
      </c>
      <c r="G46" s="38">
        <v>1327</v>
      </c>
      <c r="H46" s="38">
        <v>1085</v>
      </c>
      <c r="I46" s="40">
        <f>SUM(H46/D46%)-100</f>
        <v>10.376398779247197</v>
      </c>
      <c r="J46" s="42">
        <f>SUM(H46/G46%)-100</f>
        <v>-18.23662396382818</v>
      </c>
    </row>
    <row r="47" spans="1:10" ht="12.75">
      <c r="A47" s="215" t="s">
        <v>235</v>
      </c>
      <c r="B47" s="245" t="s">
        <v>236</v>
      </c>
      <c r="C47" s="245"/>
      <c r="D47" s="38">
        <v>342</v>
      </c>
      <c r="E47" s="38">
        <v>358</v>
      </c>
      <c r="F47" s="38">
        <v>432</v>
      </c>
      <c r="G47" s="38">
        <v>284</v>
      </c>
      <c r="H47" s="38">
        <v>382</v>
      </c>
      <c r="I47" s="40">
        <f>SUM(H47/D47%)-100</f>
        <v>11.695906432748544</v>
      </c>
      <c r="J47" s="42">
        <f>SUM(H47/G47%)-100</f>
        <v>34.50704225352112</v>
      </c>
    </row>
    <row r="48" spans="1:10" ht="12.75">
      <c r="A48" s="216"/>
      <c r="B48" s="245" t="s">
        <v>146</v>
      </c>
      <c r="C48" s="245"/>
      <c r="D48" s="38">
        <v>641</v>
      </c>
      <c r="E48" s="38">
        <v>291</v>
      </c>
      <c r="F48" s="38">
        <v>302</v>
      </c>
      <c r="G48" s="38">
        <v>1043</v>
      </c>
      <c r="H48" s="38">
        <v>702</v>
      </c>
      <c r="I48" s="40">
        <f>SUM(H48/D48%)-100</f>
        <v>9.5163806552262</v>
      </c>
      <c r="J48" s="42">
        <f>SUM(H48/G48%)-100</f>
        <v>-32.694151486097795</v>
      </c>
    </row>
    <row r="49" spans="1:10" ht="12.75">
      <c r="A49" s="246"/>
      <c r="B49" s="246"/>
      <c r="C49" s="10"/>
      <c r="D49" s="38"/>
      <c r="E49" s="38"/>
      <c r="F49" s="38"/>
      <c r="G49" s="38"/>
      <c r="H49" s="38"/>
      <c r="I49" s="40"/>
      <c r="J49" s="42"/>
    </row>
    <row r="50" spans="1:10" ht="12.75">
      <c r="A50" s="245" t="s">
        <v>24</v>
      </c>
      <c r="B50" s="245"/>
      <c r="C50" s="10"/>
      <c r="D50" s="38">
        <v>1484</v>
      </c>
      <c r="E50" s="38">
        <v>929</v>
      </c>
      <c r="F50" s="38">
        <v>976</v>
      </c>
      <c r="G50" s="38">
        <v>1529</v>
      </c>
      <c r="H50" s="38">
        <v>1597</v>
      </c>
      <c r="I50" s="40">
        <f>SUM(H50/D50%)-100</f>
        <v>7.6145552560646905</v>
      </c>
      <c r="J50" s="42">
        <f>SUM(H50/G50%)-100</f>
        <v>4.4473512099411465</v>
      </c>
    </row>
    <row r="51" spans="1:10" ht="12.75">
      <c r="A51" s="215" t="s">
        <v>237</v>
      </c>
      <c r="B51" s="245" t="s">
        <v>238</v>
      </c>
      <c r="C51" s="245"/>
      <c r="D51" s="38">
        <v>345</v>
      </c>
      <c r="E51" s="38">
        <v>476</v>
      </c>
      <c r="F51" s="38">
        <v>498</v>
      </c>
      <c r="G51" s="38">
        <v>382</v>
      </c>
      <c r="H51" s="38">
        <v>392</v>
      </c>
      <c r="I51" s="40">
        <f>SUM(H51/D51%)-100</f>
        <v>13.623188405797094</v>
      </c>
      <c r="J51" s="42">
        <f>SUM(H51/G51%)-100</f>
        <v>2.617801047120423</v>
      </c>
    </row>
    <row r="52" spans="1:10" ht="12.75">
      <c r="A52" s="216"/>
      <c r="B52" s="245" t="s">
        <v>208</v>
      </c>
      <c r="C52" s="245"/>
      <c r="D52" s="38">
        <v>789</v>
      </c>
      <c r="E52" s="38">
        <v>356</v>
      </c>
      <c r="F52" s="38">
        <v>398</v>
      </c>
      <c r="G52" s="38">
        <v>1002</v>
      </c>
      <c r="H52" s="38">
        <v>930</v>
      </c>
      <c r="I52" s="40">
        <f>SUM(H52/D52%)-100</f>
        <v>17.870722433460074</v>
      </c>
      <c r="J52" s="42">
        <f>SUM(H52/G52%)-100</f>
        <v>-7.1856287425149645</v>
      </c>
    </row>
    <row r="53" spans="1:9" ht="12.75">
      <c r="A53" s="246"/>
      <c r="B53" s="246"/>
      <c r="I53" s="5"/>
    </row>
    <row r="54" ht="12.75">
      <c r="A54" s="136" t="s">
        <v>100</v>
      </c>
    </row>
    <row r="55" spans="1:10" ht="12.75">
      <c r="A55" s="247" t="s">
        <v>321</v>
      </c>
      <c r="B55" s="247"/>
      <c r="C55" s="247"/>
      <c r="D55" s="247"/>
      <c r="E55" s="247"/>
      <c r="F55" s="247"/>
      <c r="G55" s="247"/>
      <c r="H55" s="247"/>
      <c r="I55" s="247"/>
      <c r="J55" s="247"/>
    </row>
    <row r="56" spans="1:10" ht="12.75">
      <c r="A56" s="247"/>
      <c r="B56" s="247"/>
      <c r="C56" s="247"/>
      <c r="D56" s="247"/>
      <c r="E56" s="247"/>
      <c r="F56" s="247"/>
      <c r="G56" s="247"/>
      <c r="H56" s="247"/>
      <c r="I56" s="247"/>
      <c r="J56" s="247"/>
    </row>
    <row r="57" spans="1:10" ht="12.75">
      <c r="A57" s="247"/>
      <c r="B57" s="247"/>
      <c r="C57" s="247"/>
      <c r="D57" s="247"/>
      <c r="E57" s="247"/>
      <c r="F57" s="247"/>
      <c r="G57" s="247"/>
      <c r="H57" s="247"/>
      <c r="I57" s="247"/>
      <c r="J57" s="247"/>
    </row>
    <row r="58" spans="1:10" ht="12.75">
      <c r="A58" s="247"/>
      <c r="B58" s="247"/>
      <c r="C58" s="247"/>
      <c r="D58" s="247"/>
      <c r="E58" s="247"/>
      <c r="F58" s="247"/>
      <c r="G58" s="247"/>
      <c r="H58" s="247"/>
      <c r="I58" s="247"/>
      <c r="J58" s="247"/>
    </row>
  </sheetData>
  <sheetProtection/>
  <mergeCells count="39">
    <mergeCell ref="A3:C7"/>
    <mergeCell ref="I3:J5"/>
    <mergeCell ref="D7:H7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A44:B44"/>
    <mergeCell ref="A27:B27"/>
    <mergeCell ref="A28:B28"/>
    <mergeCell ref="A29:B29"/>
    <mergeCell ref="A30:B30"/>
    <mergeCell ref="A32:B32"/>
    <mergeCell ref="A34:B34"/>
    <mergeCell ref="B52:C52"/>
    <mergeCell ref="A53:B53"/>
    <mergeCell ref="A55:J58"/>
    <mergeCell ref="D3:F5"/>
    <mergeCell ref="G3:H5"/>
    <mergeCell ref="A46:B46"/>
    <mergeCell ref="B47:C47"/>
    <mergeCell ref="B48:C48"/>
    <mergeCell ref="A49:B49"/>
    <mergeCell ref="A50:B50"/>
    <mergeCell ref="B51:C51"/>
    <mergeCell ref="A35:B35"/>
    <mergeCell ref="A37:B37"/>
    <mergeCell ref="A39:B39"/>
    <mergeCell ref="A40:B40"/>
    <mergeCell ref="A42:B42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1">
      <pane xSplit="3" ySplit="7" topLeftCell="D8" activePane="bottomRight" state="frozen"/>
      <selection pane="topLeft" activeCell="A2" sqref="A2:M2"/>
      <selection pane="topRight" activeCell="A2" sqref="A2:M2"/>
      <selection pane="bottomLeft" activeCell="A2" sqref="A2:M2"/>
      <selection pane="bottomRight" activeCell="A2" sqref="A2"/>
    </sheetView>
  </sheetViews>
  <sheetFormatPr defaultColWidth="10.28125" defaultRowHeight="12.75"/>
  <cols>
    <col min="1" max="1" width="5.8515625" style="19" customWidth="1"/>
    <col min="2" max="2" width="6.8515625" style="19" customWidth="1"/>
    <col min="3" max="3" width="0.42578125" style="19" customWidth="1"/>
    <col min="4" max="9" width="13.8515625" style="19" customWidth="1"/>
    <col min="10" max="10" width="10.28125" style="21" customWidth="1"/>
    <col min="11" max="16384" width="10.28125" style="19" customWidth="1"/>
  </cols>
  <sheetData>
    <row r="1" spans="1:10" s="16" customFormat="1" ht="12.75">
      <c r="A1" s="14" t="s">
        <v>325</v>
      </c>
      <c r="B1" s="14"/>
      <c r="C1" s="14"/>
      <c r="D1" s="14"/>
      <c r="E1" s="14"/>
      <c r="F1" s="14"/>
      <c r="G1" s="14"/>
      <c r="H1" s="14"/>
      <c r="I1" s="15"/>
      <c r="J1" s="34"/>
    </row>
    <row r="2" spans="1:10" s="16" customFormat="1" ht="9" customHeight="1">
      <c r="A2" s="14"/>
      <c r="B2" s="14"/>
      <c r="C2" s="14"/>
      <c r="D2" s="14"/>
      <c r="E2" s="14"/>
      <c r="F2" s="14"/>
      <c r="G2" s="14"/>
      <c r="H2" s="14"/>
      <c r="I2" s="15"/>
      <c r="J2" s="34"/>
    </row>
    <row r="3" spans="1:9" ht="12.75">
      <c r="A3" s="280" t="s">
        <v>25</v>
      </c>
      <c r="B3" s="280"/>
      <c r="C3" s="281"/>
      <c r="D3" s="277" t="s">
        <v>26</v>
      </c>
      <c r="E3" s="17" t="s">
        <v>27</v>
      </c>
      <c r="F3" s="18"/>
      <c r="G3" s="18"/>
      <c r="H3" s="18"/>
      <c r="I3" s="18"/>
    </row>
    <row r="4" spans="1:9" ht="12.75">
      <c r="A4" s="282"/>
      <c r="B4" s="282"/>
      <c r="C4" s="283"/>
      <c r="D4" s="278"/>
      <c r="E4" s="286" t="s">
        <v>30</v>
      </c>
      <c r="F4" s="286" t="s">
        <v>31</v>
      </c>
      <c r="G4" s="277" t="s">
        <v>28</v>
      </c>
      <c r="H4" s="277" t="s">
        <v>29</v>
      </c>
      <c r="I4" s="272" t="s">
        <v>240</v>
      </c>
    </row>
    <row r="5" spans="1:9" ht="12.75">
      <c r="A5" s="282"/>
      <c r="B5" s="282"/>
      <c r="C5" s="283"/>
      <c r="D5" s="278"/>
      <c r="E5" s="287"/>
      <c r="F5" s="287"/>
      <c r="G5" s="278"/>
      <c r="H5" s="278"/>
      <c r="I5" s="273"/>
    </row>
    <row r="6" spans="1:9" ht="12.75">
      <c r="A6" s="282"/>
      <c r="B6" s="282"/>
      <c r="C6" s="283"/>
      <c r="D6" s="279"/>
      <c r="E6" s="288"/>
      <c r="F6" s="288"/>
      <c r="G6" s="279"/>
      <c r="H6" s="279"/>
      <c r="I6" s="274"/>
    </row>
    <row r="7" spans="1:9" ht="12.75">
      <c r="A7" s="284"/>
      <c r="B7" s="284"/>
      <c r="C7" s="285"/>
      <c r="D7" s="275" t="s">
        <v>32</v>
      </c>
      <c r="E7" s="276"/>
      <c r="F7" s="276"/>
      <c r="G7" s="276"/>
      <c r="H7" s="276"/>
      <c r="I7" s="276"/>
    </row>
    <row r="8" spans="1:9" ht="6" customHeight="1">
      <c r="A8" s="21"/>
      <c r="B8" s="21"/>
      <c r="C8" s="21"/>
      <c r="D8" s="21"/>
      <c r="E8" s="22"/>
      <c r="F8" s="23"/>
      <c r="G8" s="23"/>
      <c r="H8" s="23"/>
      <c r="I8" s="23"/>
    </row>
    <row r="9" spans="1:10" s="16" customFormat="1" ht="12.75">
      <c r="A9" s="24"/>
      <c r="B9" s="24"/>
      <c r="C9" s="24"/>
      <c r="D9" s="271" t="s">
        <v>33</v>
      </c>
      <c r="E9" s="271"/>
      <c r="F9" s="271"/>
      <c r="G9" s="271"/>
      <c r="H9" s="271"/>
      <c r="I9" s="271"/>
      <c r="J9" s="34"/>
    </row>
    <row r="10" spans="1:9" ht="6" customHeight="1">
      <c r="A10" s="20"/>
      <c r="B10" s="25"/>
      <c r="C10" s="25"/>
      <c r="D10" s="26"/>
      <c r="E10" s="27"/>
      <c r="F10" s="27"/>
      <c r="G10" s="27"/>
      <c r="H10" s="27"/>
      <c r="I10" s="27"/>
    </row>
    <row r="11" spans="1:9" ht="12.75">
      <c r="A11" s="22">
        <v>2014</v>
      </c>
      <c r="B11" s="230" t="s">
        <v>34</v>
      </c>
      <c r="C11" s="28"/>
      <c r="D11" s="38">
        <v>166350.761</v>
      </c>
      <c r="E11" s="38">
        <v>38998.184</v>
      </c>
      <c r="F11" s="38">
        <v>27481.182</v>
      </c>
      <c r="G11" s="38">
        <v>1992.93</v>
      </c>
      <c r="H11" s="38">
        <v>40.913</v>
      </c>
      <c r="I11" s="41">
        <v>0.233</v>
      </c>
    </row>
    <row r="12" spans="1:9" ht="12.75">
      <c r="A12" s="22"/>
      <c r="B12" s="230" t="s">
        <v>35</v>
      </c>
      <c r="C12" s="25"/>
      <c r="D12" s="38">
        <v>194208</v>
      </c>
      <c r="E12" s="38">
        <v>49020</v>
      </c>
      <c r="F12" s="38">
        <v>44819</v>
      </c>
      <c r="G12" s="38">
        <v>3780</v>
      </c>
      <c r="H12" s="38">
        <v>6</v>
      </c>
      <c r="I12" s="41">
        <v>0</v>
      </c>
    </row>
    <row r="13" spans="1:9" ht="12.75">
      <c r="A13" s="22"/>
      <c r="B13" s="230" t="s">
        <v>36</v>
      </c>
      <c r="C13" s="28"/>
      <c r="D13" s="38">
        <v>251916</v>
      </c>
      <c r="E13" s="38">
        <v>89009</v>
      </c>
      <c r="F13" s="38">
        <v>53310</v>
      </c>
      <c r="G13" s="38">
        <v>6074</v>
      </c>
      <c r="H13" s="38">
        <v>107</v>
      </c>
      <c r="I13" s="41">
        <v>5</v>
      </c>
    </row>
    <row r="14" spans="1:9" ht="12.75">
      <c r="A14" s="22"/>
      <c r="B14" s="230" t="s">
        <v>37</v>
      </c>
      <c r="C14" s="28"/>
      <c r="D14" s="38">
        <v>342536.452</v>
      </c>
      <c r="E14" s="38">
        <v>74102.644</v>
      </c>
      <c r="F14" s="38">
        <v>72530.125</v>
      </c>
      <c r="G14" s="38">
        <v>6747.582</v>
      </c>
      <c r="H14" s="38">
        <v>94.293</v>
      </c>
      <c r="I14" s="41">
        <v>26.584</v>
      </c>
    </row>
    <row r="15" spans="1:9" ht="6" customHeight="1">
      <c r="A15" s="22"/>
      <c r="B15" s="25"/>
      <c r="C15" s="25"/>
      <c r="D15" s="38"/>
      <c r="E15" s="38"/>
      <c r="F15" s="38"/>
      <c r="G15" s="38"/>
      <c r="H15" s="38"/>
      <c r="I15" s="41"/>
    </row>
    <row r="16" spans="1:9" ht="12.75">
      <c r="A16" s="22">
        <v>2015</v>
      </c>
      <c r="B16" s="230" t="s">
        <v>34</v>
      </c>
      <c r="C16" s="28"/>
      <c r="D16" s="38">
        <v>154845.736</v>
      </c>
      <c r="E16" s="38">
        <v>52992.047</v>
      </c>
      <c r="F16" s="38">
        <v>25611.261</v>
      </c>
      <c r="G16" s="38">
        <v>1765.999</v>
      </c>
      <c r="H16" s="38">
        <v>4.998</v>
      </c>
      <c r="I16" s="41">
        <v>0.78</v>
      </c>
    </row>
    <row r="17" spans="1:9" ht="12.75">
      <c r="A17" s="22"/>
      <c r="B17" s="230" t="s">
        <v>35</v>
      </c>
      <c r="C17" s="25"/>
      <c r="D17" s="38">
        <v>209895.282</v>
      </c>
      <c r="E17" s="38">
        <v>79126.754</v>
      </c>
      <c r="F17" s="38">
        <v>37110.044</v>
      </c>
      <c r="G17" s="38">
        <v>2552.631</v>
      </c>
      <c r="H17" s="38">
        <v>119.372</v>
      </c>
      <c r="I17" s="41">
        <v>0</v>
      </c>
    </row>
    <row r="18" spans="1:9" ht="12.75">
      <c r="A18" s="22"/>
      <c r="B18" s="230" t="s">
        <v>36</v>
      </c>
      <c r="C18" s="28"/>
      <c r="D18" s="38">
        <v>297148.089</v>
      </c>
      <c r="E18" s="38">
        <v>105775.273</v>
      </c>
      <c r="F18" s="38">
        <v>50838.177</v>
      </c>
      <c r="G18" s="38">
        <v>4336.675</v>
      </c>
      <c r="H18" s="38">
        <v>105.218</v>
      </c>
      <c r="I18" s="41">
        <v>0.225</v>
      </c>
    </row>
    <row r="19" spans="1:9" ht="12.75">
      <c r="A19" s="22"/>
      <c r="B19" s="230" t="s">
        <v>37</v>
      </c>
      <c r="C19" s="28"/>
      <c r="D19" s="38">
        <v>373444</v>
      </c>
      <c r="E19" s="38">
        <v>104271</v>
      </c>
      <c r="F19" s="38">
        <v>56601</v>
      </c>
      <c r="G19" s="38">
        <v>6098</v>
      </c>
      <c r="H19" s="38">
        <v>5</v>
      </c>
      <c r="I19" s="41">
        <v>0</v>
      </c>
    </row>
    <row r="20" spans="1:9" ht="6" customHeight="1">
      <c r="A20" s="22"/>
      <c r="B20" s="25"/>
      <c r="C20" s="28"/>
      <c r="D20" s="38"/>
      <c r="E20" s="38"/>
      <c r="F20" s="38"/>
      <c r="G20" s="38"/>
      <c r="H20" s="38"/>
      <c r="I20" s="41"/>
    </row>
    <row r="21" spans="1:10" s="16" customFormat="1" ht="12.75">
      <c r="A21" s="29">
        <v>2016</v>
      </c>
      <c r="B21" s="230" t="s">
        <v>34</v>
      </c>
      <c r="C21" s="230"/>
      <c r="D21" s="38">
        <v>210799</v>
      </c>
      <c r="E21" s="38">
        <v>77313</v>
      </c>
      <c r="F21" s="38">
        <v>26149</v>
      </c>
      <c r="G21" s="38">
        <v>1749</v>
      </c>
      <c r="H21" s="38">
        <v>30</v>
      </c>
      <c r="I21" s="41">
        <v>11</v>
      </c>
      <c r="J21" s="34"/>
    </row>
    <row r="22" spans="1:10" s="16" customFormat="1" ht="12.75">
      <c r="A22" s="29"/>
      <c r="B22" s="229" t="s">
        <v>35</v>
      </c>
      <c r="C22" s="229"/>
      <c r="D22" s="39">
        <v>291523.307</v>
      </c>
      <c r="E22" s="39">
        <v>108478.223</v>
      </c>
      <c r="F22" s="39">
        <v>36403.009</v>
      </c>
      <c r="G22" s="39">
        <v>4294.248</v>
      </c>
      <c r="H22" s="39">
        <v>190.251</v>
      </c>
      <c r="I22" s="231">
        <v>0</v>
      </c>
      <c r="J22" s="34"/>
    </row>
    <row r="23" spans="1:9" ht="6" customHeight="1">
      <c r="A23" s="22"/>
      <c r="B23" s="25"/>
      <c r="C23" s="28"/>
      <c r="D23" s="27"/>
      <c r="E23" s="27"/>
      <c r="F23" s="27"/>
      <c r="G23" s="27"/>
      <c r="H23" s="27"/>
      <c r="I23" s="27"/>
    </row>
    <row r="24" spans="1:9" ht="12.75">
      <c r="A24" s="23"/>
      <c r="B24" s="23"/>
      <c r="C24" s="30"/>
      <c r="D24" s="271" t="s">
        <v>38</v>
      </c>
      <c r="E24" s="271"/>
      <c r="F24" s="271"/>
      <c r="G24" s="271"/>
      <c r="H24" s="271"/>
      <c r="I24" s="271"/>
    </row>
    <row r="25" spans="1:9" ht="6" customHeight="1">
      <c r="A25" s="23"/>
      <c r="B25" s="23"/>
      <c r="C25" s="30"/>
      <c r="D25" s="31"/>
      <c r="E25" s="31"/>
      <c r="F25" s="31"/>
      <c r="G25" s="31"/>
      <c r="H25" s="31"/>
      <c r="I25" s="31"/>
    </row>
    <row r="26" spans="1:10" ht="12.75">
      <c r="A26" s="22">
        <v>2014</v>
      </c>
      <c r="B26" s="230" t="s">
        <v>34</v>
      </c>
      <c r="C26" s="28"/>
      <c r="D26" s="38">
        <v>534886.292</v>
      </c>
      <c r="E26" s="38">
        <v>65438.747</v>
      </c>
      <c r="F26" s="38">
        <v>102007.331</v>
      </c>
      <c r="G26" s="38">
        <v>57134.533</v>
      </c>
      <c r="H26" s="38">
        <v>2719.22</v>
      </c>
      <c r="I26" s="41">
        <v>24108.364</v>
      </c>
      <c r="J26" s="32"/>
    </row>
    <row r="27" spans="1:10" ht="12.75">
      <c r="A27" s="22"/>
      <c r="B27" s="230" t="s">
        <v>35</v>
      </c>
      <c r="C27" s="25"/>
      <c r="D27" s="38">
        <v>728138</v>
      </c>
      <c r="E27" s="38">
        <v>78008</v>
      </c>
      <c r="F27" s="38">
        <v>169212</v>
      </c>
      <c r="G27" s="38">
        <v>105770</v>
      </c>
      <c r="H27" s="38">
        <v>5611</v>
      </c>
      <c r="I27" s="41">
        <v>38532</v>
      </c>
      <c r="J27" s="32"/>
    </row>
    <row r="28" spans="1:10" ht="12.75">
      <c r="A28" s="22"/>
      <c r="B28" s="230" t="s">
        <v>36</v>
      </c>
      <c r="C28" s="28"/>
      <c r="D28" s="38">
        <v>876361</v>
      </c>
      <c r="E28" s="38">
        <v>109801</v>
      </c>
      <c r="F28" s="38">
        <v>221329</v>
      </c>
      <c r="G28" s="38">
        <v>109707</v>
      </c>
      <c r="H28" s="38">
        <v>6573</v>
      </c>
      <c r="I28" s="41">
        <v>49072</v>
      </c>
      <c r="J28" s="32"/>
    </row>
    <row r="29" spans="1:10" ht="12.75">
      <c r="A29" s="22"/>
      <c r="B29" s="230" t="s">
        <v>37</v>
      </c>
      <c r="C29" s="28"/>
      <c r="D29" s="38">
        <v>976460.093</v>
      </c>
      <c r="E29" s="38">
        <v>106936.061</v>
      </c>
      <c r="F29" s="38">
        <v>257523.24</v>
      </c>
      <c r="G29" s="38">
        <v>126971.691</v>
      </c>
      <c r="H29" s="38">
        <v>5992.939</v>
      </c>
      <c r="I29" s="41">
        <v>48127.95</v>
      </c>
      <c r="J29" s="32"/>
    </row>
    <row r="30" spans="1:10" ht="6" customHeight="1">
      <c r="A30" s="22"/>
      <c r="B30" s="25"/>
      <c r="C30" s="25"/>
      <c r="D30" s="38"/>
      <c r="E30" s="38"/>
      <c r="F30" s="38"/>
      <c r="G30" s="38"/>
      <c r="H30" s="38"/>
      <c r="I30" s="41"/>
      <c r="J30" s="32"/>
    </row>
    <row r="31" spans="1:10" s="16" customFormat="1" ht="12.75">
      <c r="A31" s="22">
        <v>2015</v>
      </c>
      <c r="B31" s="230" t="s">
        <v>34</v>
      </c>
      <c r="C31" s="28"/>
      <c r="D31" s="38">
        <v>469635.464</v>
      </c>
      <c r="E31" s="38">
        <v>58018.323</v>
      </c>
      <c r="F31" s="38">
        <v>87086.643</v>
      </c>
      <c r="G31" s="38">
        <v>54527.971</v>
      </c>
      <c r="H31" s="38">
        <v>3092.539</v>
      </c>
      <c r="I31" s="41">
        <v>23774</v>
      </c>
      <c r="J31" s="34"/>
    </row>
    <row r="32" spans="1:9" ht="12.75">
      <c r="A32" s="22"/>
      <c r="B32" s="230" t="s">
        <v>35</v>
      </c>
      <c r="C32" s="25"/>
      <c r="D32" s="38">
        <v>637239.401</v>
      </c>
      <c r="E32" s="38">
        <v>67265.878</v>
      </c>
      <c r="F32" s="38">
        <v>151007.749</v>
      </c>
      <c r="G32" s="38">
        <v>87687.585</v>
      </c>
      <c r="H32" s="38">
        <v>2511.305</v>
      </c>
      <c r="I32" s="41">
        <v>34087.021</v>
      </c>
    </row>
    <row r="33" spans="1:9" ht="12.75">
      <c r="A33" s="22"/>
      <c r="B33" s="230" t="s">
        <v>36</v>
      </c>
      <c r="C33" s="28"/>
      <c r="D33" s="38">
        <v>847359.57</v>
      </c>
      <c r="E33" s="38">
        <v>93997.681</v>
      </c>
      <c r="F33" s="38">
        <v>215254.872</v>
      </c>
      <c r="G33" s="38">
        <v>124095.432</v>
      </c>
      <c r="H33" s="38">
        <v>1637.625</v>
      </c>
      <c r="I33" s="41">
        <v>42909.503</v>
      </c>
    </row>
    <row r="34" spans="1:11" ht="12.75">
      <c r="A34" s="22"/>
      <c r="B34" s="230" t="s">
        <v>37</v>
      </c>
      <c r="C34" s="28"/>
      <c r="D34" s="38">
        <v>1008570</v>
      </c>
      <c r="E34" s="38">
        <v>115273</v>
      </c>
      <c r="F34" s="38">
        <v>262742</v>
      </c>
      <c r="G34" s="38">
        <v>116515</v>
      </c>
      <c r="H34" s="38">
        <v>2267</v>
      </c>
      <c r="I34" s="41">
        <v>54131</v>
      </c>
      <c r="K34" s="135"/>
    </row>
    <row r="35" spans="1:9" ht="6" customHeight="1">
      <c r="A35" s="22"/>
      <c r="B35" s="25"/>
      <c r="C35" s="28"/>
      <c r="D35" s="38"/>
      <c r="E35" s="38"/>
      <c r="F35" s="38"/>
      <c r="G35" s="38"/>
      <c r="H35" s="38"/>
      <c r="I35" s="41"/>
    </row>
    <row r="36" spans="1:10" s="16" customFormat="1" ht="12.75">
      <c r="A36" s="29">
        <v>2016</v>
      </c>
      <c r="B36" s="230" t="s">
        <v>34</v>
      </c>
      <c r="C36" s="230"/>
      <c r="D36" s="38">
        <v>469323</v>
      </c>
      <c r="E36" s="38">
        <v>56798</v>
      </c>
      <c r="F36" s="38">
        <v>80374</v>
      </c>
      <c r="G36" s="38">
        <v>55767</v>
      </c>
      <c r="H36" s="38">
        <v>1005</v>
      </c>
      <c r="I36" s="41">
        <v>29234</v>
      </c>
      <c r="J36" s="34"/>
    </row>
    <row r="37" spans="1:10" s="16" customFormat="1" ht="12.75">
      <c r="A37" s="29"/>
      <c r="B37" s="229" t="s">
        <v>35</v>
      </c>
      <c r="C37" s="229"/>
      <c r="D37" s="39">
        <v>697936.162</v>
      </c>
      <c r="E37" s="39">
        <v>74710.298</v>
      </c>
      <c r="F37" s="39">
        <v>162826.107</v>
      </c>
      <c r="G37" s="39">
        <v>101012.117</v>
      </c>
      <c r="H37" s="39">
        <v>1684.531</v>
      </c>
      <c r="I37" s="231">
        <v>36991.823</v>
      </c>
      <c r="J37" s="34"/>
    </row>
    <row r="38" spans="1:9" ht="6" customHeight="1">
      <c r="A38" s="22"/>
      <c r="B38" s="25"/>
      <c r="C38" s="28"/>
      <c r="D38" s="27"/>
      <c r="E38" s="27"/>
      <c r="F38" s="27"/>
      <c r="G38" s="27"/>
      <c r="H38" s="27"/>
      <c r="I38" s="27"/>
    </row>
    <row r="39" spans="1:9" ht="12.75">
      <c r="A39" s="20"/>
      <c r="B39" s="20"/>
      <c r="C39" s="24"/>
      <c r="D39" s="271" t="s">
        <v>39</v>
      </c>
      <c r="E39" s="271"/>
      <c r="F39" s="271"/>
      <c r="G39" s="271"/>
      <c r="H39" s="271"/>
      <c r="I39" s="271"/>
    </row>
    <row r="40" spans="1:9" ht="6" customHeight="1">
      <c r="A40" s="23"/>
      <c r="B40" s="23"/>
      <c r="C40" s="30"/>
      <c r="D40" s="31" t="s">
        <v>0</v>
      </c>
      <c r="E40" s="31"/>
      <c r="F40" s="31"/>
      <c r="G40" s="31"/>
      <c r="H40" s="31"/>
      <c r="I40" s="31"/>
    </row>
    <row r="41" spans="1:9" ht="12.75">
      <c r="A41" s="22">
        <v>2014</v>
      </c>
      <c r="B41" s="230" t="s">
        <v>34</v>
      </c>
      <c r="C41" s="28"/>
      <c r="D41" s="38">
        <v>112770.204</v>
      </c>
      <c r="E41" s="38">
        <v>47290.359</v>
      </c>
      <c r="F41" s="38">
        <v>12896.098</v>
      </c>
      <c r="G41" s="38">
        <v>0</v>
      </c>
      <c r="H41" s="38">
        <v>1685.874</v>
      </c>
      <c r="I41" s="41">
        <v>60.539</v>
      </c>
    </row>
    <row r="42" spans="1:9" ht="12.75">
      <c r="A42" s="22"/>
      <c r="B42" s="230" t="s">
        <v>35</v>
      </c>
      <c r="C42" s="25"/>
      <c r="D42" s="38">
        <v>145180</v>
      </c>
      <c r="E42" s="38">
        <v>58089</v>
      </c>
      <c r="F42" s="38">
        <v>30323</v>
      </c>
      <c r="G42" s="38">
        <v>0</v>
      </c>
      <c r="H42" s="38">
        <v>1150</v>
      </c>
      <c r="I42" s="41">
        <v>8</v>
      </c>
    </row>
    <row r="43" spans="1:9" ht="12.75">
      <c r="A43" s="22"/>
      <c r="B43" s="230" t="s">
        <v>36</v>
      </c>
      <c r="C43" s="28"/>
      <c r="D43" s="38">
        <v>232392</v>
      </c>
      <c r="E43" s="38">
        <v>74610</v>
      </c>
      <c r="F43" s="38">
        <v>54666</v>
      </c>
      <c r="G43" s="38"/>
      <c r="H43" s="38">
        <v>2362</v>
      </c>
      <c r="I43" s="41">
        <v>272</v>
      </c>
    </row>
    <row r="44" spans="1:9" ht="12.75">
      <c r="A44" s="22"/>
      <c r="B44" s="230" t="s">
        <v>37</v>
      </c>
      <c r="C44" s="28"/>
      <c r="D44" s="38">
        <v>212563.824</v>
      </c>
      <c r="E44" s="38">
        <v>85992.772</v>
      </c>
      <c r="F44" s="38">
        <v>48603.799</v>
      </c>
      <c r="G44" s="38">
        <v>0</v>
      </c>
      <c r="H44" s="38">
        <v>2312.88</v>
      </c>
      <c r="I44" s="41">
        <v>-15.977</v>
      </c>
    </row>
    <row r="45" spans="1:9" ht="6" customHeight="1">
      <c r="A45" s="22"/>
      <c r="B45" s="25"/>
      <c r="C45" s="25"/>
      <c r="D45" s="38"/>
      <c r="E45" s="38"/>
      <c r="F45" s="38"/>
      <c r="G45" s="38"/>
      <c r="H45" s="38"/>
      <c r="I45" s="41"/>
    </row>
    <row r="46" spans="1:9" ht="12.75">
      <c r="A46" s="22">
        <v>2015</v>
      </c>
      <c r="B46" s="230" t="s">
        <v>34</v>
      </c>
      <c r="C46" s="28"/>
      <c r="D46" s="38">
        <v>100180.496</v>
      </c>
      <c r="E46" s="38">
        <v>48689.183</v>
      </c>
      <c r="F46" s="38">
        <v>10507.392</v>
      </c>
      <c r="G46" s="38">
        <v>0</v>
      </c>
      <c r="H46" s="38">
        <v>1002.177</v>
      </c>
      <c r="I46" s="41">
        <v>45.67</v>
      </c>
    </row>
    <row r="47" spans="1:9" ht="12.75">
      <c r="A47" s="22"/>
      <c r="B47" s="230" t="s">
        <v>35</v>
      </c>
      <c r="C47" s="25"/>
      <c r="D47" s="38">
        <v>123456.797</v>
      </c>
      <c r="E47" s="38">
        <v>52943.871</v>
      </c>
      <c r="F47" s="38">
        <v>24460.395</v>
      </c>
      <c r="G47" s="38">
        <v>0</v>
      </c>
      <c r="H47" s="38">
        <v>862.633</v>
      </c>
      <c r="I47" s="41">
        <v>57.871</v>
      </c>
    </row>
    <row r="48" spans="1:9" ht="12.75">
      <c r="A48" s="22"/>
      <c r="B48" s="230" t="s">
        <v>36</v>
      </c>
      <c r="C48" s="28"/>
      <c r="D48" s="38">
        <v>186004.555</v>
      </c>
      <c r="E48" s="38">
        <v>71676.809</v>
      </c>
      <c r="F48" s="38">
        <v>49045.001</v>
      </c>
      <c r="G48" s="38">
        <v>0</v>
      </c>
      <c r="H48" s="38">
        <v>738.026</v>
      </c>
      <c r="I48" s="41">
        <v>137.072</v>
      </c>
    </row>
    <row r="49" spans="1:9" ht="12.75">
      <c r="A49" s="22"/>
      <c r="B49" s="230" t="s">
        <v>37</v>
      </c>
      <c r="C49" s="28"/>
      <c r="D49" s="38">
        <v>219447</v>
      </c>
      <c r="E49" s="38">
        <v>79191</v>
      </c>
      <c r="F49" s="38">
        <v>51729</v>
      </c>
      <c r="G49" s="38">
        <v>0</v>
      </c>
      <c r="H49" s="38">
        <v>1478</v>
      </c>
      <c r="I49" s="41">
        <v>85</v>
      </c>
    </row>
    <row r="50" spans="1:9" ht="6" customHeight="1">
      <c r="A50" s="22"/>
      <c r="B50" s="25"/>
      <c r="C50" s="28"/>
      <c r="D50" s="38"/>
      <c r="E50" s="38"/>
      <c r="F50" s="38"/>
      <c r="G50" s="38"/>
      <c r="H50" s="38"/>
      <c r="I50" s="41"/>
    </row>
    <row r="51" spans="1:10" s="16" customFormat="1" ht="12.75">
      <c r="A51" s="29">
        <v>2016</v>
      </c>
      <c r="B51" s="230" t="s">
        <v>34</v>
      </c>
      <c r="C51" s="230"/>
      <c r="D51" s="38">
        <v>94514</v>
      </c>
      <c r="E51" s="38">
        <v>44126</v>
      </c>
      <c r="F51" s="38">
        <v>12316</v>
      </c>
      <c r="G51" s="38">
        <v>0</v>
      </c>
      <c r="H51" s="38">
        <v>171</v>
      </c>
      <c r="I51" s="41">
        <v>24</v>
      </c>
      <c r="J51" s="34"/>
    </row>
    <row r="52" spans="1:10" s="16" customFormat="1" ht="12.75">
      <c r="A52" s="29"/>
      <c r="B52" s="229" t="s">
        <v>35</v>
      </c>
      <c r="C52" s="229"/>
      <c r="D52" s="39">
        <v>144316.32</v>
      </c>
      <c r="E52" s="39">
        <v>57420.007</v>
      </c>
      <c r="F52" s="39">
        <v>22904.974</v>
      </c>
      <c r="G52" s="39">
        <v>0</v>
      </c>
      <c r="H52" s="39">
        <v>1223.449</v>
      </c>
      <c r="I52" s="231">
        <v>-1.995</v>
      </c>
      <c r="J52" s="34"/>
    </row>
    <row r="53" spans="1:9" ht="6" customHeight="1">
      <c r="A53" s="22"/>
      <c r="B53" s="230"/>
      <c r="C53" s="28"/>
      <c r="D53" s="27"/>
      <c r="E53" s="27"/>
      <c r="F53" s="27"/>
      <c r="G53" s="27"/>
      <c r="H53" s="27"/>
      <c r="I53" s="27"/>
    </row>
    <row r="54" spans="1:10" s="16" customFormat="1" ht="12.75">
      <c r="A54" s="20"/>
      <c r="B54" s="230"/>
      <c r="C54" s="24"/>
      <c r="D54" s="271" t="s">
        <v>40</v>
      </c>
      <c r="E54" s="271"/>
      <c r="F54" s="271"/>
      <c r="G54" s="271"/>
      <c r="H54" s="271"/>
      <c r="I54" s="271"/>
      <c r="J54" s="34"/>
    </row>
    <row r="55" spans="1:9" ht="6" customHeight="1">
      <c r="A55" s="23"/>
      <c r="B55" s="23"/>
      <c r="C55" s="30"/>
      <c r="D55" s="31" t="s">
        <v>0</v>
      </c>
      <c r="E55" s="31"/>
      <c r="F55" s="31"/>
      <c r="G55" s="31"/>
      <c r="H55" s="31"/>
      <c r="I55" s="31"/>
    </row>
    <row r="56" spans="1:9" ht="12.75">
      <c r="A56" s="22">
        <v>2014</v>
      </c>
      <c r="B56" s="230" t="s">
        <v>34</v>
      </c>
      <c r="C56" s="28"/>
      <c r="D56" s="38">
        <v>6856.655</v>
      </c>
      <c r="E56" s="38">
        <v>3046.267</v>
      </c>
      <c r="F56" s="38">
        <v>0</v>
      </c>
      <c r="G56" s="38">
        <v>0</v>
      </c>
      <c r="H56" s="38">
        <v>0</v>
      </c>
      <c r="I56" s="41">
        <v>0</v>
      </c>
    </row>
    <row r="57" spans="1:9" ht="12.75">
      <c r="A57" s="23"/>
      <c r="B57" s="230" t="s">
        <v>35</v>
      </c>
      <c r="C57" s="25"/>
      <c r="D57" s="38">
        <v>6119</v>
      </c>
      <c r="E57" s="38">
        <v>3160</v>
      </c>
      <c r="F57" s="38">
        <v>0</v>
      </c>
      <c r="G57" s="38">
        <v>0</v>
      </c>
      <c r="H57" s="38">
        <v>0</v>
      </c>
      <c r="I57" s="41">
        <v>0</v>
      </c>
    </row>
    <row r="58" spans="1:9" ht="12.75">
      <c r="A58" s="23"/>
      <c r="B58" s="230" t="s">
        <v>36</v>
      </c>
      <c r="C58" s="28"/>
      <c r="D58" s="38">
        <v>8551</v>
      </c>
      <c r="E58" s="38">
        <v>4010</v>
      </c>
      <c r="F58" s="38">
        <v>0</v>
      </c>
      <c r="G58" s="38">
        <v>0</v>
      </c>
      <c r="H58" s="38">
        <v>0</v>
      </c>
      <c r="I58" s="41">
        <v>0</v>
      </c>
    </row>
    <row r="59" spans="1:9" ht="12.75">
      <c r="A59" s="23"/>
      <c r="B59" s="230" t="s">
        <v>37</v>
      </c>
      <c r="C59" s="28"/>
      <c r="D59" s="38">
        <v>10798.294</v>
      </c>
      <c r="E59" s="38">
        <v>5298.353</v>
      </c>
      <c r="F59" s="38">
        <v>0</v>
      </c>
      <c r="G59" s="38">
        <v>0</v>
      </c>
      <c r="H59" s="38">
        <v>0</v>
      </c>
      <c r="I59" s="41">
        <v>0</v>
      </c>
    </row>
    <row r="60" spans="1:9" ht="6" customHeight="1">
      <c r="A60" s="22"/>
      <c r="B60" s="25"/>
      <c r="C60" s="25"/>
      <c r="D60" s="38"/>
      <c r="E60" s="38"/>
      <c r="F60" s="38"/>
      <c r="G60" s="38"/>
      <c r="H60" s="38"/>
      <c r="I60" s="41"/>
    </row>
    <row r="61" spans="1:9" ht="12.75">
      <c r="A61" s="22">
        <v>2015</v>
      </c>
      <c r="B61" s="230" t="s">
        <v>34</v>
      </c>
      <c r="C61" s="28"/>
      <c r="D61" s="38">
        <v>6591.173</v>
      </c>
      <c r="E61" s="38">
        <v>2889.294</v>
      </c>
      <c r="F61" s="38">
        <v>0</v>
      </c>
      <c r="G61" s="38">
        <v>0</v>
      </c>
      <c r="H61" s="38">
        <v>0</v>
      </c>
      <c r="I61" s="41">
        <v>0</v>
      </c>
    </row>
    <row r="62" spans="1:9" ht="12.75">
      <c r="A62" s="23"/>
      <c r="B62" s="230" t="s">
        <v>35</v>
      </c>
      <c r="C62" s="25"/>
      <c r="D62" s="38">
        <v>7765.145</v>
      </c>
      <c r="E62" s="38">
        <v>3051.856</v>
      </c>
      <c r="F62" s="38">
        <v>0</v>
      </c>
      <c r="G62" s="38">
        <v>0</v>
      </c>
      <c r="H62" s="38">
        <v>0</v>
      </c>
      <c r="I62" s="41">
        <v>0</v>
      </c>
    </row>
    <row r="63" spans="1:9" ht="12.75">
      <c r="A63" s="23"/>
      <c r="B63" s="230" t="s">
        <v>36</v>
      </c>
      <c r="C63" s="28"/>
      <c r="D63" s="38">
        <v>10094.262</v>
      </c>
      <c r="E63" s="38">
        <v>3523.127</v>
      </c>
      <c r="F63" s="38">
        <v>0</v>
      </c>
      <c r="G63" s="38">
        <v>0</v>
      </c>
      <c r="H63" s="38">
        <v>0</v>
      </c>
      <c r="I63" s="41">
        <v>0</v>
      </c>
    </row>
    <row r="64" spans="1:12" ht="12.75">
      <c r="A64" s="23"/>
      <c r="B64" s="230" t="s">
        <v>37</v>
      </c>
      <c r="C64" s="28"/>
      <c r="D64" s="38">
        <v>12059</v>
      </c>
      <c r="E64" s="38">
        <v>4612</v>
      </c>
      <c r="F64" s="38">
        <v>0</v>
      </c>
      <c r="G64" s="38">
        <v>0</v>
      </c>
      <c r="H64" s="38">
        <v>0</v>
      </c>
      <c r="I64" s="41">
        <v>0</v>
      </c>
      <c r="L64" s="135"/>
    </row>
    <row r="65" spans="1:9" ht="6" customHeight="1">
      <c r="A65" s="23"/>
      <c r="B65" s="25"/>
      <c r="C65" s="28"/>
      <c r="D65" s="38"/>
      <c r="E65" s="38"/>
      <c r="F65" s="38"/>
      <c r="G65" s="38"/>
      <c r="H65" s="38"/>
      <c r="I65" s="41"/>
    </row>
    <row r="66" spans="1:10" s="16" customFormat="1" ht="12.75">
      <c r="A66" s="29">
        <v>2016</v>
      </c>
      <c r="B66" s="230" t="s">
        <v>34</v>
      </c>
      <c r="C66" s="230"/>
      <c r="D66" s="38">
        <v>9361</v>
      </c>
      <c r="E66" s="38">
        <v>3287</v>
      </c>
      <c r="F66" s="38">
        <v>0</v>
      </c>
      <c r="G66" s="38">
        <v>0</v>
      </c>
      <c r="H66" s="38">
        <v>0</v>
      </c>
      <c r="I66" s="41">
        <v>0</v>
      </c>
      <c r="J66" s="34"/>
    </row>
    <row r="67" spans="1:10" s="16" customFormat="1" ht="12.75">
      <c r="A67" s="29"/>
      <c r="B67" s="229" t="s">
        <v>35</v>
      </c>
      <c r="C67" s="229"/>
      <c r="D67" s="39">
        <v>8321.348</v>
      </c>
      <c r="E67" s="39">
        <v>3844.392</v>
      </c>
      <c r="F67" s="39">
        <v>0</v>
      </c>
      <c r="G67" s="39">
        <v>0</v>
      </c>
      <c r="H67" s="39">
        <v>0</v>
      </c>
      <c r="I67" s="231">
        <v>0</v>
      </c>
      <c r="J67" s="34"/>
    </row>
    <row r="68" spans="1:9" ht="6" customHeight="1">
      <c r="A68" s="23"/>
      <c r="B68" s="25"/>
      <c r="C68" s="28"/>
      <c r="D68" s="27"/>
      <c r="E68" s="27"/>
      <c r="F68" s="27"/>
      <c r="G68" s="27"/>
      <c r="H68" s="27"/>
      <c r="I68" s="27"/>
    </row>
    <row r="69" spans="1:9" ht="12.75">
      <c r="A69" s="20"/>
      <c r="B69" s="20"/>
      <c r="C69" s="24"/>
      <c r="D69" s="271" t="s">
        <v>41</v>
      </c>
      <c r="E69" s="271"/>
      <c r="F69" s="271"/>
      <c r="G69" s="271"/>
      <c r="H69" s="271"/>
      <c r="I69" s="271"/>
    </row>
    <row r="70" spans="1:9" ht="6" customHeight="1">
      <c r="A70" s="23"/>
      <c r="B70" s="23"/>
      <c r="C70" s="30"/>
      <c r="D70" s="31" t="s">
        <v>0</v>
      </c>
      <c r="E70" s="31"/>
      <c r="F70" s="31"/>
      <c r="G70" s="31"/>
      <c r="H70" s="31"/>
      <c r="I70" s="31"/>
    </row>
    <row r="71" spans="1:9" ht="12.75">
      <c r="A71" s="22">
        <v>2014</v>
      </c>
      <c r="B71" s="230" t="s">
        <v>34</v>
      </c>
      <c r="C71" s="28"/>
      <c r="D71" s="38">
        <f aca="true" t="shared" si="0" ref="D71:I74">D11+D26+D41+D56</f>
        <v>820863.9120000001</v>
      </c>
      <c r="E71" s="38">
        <f t="shared" si="0"/>
        <v>154773.557</v>
      </c>
      <c r="F71" s="38">
        <f t="shared" si="0"/>
        <v>142384.611</v>
      </c>
      <c r="G71" s="38">
        <f t="shared" si="0"/>
        <v>59127.463</v>
      </c>
      <c r="H71" s="38">
        <f t="shared" si="0"/>
        <v>4446.007</v>
      </c>
      <c r="I71" s="41">
        <f t="shared" si="0"/>
        <v>24169.136000000002</v>
      </c>
    </row>
    <row r="72" spans="2:9" ht="12.75">
      <c r="B72" s="230" t="s">
        <v>35</v>
      </c>
      <c r="D72" s="38">
        <f t="shared" si="0"/>
        <v>1073645</v>
      </c>
      <c r="E72" s="38">
        <f t="shared" si="0"/>
        <v>188277</v>
      </c>
      <c r="F72" s="38">
        <f t="shared" si="0"/>
        <v>244354</v>
      </c>
      <c r="G72" s="38">
        <f t="shared" si="0"/>
        <v>109550</v>
      </c>
      <c r="H72" s="38">
        <f t="shared" si="0"/>
        <v>6767</v>
      </c>
      <c r="I72" s="41">
        <f t="shared" si="0"/>
        <v>38540</v>
      </c>
    </row>
    <row r="73" spans="2:9" ht="12.75">
      <c r="B73" s="230" t="s">
        <v>36</v>
      </c>
      <c r="D73" s="38">
        <f t="shared" si="0"/>
        <v>1369220</v>
      </c>
      <c r="E73" s="38">
        <f t="shared" si="0"/>
        <v>277430</v>
      </c>
      <c r="F73" s="38">
        <f t="shared" si="0"/>
        <v>329305</v>
      </c>
      <c r="G73" s="38">
        <f t="shared" si="0"/>
        <v>115781</v>
      </c>
      <c r="H73" s="38">
        <f t="shared" si="0"/>
        <v>9042</v>
      </c>
      <c r="I73" s="41">
        <f t="shared" si="0"/>
        <v>49349</v>
      </c>
    </row>
    <row r="74" spans="2:9" ht="12.75">
      <c r="B74" s="230" t="s">
        <v>37</v>
      </c>
      <c r="D74" s="38">
        <f t="shared" si="0"/>
        <v>1542358.663</v>
      </c>
      <c r="E74" s="38">
        <f t="shared" si="0"/>
        <v>272329.83</v>
      </c>
      <c r="F74" s="38">
        <f t="shared" si="0"/>
        <v>378657.164</v>
      </c>
      <c r="G74" s="38">
        <f t="shared" si="0"/>
        <v>133719.27300000002</v>
      </c>
      <c r="H74" s="38">
        <f t="shared" si="0"/>
        <v>8400.112000000001</v>
      </c>
      <c r="I74" s="41">
        <f t="shared" si="0"/>
        <v>48138.557</v>
      </c>
    </row>
    <row r="75" spans="1:9" ht="6" customHeight="1">
      <c r="A75" s="22"/>
      <c r="D75" s="38"/>
      <c r="E75" s="38"/>
      <c r="F75" s="38"/>
      <c r="G75" s="38"/>
      <c r="H75" s="38"/>
      <c r="I75" s="41"/>
    </row>
    <row r="76" spans="1:9" ht="12.75">
      <c r="A76" s="22">
        <v>2015</v>
      </c>
      <c r="B76" s="230" t="s">
        <v>34</v>
      </c>
      <c r="C76" s="28"/>
      <c r="D76" s="38">
        <f aca="true" t="shared" si="1" ref="D76:I79">D16+D31+D46+D61</f>
        <v>731252.869</v>
      </c>
      <c r="E76" s="38">
        <f t="shared" si="1"/>
        <v>162588.84699999998</v>
      </c>
      <c r="F76" s="38">
        <f t="shared" si="1"/>
        <v>123205.296</v>
      </c>
      <c r="G76" s="38">
        <f t="shared" si="1"/>
        <v>56293.97</v>
      </c>
      <c r="H76" s="38">
        <f t="shared" si="1"/>
        <v>4099.714</v>
      </c>
      <c r="I76" s="41">
        <f t="shared" si="1"/>
        <v>23820.449999999997</v>
      </c>
    </row>
    <row r="77" spans="2:9" ht="12.75">
      <c r="B77" s="230" t="s">
        <v>35</v>
      </c>
      <c r="D77" s="38">
        <f t="shared" si="1"/>
        <v>978356.625</v>
      </c>
      <c r="E77" s="38">
        <f t="shared" si="1"/>
        <v>202388.35899999997</v>
      </c>
      <c r="F77" s="38">
        <f t="shared" si="1"/>
        <v>212578.188</v>
      </c>
      <c r="G77" s="38">
        <f t="shared" si="1"/>
        <v>90240.216</v>
      </c>
      <c r="H77" s="38">
        <f t="shared" si="1"/>
        <v>3493.3099999999995</v>
      </c>
      <c r="I77" s="41">
        <f t="shared" si="1"/>
        <v>34144.892</v>
      </c>
    </row>
    <row r="78" spans="1:10" s="16" customFormat="1" ht="12.75">
      <c r="A78" s="19"/>
      <c r="B78" s="230" t="s">
        <v>36</v>
      </c>
      <c r="C78" s="19"/>
      <c r="D78" s="38">
        <f t="shared" si="1"/>
        <v>1340606.476</v>
      </c>
      <c r="E78" s="38">
        <f t="shared" si="1"/>
        <v>274972.88999999996</v>
      </c>
      <c r="F78" s="38">
        <f t="shared" si="1"/>
        <v>315138.05</v>
      </c>
      <c r="G78" s="38">
        <f t="shared" si="1"/>
        <v>128432.107</v>
      </c>
      <c r="H78" s="38">
        <f t="shared" si="1"/>
        <v>2480.869</v>
      </c>
      <c r="I78" s="41">
        <f t="shared" si="1"/>
        <v>43046.799999999996</v>
      </c>
      <c r="J78" s="34"/>
    </row>
    <row r="79" spans="1:10" s="16" customFormat="1" ht="12.75">
      <c r="A79" s="19"/>
      <c r="B79" s="230" t="s">
        <v>37</v>
      </c>
      <c r="C79" s="19"/>
      <c r="D79" s="38">
        <f t="shared" si="1"/>
        <v>1613520</v>
      </c>
      <c r="E79" s="38">
        <f t="shared" si="1"/>
        <v>303347</v>
      </c>
      <c r="F79" s="38">
        <f t="shared" si="1"/>
        <v>371072</v>
      </c>
      <c r="G79" s="38">
        <f t="shared" si="1"/>
        <v>122613</v>
      </c>
      <c r="H79" s="38">
        <f t="shared" si="1"/>
        <v>3750</v>
      </c>
      <c r="I79" s="41">
        <f t="shared" si="1"/>
        <v>54216</v>
      </c>
      <c r="J79" s="34"/>
    </row>
    <row r="80" spans="1:10" s="16" customFormat="1" ht="6" customHeight="1">
      <c r="A80" s="19"/>
      <c r="B80" s="25"/>
      <c r="C80" s="19"/>
      <c r="D80" s="38"/>
      <c r="E80" s="38"/>
      <c r="F80" s="38"/>
      <c r="G80" s="38"/>
      <c r="H80" s="38"/>
      <c r="I80" s="41"/>
      <c r="J80" s="34"/>
    </row>
    <row r="81" spans="1:10" s="16" customFormat="1" ht="12.75">
      <c r="A81" s="29">
        <v>2016</v>
      </c>
      <c r="B81" s="230" t="s">
        <v>34</v>
      </c>
      <c r="C81" s="230"/>
      <c r="D81" s="38">
        <f aca="true" t="shared" si="2" ref="D81:I82">D21+D36+D51+D66</f>
        <v>783997</v>
      </c>
      <c r="E81" s="38">
        <f t="shared" si="2"/>
        <v>181524</v>
      </c>
      <c r="F81" s="38">
        <f t="shared" si="2"/>
        <v>118839</v>
      </c>
      <c r="G81" s="38">
        <f t="shared" si="2"/>
        <v>57516</v>
      </c>
      <c r="H81" s="38">
        <f t="shared" si="2"/>
        <v>1206</v>
      </c>
      <c r="I81" s="41">
        <f t="shared" si="2"/>
        <v>29269</v>
      </c>
      <c r="J81" s="34"/>
    </row>
    <row r="82" spans="2:10" s="16" customFormat="1" ht="12.75">
      <c r="B82" s="16" t="s">
        <v>35</v>
      </c>
      <c r="D82" s="39">
        <f t="shared" si="2"/>
        <v>1142097.137</v>
      </c>
      <c r="E82" s="39">
        <f t="shared" si="2"/>
        <v>244452.91999999998</v>
      </c>
      <c r="F82" s="39">
        <f t="shared" si="2"/>
        <v>222134.08999999997</v>
      </c>
      <c r="G82" s="39">
        <f t="shared" si="2"/>
        <v>105306.36499999999</v>
      </c>
      <c r="H82" s="39">
        <f t="shared" si="2"/>
        <v>3098.2309999999998</v>
      </c>
      <c r="I82" s="81">
        <f t="shared" si="2"/>
        <v>36989.827999999994</v>
      </c>
      <c r="J82" s="235"/>
    </row>
    <row r="83" spans="4:10" ht="12.75">
      <c r="D83" s="35"/>
      <c r="E83" s="35"/>
      <c r="F83" s="35"/>
      <c r="G83" s="35"/>
      <c r="H83" s="35"/>
      <c r="I83" s="35"/>
      <c r="J83" s="37"/>
    </row>
    <row r="84" spans="4:10" ht="12.75">
      <c r="D84" s="35"/>
      <c r="E84" s="35"/>
      <c r="F84" s="35"/>
      <c r="G84" s="35"/>
      <c r="H84" s="35"/>
      <c r="I84" s="35"/>
      <c r="J84" s="37"/>
    </row>
    <row r="85" spans="4:10" ht="12.75">
      <c r="D85" s="36"/>
      <c r="E85" s="33"/>
      <c r="F85" s="33"/>
      <c r="G85" s="33"/>
      <c r="H85" s="33"/>
      <c r="I85" s="33"/>
      <c r="J85" s="37"/>
    </row>
    <row r="86" spans="4:9" ht="12.75">
      <c r="D86" s="36"/>
      <c r="E86" s="36"/>
      <c r="F86" s="36"/>
      <c r="G86" s="36"/>
      <c r="H86" s="36"/>
      <c r="I86" s="36"/>
    </row>
    <row r="87" spans="4:9" ht="12.75">
      <c r="D87" s="33"/>
      <c r="E87" s="33"/>
      <c r="F87" s="33"/>
      <c r="G87" s="33"/>
      <c r="H87" s="33"/>
      <c r="I87" s="33"/>
    </row>
    <row r="88" spans="4:9" ht="12.75">
      <c r="D88" s="33"/>
      <c r="E88" s="33"/>
      <c r="F88" s="33"/>
      <c r="G88" s="33"/>
      <c r="H88" s="33"/>
      <c r="I88" s="33"/>
    </row>
    <row r="89" spans="4:9" ht="12.75">
      <c r="D89" s="33"/>
      <c r="E89" s="33"/>
      <c r="F89" s="33"/>
      <c r="G89" s="33"/>
      <c r="H89" s="33"/>
      <c r="I89" s="33"/>
    </row>
    <row r="90" spans="4:9" ht="12.75">
      <c r="D90" s="33"/>
      <c r="E90" s="33"/>
      <c r="F90" s="33"/>
      <c r="G90" s="33"/>
      <c r="H90" s="33"/>
      <c r="I90" s="33"/>
    </row>
    <row r="91" spans="1:11" s="21" customFormat="1" ht="12.75">
      <c r="A91" s="19"/>
      <c r="B91" s="19"/>
      <c r="C91" s="19"/>
      <c r="D91" s="33"/>
      <c r="E91" s="33"/>
      <c r="F91" s="33"/>
      <c r="G91" s="33"/>
      <c r="H91" s="33"/>
      <c r="I91" s="33"/>
      <c r="K91" s="19"/>
    </row>
    <row r="92" spans="1:11" s="21" customFormat="1" ht="12.75">
      <c r="A92" s="19"/>
      <c r="B92" s="19"/>
      <c r="C92" s="19"/>
      <c r="D92" s="33"/>
      <c r="E92" s="33"/>
      <c r="F92" s="33"/>
      <c r="G92" s="33"/>
      <c r="H92" s="33"/>
      <c r="I92" s="33"/>
      <c r="K92" s="19"/>
    </row>
  </sheetData>
  <sheetProtection/>
  <mergeCells count="13">
    <mergeCell ref="A3:C7"/>
    <mergeCell ref="D3:D6"/>
    <mergeCell ref="E4:E6"/>
    <mergeCell ref="F4:F6"/>
    <mergeCell ref="G4:G6"/>
    <mergeCell ref="D69:I69"/>
    <mergeCell ref="I4:I6"/>
    <mergeCell ref="D7:I7"/>
    <mergeCell ref="D9:I9"/>
    <mergeCell ref="D24:I24"/>
    <mergeCell ref="D39:I39"/>
    <mergeCell ref="D54:I54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84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140625" style="194" customWidth="1"/>
    <col min="2" max="4" width="1.8515625" style="194" customWidth="1"/>
    <col min="5" max="5" width="17.8515625" style="194" customWidth="1"/>
    <col min="6" max="6" width="10.57421875" style="194" customWidth="1"/>
    <col min="7" max="7" width="10.421875" style="194" customWidth="1"/>
    <col min="8" max="8" width="10.7109375" style="194" customWidth="1"/>
    <col min="9" max="11" width="10.421875" style="194" customWidth="1"/>
    <col min="12" max="13" width="9.00390625" style="194" customWidth="1"/>
    <col min="14" max="16384" width="11.421875" style="194" customWidth="1"/>
  </cols>
  <sheetData>
    <row r="1" spans="1:13" ht="12.75">
      <c r="A1" s="297" t="s">
        <v>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2.75">
      <c r="A2" s="297" t="s">
        <v>331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5:13" ht="9" customHeight="1">
      <c r="E3" s="195"/>
      <c r="F3" s="196"/>
      <c r="G3" s="196"/>
      <c r="H3" s="196"/>
      <c r="I3" s="196"/>
      <c r="J3" s="196"/>
      <c r="K3" s="196"/>
      <c r="L3" s="196"/>
      <c r="M3" s="196"/>
    </row>
    <row r="4" spans="1:13" ht="12.75">
      <c r="A4" s="298" t="s">
        <v>82</v>
      </c>
      <c r="B4" s="298"/>
      <c r="C4" s="298"/>
      <c r="D4" s="298"/>
      <c r="E4" s="299"/>
      <c r="F4" s="289" t="s">
        <v>245</v>
      </c>
      <c r="G4" s="304" t="s">
        <v>83</v>
      </c>
      <c r="H4" s="305"/>
      <c r="I4" s="305"/>
      <c r="J4" s="305"/>
      <c r="K4" s="305"/>
      <c r="L4" s="306"/>
      <c r="M4" s="197" t="s">
        <v>244</v>
      </c>
    </row>
    <row r="5" spans="1:15" ht="12.75">
      <c r="A5" s="300"/>
      <c r="B5" s="300"/>
      <c r="C5" s="300"/>
      <c r="D5" s="300"/>
      <c r="E5" s="301"/>
      <c r="F5" s="290"/>
      <c r="G5" s="292" t="s">
        <v>242</v>
      </c>
      <c r="H5" s="289" t="s">
        <v>243</v>
      </c>
      <c r="I5" s="304" t="s">
        <v>83</v>
      </c>
      <c r="J5" s="306"/>
      <c r="K5" s="292" t="s">
        <v>84</v>
      </c>
      <c r="L5" s="307" t="s">
        <v>40</v>
      </c>
      <c r="M5" s="289" t="s">
        <v>85</v>
      </c>
      <c r="O5" s="198"/>
    </row>
    <row r="6" spans="1:15" ht="12.75">
      <c r="A6" s="300"/>
      <c r="B6" s="300"/>
      <c r="C6" s="300"/>
      <c r="D6" s="300"/>
      <c r="E6" s="301"/>
      <c r="F6" s="290"/>
      <c r="G6" s="293"/>
      <c r="H6" s="290"/>
      <c r="I6" s="292" t="s">
        <v>86</v>
      </c>
      <c r="J6" s="292" t="s">
        <v>87</v>
      </c>
      <c r="K6" s="293"/>
      <c r="L6" s="293"/>
      <c r="M6" s="290"/>
      <c r="O6" s="198"/>
    </row>
    <row r="7" spans="1:15" ht="12.75">
      <c r="A7" s="300"/>
      <c r="B7" s="300"/>
      <c r="C7" s="300"/>
      <c r="D7" s="300"/>
      <c r="E7" s="301"/>
      <c r="F7" s="290"/>
      <c r="G7" s="293"/>
      <c r="H7" s="290"/>
      <c r="I7" s="293"/>
      <c r="J7" s="293"/>
      <c r="K7" s="293"/>
      <c r="L7" s="293"/>
      <c r="M7" s="290"/>
      <c r="O7" s="198"/>
    </row>
    <row r="8" spans="1:13" ht="12.75">
      <c r="A8" s="300"/>
      <c r="B8" s="300"/>
      <c r="C8" s="300"/>
      <c r="D8" s="300"/>
      <c r="E8" s="301"/>
      <c r="F8" s="290"/>
      <c r="G8" s="293"/>
      <c r="H8" s="290"/>
      <c r="I8" s="293"/>
      <c r="J8" s="293"/>
      <c r="K8" s="293"/>
      <c r="L8" s="293"/>
      <c r="M8" s="290"/>
    </row>
    <row r="9" spans="1:13" ht="12.75">
      <c r="A9" s="300"/>
      <c r="B9" s="300"/>
      <c r="C9" s="300"/>
      <c r="D9" s="300"/>
      <c r="E9" s="301"/>
      <c r="F9" s="291"/>
      <c r="G9" s="294"/>
      <c r="H9" s="291"/>
      <c r="I9" s="294"/>
      <c r="J9" s="294"/>
      <c r="K9" s="294"/>
      <c r="L9" s="294"/>
      <c r="M9" s="291"/>
    </row>
    <row r="10" spans="1:13" ht="12.75">
      <c r="A10" s="302"/>
      <c r="B10" s="302"/>
      <c r="C10" s="302"/>
      <c r="D10" s="302"/>
      <c r="E10" s="303"/>
      <c r="F10" s="295" t="s">
        <v>88</v>
      </c>
      <c r="G10" s="296"/>
      <c r="H10" s="296"/>
      <c r="I10" s="296"/>
      <c r="J10" s="296"/>
      <c r="K10" s="296"/>
      <c r="L10" s="296"/>
      <c r="M10" s="296"/>
    </row>
    <row r="11" spans="6:14" ht="6.75" customHeight="1">
      <c r="F11" s="195"/>
      <c r="G11" s="195"/>
      <c r="H11" s="195"/>
      <c r="I11" s="195"/>
      <c r="J11" s="195"/>
      <c r="K11" s="195"/>
      <c r="L11" s="195"/>
      <c r="M11" s="195"/>
      <c r="N11" s="195"/>
    </row>
    <row r="12" spans="1:14" ht="12.75">
      <c r="A12" s="194" t="s">
        <v>89</v>
      </c>
      <c r="F12" s="195"/>
      <c r="G12" s="195"/>
      <c r="H12" s="195"/>
      <c r="I12" s="195"/>
      <c r="J12" s="195"/>
      <c r="K12" s="195"/>
      <c r="L12" s="195"/>
      <c r="M12" s="195"/>
      <c r="N12" s="195"/>
    </row>
    <row r="13" spans="2:14" ht="12.75">
      <c r="B13" s="194" t="s">
        <v>90</v>
      </c>
      <c r="F13" s="195"/>
      <c r="G13" s="195"/>
      <c r="H13" s="195"/>
      <c r="I13" s="195"/>
      <c r="J13" s="195"/>
      <c r="K13" s="195"/>
      <c r="L13" s="195"/>
      <c r="M13" s="195"/>
      <c r="N13" s="195"/>
    </row>
    <row r="14" spans="6:14" ht="9.75" customHeight="1"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12.75">
      <c r="A15" s="194" t="s">
        <v>93</v>
      </c>
      <c r="F15" s="38">
        <v>12176600</v>
      </c>
      <c r="G15" s="38">
        <v>4037856</v>
      </c>
      <c r="H15" s="38">
        <v>5932310</v>
      </c>
      <c r="I15" s="38">
        <v>3729270</v>
      </c>
      <c r="J15" s="38">
        <v>2203040</v>
      </c>
      <c r="K15" s="38">
        <v>2077989</v>
      </c>
      <c r="L15" s="38">
        <v>88712</v>
      </c>
      <c r="M15" s="41">
        <v>39732</v>
      </c>
      <c r="N15" s="195"/>
    </row>
    <row r="16" spans="6:14" ht="9.75" customHeight="1">
      <c r="F16" s="38"/>
      <c r="G16" s="38"/>
      <c r="H16" s="38"/>
      <c r="I16" s="38"/>
      <c r="J16" s="38"/>
      <c r="K16" s="38"/>
      <c r="L16" s="38"/>
      <c r="M16" s="41"/>
      <c r="N16" s="195"/>
    </row>
    <row r="17" spans="2:14" ht="12.75">
      <c r="B17" s="194" t="s">
        <v>312</v>
      </c>
      <c r="F17" s="38">
        <v>382481.971</v>
      </c>
      <c r="G17" s="38">
        <v>203682.964</v>
      </c>
      <c r="H17" s="38">
        <v>132023.065</v>
      </c>
      <c r="I17" s="38">
        <v>97423.675</v>
      </c>
      <c r="J17" s="38">
        <v>34599.39</v>
      </c>
      <c r="K17" s="38">
        <v>44290.942</v>
      </c>
      <c r="L17" s="38">
        <v>0</v>
      </c>
      <c r="M17" s="41">
        <v>2485</v>
      </c>
      <c r="N17" s="195"/>
    </row>
    <row r="18" spans="2:14" ht="12.75">
      <c r="B18" s="194" t="s">
        <v>313</v>
      </c>
      <c r="F18" s="38">
        <v>392052.789</v>
      </c>
      <c r="G18" s="38">
        <v>158420.303</v>
      </c>
      <c r="H18" s="38">
        <v>159457.473</v>
      </c>
      <c r="I18" s="38">
        <v>114315.376</v>
      </c>
      <c r="J18" s="38">
        <v>45142.097</v>
      </c>
      <c r="K18" s="38">
        <v>69979.778</v>
      </c>
      <c r="L18" s="38">
        <v>3804.852</v>
      </c>
      <c r="M18" s="41">
        <v>390.383</v>
      </c>
      <c r="N18" s="195"/>
    </row>
    <row r="19" spans="6:15" ht="9.75" customHeight="1">
      <c r="F19" s="38"/>
      <c r="G19" s="38"/>
      <c r="H19" s="38"/>
      <c r="I19" s="38"/>
      <c r="J19" s="38"/>
      <c r="K19" s="38"/>
      <c r="L19" s="38"/>
      <c r="M19" s="41"/>
      <c r="N19" s="195"/>
      <c r="O19" s="199"/>
    </row>
    <row r="20" spans="2:15" ht="12.75">
      <c r="B20" s="194" t="s">
        <v>91</v>
      </c>
      <c r="F20" s="38"/>
      <c r="G20" s="38"/>
      <c r="H20" s="38"/>
      <c r="I20" s="38"/>
      <c r="J20" s="38"/>
      <c r="K20" s="38"/>
      <c r="L20" s="38"/>
      <c r="M20" s="41"/>
      <c r="N20" s="195"/>
      <c r="O20" s="200"/>
    </row>
    <row r="21" spans="3:15" ht="12.75">
      <c r="C21" s="194" t="s">
        <v>92</v>
      </c>
      <c r="F21" s="38">
        <v>1889.4930000007153</v>
      </c>
      <c r="G21" s="38">
        <v>1416.996999999974</v>
      </c>
      <c r="H21" s="38">
        <v>473.64499999955297</v>
      </c>
      <c r="I21" s="38">
        <v>475.0240000002086</v>
      </c>
      <c r="J21" s="38">
        <v>-1.3790000001899898</v>
      </c>
      <c r="K21" s="38">
        <v>0.05999999982304871</v>
      </c>
      <c r="L21" s="38">
        <v>0</v>
      </c>
      <c r="M21" s="41">
        <v>0.17199999999866122</v>
      </c>
      <c r="N21" s="195"/>
      <c r="O21" s="200"/>
    </row>
    <row r="22" spans="6:15" ht="9.75" customHeight="1">
      <c r="F22" s="38"/>
      <c r="G22" s="38"/>
      <c r="H22" s="38"/>
      <c r="I22" s="38"/>
      <c r="J22" s="38"/>
      <c r="K22" s="38"/>
      <c r="L22" s="38"/>
      <c r="M22" s="41"/>
      <c r="N22" s="195"/>
      <c r="O22" s="200"/>
    </row>
    <row r="23" spans="1:15" ht="12.75">
      <c r="A23" s="194" t="s">
        <v>314</v>
      </c>
      <c r="F23" s="38">
        <v>12168918.675</v>
      </c>
      <c r="G23" s="38">
        <v>4084535.658</v>
      </c>
      <c r="H23" s="38">
        <v>5905349.237</v>
      </c>
      <c r="I23" s="38">
        <v>3712853.323</v>
      </c>
      <c r="J23" s="38">
        <v>2192495.914</v>
      </c>
      <c r="K23" s="38">
        <v>2052300.224</v>
      </c>
      <c r="L23" s="38">
        <v>84906.767</v>
      </c>
      <c r="M23" s="41">
        <v>41826.789</v>
      </c>
      <c r="N23" s="195"/>
      <c r="O23" s="200"/>
    </row>
    <row r="24" spans="6:14" ht="9.75" customHeight="1">
      <c r="F24" s="201"/>
      <c r="G24" s="202"/>
      <c r="H24" s="202"/>
      <c r="I24" s="202"/>
      <c r="J24" s="202"/>
      <c r="K24" s="202"/>
      <c r="L24" s="202"/>
      <c r="M24" s="201"/>
      <c r="N24" s="195"/>
    </row>
    <row r="25" spans="3:14" ht="12.75">
      <c r="C25" s="194" t="s">
        <v>94</v>
      </c>
      <c r="F25" s="203">
        <v>954.8387575792648</v>
      </c>
      <c r="G25" s="203">
        <v>1090.7586769903066</v>
      </c>
      <c r="H25" s="204">
        <v>656.1644237467028</v>
      </c>
      <c r="I25" s="204">
        <v>651.9749621539307</v>
      </c>
      <c r="J25" s="203">
        <v>663.3831526688779</v>
      </c>
      <c r="K25" s="204">
        <v>228.03840040463118</v>
      </c>
      <c r="L25" s="204">
        <v>6.662241245716281</v>
      </c>
      <c r="M25" s="205">
        <v>20.856633172820167</v>
      </c>
      <c r="N25" s="195"/>
    </row>
    <row r="26" spans="6:15" ht="9.75" customHeight="1">
      <c r="F26" s="40"/>
      <c r="G26" s="40"/>
      <c r="H26" s="40"/>
      <c r="I26" s="40"/>
      <c r="J26" s="40"/>
      <c r="K26" s="40"/>
      <c r="L26" s="40"/>
      <c r="M26" s="42"/>
      <c r="N26" s="195"/>
      <c r="O26" s="206"/>
    </row>
    <row r="27" spans="3:14" ht="12.75">
      <c r="C27" s="194" t="s">
        <v>95</v>
      </c>
      <c r="F27" s="40"/>
      <c r="G27" s="40"/>
      <c r="H27" s="40"/>
      <c r="I27" s="40"/>
      <c r="J27" s="40"/>
      <c r="K27" s="40"/>
      <c r="L27" s="40"/>
      <c r="M27" s="42"/>
      <c r="N27" s="195"/>
    </row>
    <row r="28" spans="4:14" ht="12.75">
      <c r="D28" s="194" t="s">
        <v>315</v>
      </c>
      <c r="F28" s="40">
        <v>-0.06308267496673636</v>
      </c>
      <c r="G28" s="40">
        <v>1.1560505872423334</v>
      </c>
      <c r="H28" s="40">
        <v>-0.4544732658947339</v>
      </c>
      <c r="I28" s="40">
        <v>-0.4402115427416078</v>
      </c>
      <c r="J28" s="40">
        <v>-0.4786152770716967</v>
      </c>
      <c r="K28" s="40">
        <v>-1.236232530586065</v>
      </c>
      <c r="L28" s="40">
        <v>-4.289423076923072</v>
      </c>
      <c r="M28" s="42">
        <v>5.272296889157346</v>
      </c>
      <c r="N28" s="195"/>
    </row>
    <row r="29" spans="6:14" ht="9.75" customHeight="1">
      <c r="F29" s="207"/>
      <c r="G29" s="207"/>
      <c r="H29" s="207"/>
      <c r="I29" s="207"/>
      <c r="J29" s="207"/>
      <c r="K29" s="207"/>
      <c r="L29" s="207"/>
      <c r="M29" s="207"/>
      <c r="N29" s="195"/>
    </row>
    <row r="30" spans="1:14" ht="12.75">
      <c r="A30" s="194" t="s">
        <v>96</v>
      </c>
      <c r="F30" s="207"/>
      <c r="G30" s="207"/>
      <c r="H30" s="207"/>
      <c r="I30" s="207"/>
      <c r="J30" s="207"/>
      <c r="K30" s="207"/>
      <c r="L30" s="207"/>
      <c r="M30" s="207"/>
      <c r="N30" s="195"/>
    </row>
    <row r="31" spans="6:14" ht="9.75" customHeight="1">
      <c r="F31" s="207"/>
      <c r="G31" s="207"/>
      <c r="H31" s="207"/>
      <c r="I31" s="207"/>
      <c r="J31" s="207"/>
      <c r="K31" s="207"/>
      <c r="L31" s="207"/>
      <c r="M31" s="207"/>
      <c r="N31" s="195"/>
    </row>
    <row r="32" spans="2:14" ht="12.75">
      <c r="B32" s="194" t="s">
        <v>93</v>
      </c>
      <c r="F32" s="38">
        <v>12160928</v>
      </c>
      <c r="G32" s="38">
        <v>4037033</v>
      </c>
      <c r="H32" s="38">
        <v>5919053</v>
      </c>
      <c r="I32" s="38">
        <v>3721665</v>
      </c>
      <c r="J32" s="38">
        <v>2197389</v>
      </c>
      <c r="K32" s="38">
        <v>2077288</v>
      </c>
      <c r="L32" s="38">
        <v>87822</v>
      </c>
      <c r="M32" s="41">
        <v>39732</v>
      </c>
      <c r="N32" s="195"/>
    </row>
    <row r="33" spans="6:14" ht="9.75" customHeight="1">
      <c r="F33" s="38"/>
      <c r="G33" s="38"/>
      <c r="H33" s="38"/>
      <c r="I33" s="38"/>
      <c r="J33" s="38"/>
      <c r="K33" s="38"/>
      <c r="L33" s="38"/>
      <c r="M33" s="41"/>
      <c r="N33" s="195"/>
    </row>
    <row r="34" spans="3:14" ht="12.75">
      <c r="C34" s="194" t="s">
        <v>312</v>
      </c>
      <c r="F34" s="38">
        <v>382482.071</v>
      </c>
      <c r="G34" s="38">
        <v>203682.964</v>
      </c>
      <c r="H34" s="38">
        <v>132023.165</v>
      </c>
      <c r="I34" s="38">
        <v>97423.675</v>
      </c>
      <c r="J34" s="38">
        <v>34599.49</v>
      </c>
      <c r="K34" s="38">
        <v>44290.942</v>
      </c>
      <c r="L34" s="38">
        <v>0</v>
      </c>
      <c r="M34" s="41">
        <v>2485</v>
      </c>
      <c r="N34" s="195"/>
    </row>
    <row r="35" spans="3:14" ht="12.75">
      <c r="C35" s="194" t="s">
        <v>313</v>
      </c>
      <c r="F35" s="38">
        <v>391762.239</v>
      </c>
      <c r="G35" s="38">
        <v>158461.315</v>
      </c>
      <c r="H35" s="38">
        <v>159235.663</v>
      </c>
      <c r="I35" s="38">
        <v>114066.377</v>
      </c>
      <c r="J35" s="38">
        <v>45169.286</v>
      </c>
      <c r="K35" s="38">
        <v>69884.204</v>
      </c>
      <c r="L35" s="38">
        <v>3790.674</v>
      </c>
      <c r="M35" s="41">
        <v>390.383</v>
      </c>
      <c r="N35" s="195"/>
    </row>
    <row r="36" spans="6:14" ht="9.75" customHeight="1">
      <c r="F36" s="38"/>
      <c r="G36" s="38"/>
      <c r="H36" s="38"/>
      <c r="I36" s="38"/>
      <c r="J36" s="38"/>
      <c r="K36" s="38"/>
      <c r="L36" s="38"/>
      <c r="M36" s="41"/>
      <c r="N36" s="195"/>
    </row>
    <row r="37" spans="3:14" ht="12.75">
      <c r="C37" s="194" t="s">
        <v>91</v>
      </c>
      <c r="F37" s="38"/>
      <c r="G37" s="38"/>
      <c r="H37" s="38"/>
      <c r="I37" s="38"/>
      <c r="J37" s="38"/>
      <c r="K37" s="38"/>
      <c r="L37" s="38"/>
      <c r="M37" s="41"/>
      <c r="N37" s="195"/>
    </row>
    <row r="38" spans="4:14" ht="12.75">
      <c r="D38" s="194" t="s">
        <v>92</v>
      </c>
      <c r="F38" s="38">
        <v>1668.6119999997318</v>
      </c>
      <c r="G38" s="38">
        <v>1491.0969999996014</v>
      </c>
      <c r="H38" s="38">
        <v>228.4109999993816</v>
      </c>
      <c r="I38" s="38">
        <v>229.26500000013039</v>
      </c>
      <c r="J38" s="38">
        <v>-1.854000000283122</v>
      </c>
      <c r="K38" s="38">
        <v>-51.187999999849126</v>
      </c>
      <c r="L38" s="38">
        <v>0.11999999999534339</v>
      </c>
      <c r="M38" s="41">
        <v>0.17199999999866122</v>
      </c>
      <c r="N38" s="195"/>
    </row>
    <row r="39" spans="6:14" ht="9.75" customHeight="1">
      <c r="F39" s="38"/>
      <c r="G39" s="38"/>
      <c r="H39" s="38"/>
      <c r="I39" s="38"/>
      <c r="J39" s="38"/>
      <c r="K39" s="38"/>
      <c r="L39" s="38"/>
      <c r="M39" s="41"/>
      <c r="N39" s="195"/>
    </row>
    <row r="40" spans="2:14" ht="12.75">
      <c r="B40" s="194" t="s">
        <v>314</v>
      </c>
      <c r="F40" s="38">
        <v>12153316.444</v>
      </c>
      <c r="G40" s="38">
        <v>4083745.746</v>
      </c>
      <c r="H40" s="38">
        <v>5892068.913</v>
      </c>
      <c r="I40" s="38">
        <v>3705251.563</v>
      </c>
      <c r="J40" s="38">
        <v>2186817.35</v>
      </c>
      <c r="K40" s="38">
        <v>2051643.55</v>
      </c>
      <c r="L40" s="38">
        <v>84031.446</v>
      </c>
      <c r="M40" s="41">
        <v>41826.789</v>
      </c>
      <c r="N40" s="195"/>
    </row>
    <row r="41" spans="6:14" ht="9.75" customHeight="1">
      <c r="F41" s="201"/>
      <c r="G41" s="202"/>
      <c r="H41" s="202"/>
      <c r="I41" s="202"/>
      <c r="J41" s="202"/>
      <c r="K41" s="202"/>
      <c r="L41" s="202"/>
      <c r="M41" s="201"/>
      <c r="N41" s="195"/>
    </row>
    <row r="42" spans="3:14" ht="12.75">
      <c r="C42" s="194" t="s">
        <v>94</v>
      </c>
      <c r="F42" s="204">
        <v>953.6145226853205</v>
      </c>
      <c r="G42" s="203">
        <v>1090.5477341952865</v>
      </c>
      <c r="H42" s="204">
        <v>654.688799563457</v>
      </c>
      <c r="I42" s="204">
        <v>650.6400973593531</v>
      </c>
      <c r="J42" s="204">
        <v>661.6649904297158</v>
      </c>
      <c r="K42" s="204">
        <v>227.96543501350754</v>
      </c>
      <c r="L42" s="204">
        <v>6.5935588558963785</v>
      </c>
      <c r="M42" s="205">
        <v>20.856633172820167</v>
      </c>
      <c r="N42" s="195"/>
    </row>
    <row r="43" spans="6:14" ht="9.75" customHeight="1">
      <c r="F43" s="40"/>
      <c r="G43" s="40"/>
      <c r="H43" s="40"/>
      <c r="I43" s="40"/>
      <c r="J43" s="40"/>
      <c r="K43" s="40"/>
      <c r="L43" s="40"/>
      <c r="M43" s="42"/>
      <c r="N43" s="195"/>
    </row>
    <row r="44" spans="3:14" ht="12.75">
      <c r="C44" s="194" t="s">
        <v>95</v>
      </c>
      <c r="F44" s="40"/>
      <c r="G44" s="40"/>
      <c r="H44" s="40"/>
      <c r="I44" s="40"/>
      <c r="J44" s="40"/>
      <c r="K44" s="40"/>
      <c r="L44" s="40"/>
      <c r="M44" s="42"/>
      <c r="N44" s="195"/>
    </row>
    <row r="45" spans="4:14" ht="12.75">
      <c r="D45" s="194" t="s">
        <v>315</v>
      </c>
      <c r="F45" s="40">
        <v>-0.06259025626991388</v>
      </c>
      <c r="G45" s="40">
        <v>1.1571058745370522</v>
      </c>
      <c r="H45" s="40">
        <v>-0.45588520663694965</v>
      </c>
      <c r="I45" s="40">
        <v>-0.4410240309108957</v>
      </c>
      <c r="J45" s="40">
        <v>-0.48110052430406824</v>
      </c>
      <c r="K45" s="40">
        <v>-1.2345158687673603</v>
      </c>
      <c r="L45" s="40">
        <v>-4.316178178588515</v>
      </c>
      <c r="M45" s="42">
        <v>5.272296889157346</v>
      </c>
      <c r="N45" s="195"/>
    </row>
    <row r="46" spans="6:14" ht="9.75" customHeight="1">
      <c r="F46" s="207"/>
      <c r="G46" s="207"/>
      <c r="H46" s="207"/>
      <c r="I46" s="207"/>
      <c r="J46" s="207"/>
      <c r="K46" s="207"/>
      <c r="L46" s="207"/>
      <c r="M46" s="207"/>
      <c r="N46" s="195"/>
    </row>
    <row r="47" spans="2:14" ht="12.75">
      <c r="B47" s="194" t="s">
        <v>97</v>
      </c>
      <c r="F47" s="207"/>
      <c r="G47" s="207"/>
      <c r="H47" s="207"/>
      <c r="I47" s="207"/>
      <c r="J47" s="207"/>
      <c r="K47" s="207"/>
      <c r="L47" s="207"/>
      <c r="M47" s="207"/>
      <c r="N47" s="195"/>
    </row>
    <row r="48" spans="3:14" ht="12.75">
      <c r="C48" s="194" t="s">
        <v>247</v>
      </c>
      <c r="F48" s="207"/>
      <c r="G48" s="207"/>
      <c r="H48" s="207"/>
      <c r="I48" s="207"/>
      <c r="J48" s="207"/>
      <c r="K48" s="207"/>
      <c r="L48" s="207"/>
      <c r="M48" s="207"/>
      <c r="N48" s="195"/>
    </row>
    <row r="49" spans="6:14" ht="9.75" customHeight="1">
      <c r="F49" s="207"/>
      <c r="G49" s="207"/>
      <c r="H49" s="207"/>
      <c r="I49" s="207"/>
      <c r="J49" s="207"/>
      <c r="K49" s="207"/>
      <c r="L49" s="207"/>
      <c r="M49" s="207"/>
      <c r="N49" s="195"/>
    </row>
    <row r="50" spans="2:14" ht="12.75">
      <c r="B50" s="194" t="s">
        <v>93</v>
      </c>
      <c r="F50" s="38">
        <v>15602.231</v>
      </c>
      <c r="G50" s="38">
        <v>824</v>
      </c>
      <c r="H50" s="38">
        <v>13257</v>
      </c>
      <c r="I50" s="38">
        <v>7606</v>
      </c>
      <c r="J50" s="38">
        <v>5651</v>
      </c>
      <c r="K50" s="38">
        <v>701</v>
      </c>
      <c r="L50" s="38">
        <v>889</v>
      </c>
      <c r="M50" s="41">
        <v>0</v>
      </c>
      <c r="N50" s="195"/>
    </row>
    <row r="51" spans="6:14" ht="9.75" customHeight="1">
      <c r="F51" s="38"/>
      <c r="G51" s="38"/>
      <c r="H51" s="38"/>
      <c r="I51" s="38"/>
      <c r="J51" s="38"/>
      <c r="K51" s="38"/>
      <c r="L51" s="38"/>
      <c r="M51" s="41"/>
      <c r="N51" s="195"/>
    </row>
    <row r="52" spans="3:14" ht="12.75">
      <c r="C52" s="194" t="s">
        <v>312</v>
      </c>
      <c r="F52" s="213">
        <v>0</v>
      </c>
      <c r="G52" s="38">
        <v>0</v>
      </c>
      <c r="H52" s="213">
        <v>0</v>
      </c>
      <c r="I52" s="213">
        <v>0</v>
      </c>
      <c r="J52" s="38">
        <v>0</v>
      </c>
      <c r="K52" s="38">
        <v>0</v>
      </c>
      <c r="L52" s="38">
        <v>0</v>
      </c>
      <c r="M52" s="41">
        <v>0</v>
      </c>
      <c r="N52" s="195"/>
    </row>
    <row r="53" spans="3:14" ht="12.75">
      <c r="C53" s="194" t="s">
        <v>313</v>
      </c>
      <c r="F53" s="38">
        <v>290.55</v>
      </c>
      <c r="G53" s="38">
        <v>-41.012</v>
      </c>
      <c r="H53" s="38">
        <v>221.81</v>
      </c>
      <c r="I53" s="38">
        <v>248.999</v>
      </c>
      <c r="J53" s="38">
        <v>-27.189</v>
      </c>
      <c r="K53" s="38">
        <v>95.574</v>
      </c>
      <c r="L53" s="38">
        <v>14.178</v>
      </c>
      <c r="M53" s="41">
        <v>0</v>
      </c>
      <c r="N53" s="195"/>
    </row>
    <row r="54" spans="6:14" ht="9.75" customHeight="1">
      <c r="F54" s="38"/>
      <c r="G54" s="38"/>
      <c r="H54" s="38"/>
      <c r="I54" s="38"/>
      <c r="J54" s="38"/>
      <c r="K54" s="38"/>
      <c r="L54" s="38"/>
      <c r="M54" s="41"/>
      <c r="N54" s="195"/>
    </row>
    <row r="55" spans="3:14" ht="12.75">
      <c r="C55" s="194" t="s">
        <v>91</v>
      </c>
      <c r="F55" s="38"/>
      <c r="G55" s="38"/>
      <c r="H55" s="38"/>
      <c r="I55" s="38"/>
      <c r="J55" s="38"/>
      <c r="K55" s="38"/>
      <c r="L55" s="38"/>
      <c r="M55" s="41"/>
      <c r="N55" s="195"/>
    </row>
    <row r="56" spans="4:14" ht="12.75">
      <c r="D56" s="194" t="s">
        <v>92</v>
      </c>
      <c r="F56" s="38">
        <v>290.64999999999964</v>
      </c>
      <c r="G56" s="38">
        <v>-75.09999999999991</v>
      </c>
      <c r="H56" s="38">
        <v>245.23400000000038</v>
      </c>
      <c r="I56" s="38">
        <v>244.75900000000001</v>
      </c>
      <c r="J56" s="38">
        <v>0.4750000000003638</v>
      </c>
      <c r="K56" s="38">
        <v>51.247999999999934</v>
      </c>
      <c r="L56" s="38">
        <v>0.49900000000002365</v>
      </c>
      <c r="M56" s="41">
        <v>0</v>
      </c>
      <c r="N56" s="195"/>
    </row>
    <row r="57" spans="6:14" ht="9.75" customHeight="1">
      <c r="F57" s="38"/>
      <c r="G57" s="38"/>
      <c r="H57" s="38"/>
      <c r="I57" s="38"/>
      <c r="J57" s="38"/>
      <c r="K57" s="38"/>
      <c r="L57" s="38"/>
      <c r="M57" s="41"/>
      <c r="N57" s="195"/>
    </row>
    <row r="58" spans="2:14" ht="12.75">
      <c r="B58" s="194" t="s">
        <v>314</v>
      </c>
      <c r="F58" s="38">
        <v>15602.231</v>
      </c>
      <c r="G58" s="38">
        <v>789.912</v>
      </c>
      <c r="H58" s="38">
        <v>13280.324</v>
      </c>
      <c r="I58" s="38">
        <v>7601.76</v>
      </c>
      <c r="J58" s="38">
        <v>5678.564</v>
      </c>
      <c r="K58" s="38">
        <v>656.674</v>
      </c>
      <c r="L58" s="38">
        <v>875.321</v>
      </c>
      <c r="M58" s="41">
        <v>0</v>
      </c>
      <c r="N58" s="195"/>
    </row>
    <row r="59" spans="6:14" ht="9.75" customHeight="1">
      <c r="F59" s="201"/>
      <c r="G59" s="202"/>
      <c r="H59" s="202"/>
      <c r="I59" s="202"/>
      <c r="J59" s="202"/>
      <c r="K59" s="202"/>
      <c r="L59" s="202"/>
      <c r="M59" s="201"/>
      <c r="N59" s="195"/>
    </row>
    <row r="60" spans="3:14" ht="12.75">
      <c r="C60" s="194" t="s">
        <v>94</v>
      </c>
      <c r="F60" s="204">
        <v>1.2242348939442385</v>
      </c>
      <c r="G60" s="204">
        <v>0.2109427950203409</v>
      </c>
      <c r="H60" s="204">
        <v>1.4756241832458297</v>
      </c>
      <c r="I60" s="204">
        <v>1.3348647945776297</v>
      </c>
      <c r="J60" s="204">
        <v>1.7181622391620994</v>
      </c>
      <c r="K60" s="204">
        <v>0.07296539112364818</v>
      </c>
      <c r="L60" s="204">
        <v>0.06868238981990235</v>
      </c>
      <c r="M60" s="41">
        <v>0</v>
      </c>
      <c r="N60" s="195"/>
    </row>
    <row r="61" spans="6:14" ht="9.75" customHeight="1">
      <c r="F61" s="40"/>
      <c r="G61" s="40"/>
      <c r="H61" s="40"/>
      <c r="I61" s="40"/>
      <c r="J61" s="40"/>
      <c r="K61" s="40"/>
      <c r="L61" s="40"/>
      <c r="M61" s="42"/>
      <c r="N61" s="195"/>
    </row>
    <row r="62" spans="3:14" ht="12.75">
      <c r="C62" s="194" t="s">
        <v>95</v>
      </c>
      <c r="F62" s="40"/>
      <c r="G62" s="40"/>
      <c r="H62" s="40"/>
      <c r="I62" s="40"/>
      <c r="J62" s="40"/>
      <c r="K62" s="40"/>
      <c r="L62" s="40"/>
      <c r="M62" s="42"/>
      <c r="N62" s="195"/>
    </row>
    <row r="63" spans="4:14" ht="12.75">
      <c r="D63" s="194" t="s">
        <v>315</v>
      </c>
      <c r="F63" s="40">
        <v>0</v>
      </c>
      <c r="G63" s="40">
        <v>-4.1368932038834885</v>
      </c>
      <c r="H63" s="40">
        <v>0.1759372407030355</v>
      </c>
      <c r="I63" s="40">
        <v>-0.05574546410728942</v>
      </c>
      <c r="J63" s="40">
        <v>0.48777207573881753</v>
      </c>
      <c r="K63" s="40">
        <v>-6.323252496433668</v>
      </c>
      <c r="L63" s="40">
        <v>-1.5386951631046202</v>
      </c>
      <c r="M63" s="42">
        <v>0</v>
      </c>
      <c r="N63" s="195"/>
    </row>
    <row r="64" spans="6:14" ht="9.75" customHeight="1">
      <c r="F64" s="207"/>
      <c r="G64" s="207"/>
      <c r="H64" s="207"/>
      <c r="I64" s="207"/>
      <c r="J64" s="207"/>
      <c r="K64" s="207"/>
      <c r="L64" s="207"/>
      <c r="M64" s="207"/>
      <c r="N64" s="195"/>
    </row>
    <row r="65" spans="1:14" ht="12.75">
      <c r="A65" s="194" t="s">
        <v>98</v>
      </c>
      <c r="F65" s="207"/>
      <c r="G65" s="207"/>
      <c r="H65" s="207"/>
      <c r="I65" s="207"/>
      <c r="J65" s="207"/>
      <c r="K65" s="207"/>
      <c r="L65" s="207"/>
      <c r="M65" s="207"/>
      <c r="N65" s="195"/>
    </row>
    <row r="66" spans="6:14" ht="9.75" customHeight="1">
      <c r="F66" s="207"/>
      <c r="G66" s="207"/>
      <c r="H66" s="207"/>
      <c r="I66" s="207"/>
      <c r="J66" s="207"/>
      <c r="K66" s="207"/>
      <c r="L66" s="207"/>
      <c r="M66" s="207"/>
      <c r="N66" s="195"/>
    </row>
    <row r="67" spans="6:14" ht="9.75" customHeight="1">
      <c r="F67" s="43"/>
      <c r="G67" s="43"/>
      <c r="H67" s="43"/>
      <c r="I67" s="43"/>
      <c r="J67" s="43"/>
      <c r="K67" s="43"/>
      <c r="L67" s="43"/>
      <c r="M67" s="43"/>
      <c r="N67" s="195"/>
    </row>
    <row r="68" spans="1:14" ht="12.75">
      <c r="A68" s="194" t="s">
        <v>99</v>
      </c>
      <c r="F68" s="43"/>
      <c r="G68" s="43"/>
      <c r="H68" s="43"/>
      <c r="I68" s="43"/>
      <c r="J68" s="43"/>
      <c r="K68" s="43"/>
      <c r="L68" s="43"/>
      <c r="M68" s="43"/>
      <c r="N68" s="195"/>
    </row>
    <row r="69" spans="6:14" ht="12.75">
      <c r="F69" s="43"/>
      <c r="G69" s="43"/>
      <c r="H69" s="43"/>
      <c r="I69" s="43"/>
      <c r="J69" s="43"/>
      <c r="K69" s="43"/>
      <c r="L69" s="43"/>
      <c r="M69" s="43"/>
      <c r="N69" s="195"/>
    </row>
    <row r="70" spans="2:14" ht="12.75">
      <c r="B70" s="194" t="s">
        <v>93</v>
      </c>
      <c r="F70" s="38">
        <v>277041</v>
      </c>
      <c r="G70" s="38">
        <v>138296</v>
      </c>
      <c r="H70" s="38">
        <v>138104</v>
      </c>
      <c r="I70" s="38">
        <v>107644</v>
      </c>
      <c r="J70" s="38">
        <v>30460</v>
      </c>
      <c r="K70" s="38">
        <v>0</v>
      </c>
      <c r="L70" s="38">
        <v>0</v>
      </c>
      <c r="M70" s="41">
        <v>642</v>
      </c>
      <c r="N70" s="195"/>
    </row>
    <row r="71" spans="2:14" ht="12.75">
      <c r="B71" s="194" t="s">
        <v>314</v>
      </c>
      <c r="F71" s="38">
        <v>266496.153</v>
      </c>
      <c r="G71" s="38">
        <v>133924.377</v>
      </c>
      <c r="H71" s="38">
        <v>132281.891</v>
      </c>
      <c r="I71" s="38">
        <v>82955.105</v>
      </c>
      <c r="J71" s="38">
        <v>49326.786</v>
      </c>
      <c r="K71" s="38">
        <v>0</v>
      </c>
      <c r="L71" s="38">
        <v>0</v>
      </c>
      <c r="M71" s="41">
        <v>289.885</v>
      </c>
      <c r="N71" s="195"/>
    </row>
    <row r="72" spans="1:14" ht="9.75" customHeight="1">
      <c r="A72" s="194" t="s">
        <v>100</v>
      </c>
      <c r="N72" s="195"/>
    </row>
    <row r="73" ht="15">
      <c r="A73" s="208" t="s">
        <v>246</v>
      </c>
    </row>
  </sheetData>
  <sheetProtection/>
  <mergeCells count="14">
    <mergeCell ref="M5:M9"/>
    <mergeCell ref="I6:I9"/>
    <mergeCell ref="J6:J9"/>
    <mergeCell ref="F10:M10"/>
    <mergeCell ref="A1:M1"/>
    <mergeCell ref="A2:M2"/>
    <mergeCell ref="A4:E10"/>
    <mergeCell ref="F4:F9"/>
    <mergeCell ref="G4:L4"/>
    <mergeCell ref="G5:G9"/>
    <mergeCell ref="H5:H9"/>
    <mergeCell ref="I5:J5"/>
    <mergeCell ref="K5:K9"/>
    <mergeCell ref="L5:L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B2" sqref="B2"/>
    </sheetView>
  </sheetViews>
  <sheetFormatPr defaultColWidth="10.28125" defaultRowHeight="12.75"/>
  <cols>
    <col min="1" max="2" width="1.1484375" style="44" customWidth="1"/>
    <col min="3" max="3" width="5.28125" style="44" customWidth="1"/>
    <col min="4" max="4" width="8.00390625" style="44" customWidth="1"/>
    <col min="5" max="6" width="1.1484375" style="44" customWidth="1"/>
    <col min="7" max="7" width="6.00390625" style="44" customWidth="1"/>
    <col min="8" max="8" width="0.5625" style="59" customWidth="1"/>
    <col min="9" max="9" width="8.140625" style="44" customWidth="1"/>
    <col min="10" max="10" width="8.57421875" style="44" customWidth="1"/>
    <col min="11" max="11" width="9.8515625" style="44" customWidth="1"/>
    <col min="12" max="12" width="9.140625" style="44" customWidth="1"/>
    <col min="13" max="14" width="9.8515625" style="44" customWidth="1"/>
    <col min="15" max="15" width="8.7109375" style="44" customWidth="1"/>
    <col min="16" max="17" width="7.8515625" style="44" customWidth="1"/>
    <col min="18" max="19" width="10.28125" style="58" customWidth="1"/>
    <col min="20" max="20" width="10.7109375" style="44" bestFit="1" customWidth="1"/>
    <col min="21" max="21" width="10.28125" style="44" customWidth="1"/>
    <col min="22" max="22" width="10.28125" style="45" customWidth="1"/>
    <col min="23" max="16384" width="10.28125" style="44" customWidth="1"/>
  </cols>
  <sheetData>
    <row r="1" spans="1:18" ht="12.75">
      <c r="A1" s="44" t="s">
        <v>0</v>
      </c>
      <c r="B1" s="308" t="s">
        <v>42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18" ht="9" customHeight="1">
      <c r="A2" s="46"/>
      <c r="B2" s="47"/>
      <c r="C2" s="47"/>
      <c r="D2" s="47" t="s">
        <v>0</v>
      </c>
      <c r="E2" s="47"/>
      <c r="F2" s="47"/>
      <c r="G2" s="47"/>
      <c r="H2" s="48"/>
      <c r="I2" s="47"/>
      <c r="J2" s="47"/>
      <c r="K2" s="47"/>
      <c r="L2" s="47"/>
      <c r="M2" s="47"/>
      <c r="N2" s="47"/>
      <c r="O2" s="47"/>
      <c r="P2" s="47"/>
      <c r="Q2" s="49"/>
      <c r="R2" s="49"/>
    </row>
    <row r="3" spans="1:18" ht="12.75">
      <c r="A3" s="309" t="s">
        <v>43</v>
      </c>
      <c r="B3" s="310"/>
      <c r="C3" s="310"/>
      <c r="D3" s="310"/>
      <c r="E3" s="310"/>
      <c r="F3" s="310"/>
      <c r="G3" s="310"/>
      <c r="H3" s="311"/>
      <c r="I3" s="316" t="s">
        <v>44</v>
      </c>
      <c r="J3" s="317"/>
      <c r="K3" s="316" t="s">
        <v>45</v>
      </c>
      <c r="L3" s="322"/>
      <c r="M3" s="317"/>
      <c r="N3" s="325" t="s">
        <v>248</v>
      </c>
      <c r="O3" s="326"/>
      <c r="P3" s="331" t="s">
        <v>46</v>
      </c>
      <c r="Q3" s="331" t="s">
        <v>251</v>
      </c>
      <c r="R3" s="325" t="s">
        <v>292</v>
      </c>
    </row>
    <row r="4" spans="1:18" ht="12.75">
      <c r="A4" s="312"/>
      <c r="B4" s="312"/>
      <c r="C4" s="312"/>
      <c r="D4" s="312"/>
      <c r="E4" s="312"/>
      <c r="F4" s="312"/>
      <c r="G4" s="312"/>
      <c r="H4" s="313"/>
      <c r="I4" s="318"/>
      <c r="J4" s="319"/>
      <c r="K4" s="318"/>
      <c r="L4" s="323"/>
      <c r="M4" s="319"/>
      <c r="N4" s="327"/>
      <c r="O4" s="328"/>
      <c r="P4" s="332"/>
      <c r="Q4" s="332"/>
      <c r="R4" s="334"/>
    </row>
    <row r="5" spans="1:18" ht="12.75">
      <c r="A5" s="312"/>
      <c r="B5" s="312"/>
      <c r="C5" s="312"/>
      <c r="D5" s="312"/>
      <c r="E5" s="312"/>
      <c r="F5" s="312"/>
      <c r="G5" s="312"/>
      <c r="H5" s="313"/>
      <c r="I5" s="320"/>
      <c r="J5" s="321"/>
      <c r="K5" s="320"/>
      <c r="L5" s="324"/>
      <c r="M5" s="321"/>
      <c r="N5" s="329"/>
      <c r="O5" s="330"/>
      <c r="P5" s="332"/>
      <c r="Q5" s="332"/>
      <c r="R5" s="334"/>
    </row>
    <row r="6" spans="1:18" ht="12.75">
      <c r="A6" s="312"/>
      <c r="B6" s="312"/>
      <c r="C6" s="312"/>
      <c r="D6" s="312"/>
      <c r="E6" s="312"/>
      <c r="F6" s="312"/>
      <c r="G6" s="312"/>
      <c r="H6" s="313"/>
      <c r="I6" s="336" t="s">
        <v>47</v>
      </c>
      <c r="J6" s="336" t="s">
        <v>48</v>
      </c>
      <c r="K6" s="336" t="s">
        <v>49</v>
      </c>
      <c r="L6" s="336" t="s">
        <v>250</v>
      </c>
      <c r="M6" s="336" t="s">
        <v>50</v>
      </c>
      <c r="N6" s="331" t="s">
        <v>249</v>
      </c>
      <c r="O6" s="331" t="s">
        <v>51</v>
      </c>
      <c r="P6" s="332"/>
      <c r="Q6" s="332"/>
      <c r="R6" s="334"/>
    </row>
    <row r="7" spans="1:18" ht="12.75">
      <c r="A7" s="312"/>
      <c r="B7" s="312"/>
      <c r="C7" s="312"/>
      <c r="D7" s="312"/>
      <c r="E7" s="312"/>
      <c r="F7" s="312"/>
      <c r="G7" s="312"/>
      <c r="H7" s="313"/>
      <c r="I7" s="337"/>
      <c r="J7" s="337"/>
      <c r="K7" s="337"/>
      <c r="L7" s="337"/>
      <c r="M7" s="337"/>
      <c r="N7" s="332"/>
      <c r="O7" s="332"/>
      <c r="P7" s="332"/>
      <c r="Q7" s="332"/>
      <c r="R7" s="334"/>
    </row>
    <row r="8" spans="1:18" ht="12.75">
      <c r="A8" s="312"/>
      <c r="B8" s="312"/>
      <c r="C8" s="312"/>
      <c r="D8" s="312"/>
      <c r="E8" s="312"/>
      <c r="F8" s="312"/>
      <c r="G8" s="312"/>
      <c r="H8" s="313"/>
      <c r="I8" s="337"/>
      <c r="J8" s="337"/>
      <c r="K8" s="337"/>
      <c r="L8" s="337"/>
      <c r="M8" s="337"/>
      <c r="N8" s="332"/>
      <c r="O8" s="332"/>
      <c r="P8" s="332"/>
      <c r="Q8" s="332"/>
      <c r="R8" s="334"/>
    </row>
    <row r="9" spans="1:25" ht="12.75">
      <c r="A9" s="312"/>
      <c r="B9" s="312"/>
      <c r="C9" s="312"/>
      <c r="D9" s="312"/>
      <c r="E9" s="312"/>
      <c r="F9" s="312"/>
      <c r="G9" s="312"/>
      <c r="H9" s="313"/>
      <c r="I9" s="338"/>
      <c r="J9" s="338"/>
      <c r="K9" s="338"/>
      <c r="L9" s="338"/>
      <c r="M9" s="338"/>
      <c r="N9" s="333"/>
      <c r="O9" s="333"/>
      <c r="P9" s="333"/>
      <c r="Q9" s="333"/>
      <c r="R9" s="335"/>
      <c r="U9" s="233"/>
      <c r="V9" s="50"/>
      <c r="W9" s="233"/>
      <c r="X9" s="233"/>
      <c r="Y9" s="233"/>
    </row>
    <row r="10" spans="1:18" ht="15" customHeight="1">
      <c r="A10" s="314"/>
      <c r="B10" s="314"/>
      <c r="C10" s="314"/>
      <c r="D10" s="314"/>
      <c r="E10" s="314"/>
      <c r="F10" s="314"/>
      <c r="G10" s="314"/>
      <c r="H10" s="315"/>
      <c r="I10" s="51" t="s">
        <v>32</v>
      </c>
      <c r="J10" s="52"/>
      <c r="K10" s="52"/>
      <c r="L10" s="52"/>
      <c r="M10" s="52"/>
      <c r="N10" s="52"/>
      <c r="O10" s="52"/>
      <c r="P10" s="52"/>
      <c r="Q10" s="52"/>
      <c r="R10" s="52"/>
    </row>
    <row r="11" spans="1:27" ht="11.25" customHeight="1">
      <c r="A11" s="53"/>
      <c r="B11" s="54"/>
      <c r="C11" s="54"/>
      <c r="D11" s="54"/>
      <c r="E11" s="54"/>
      <c r="F11" s="54"/>
      <c r="G11" s="54"/>
      <c r="H11" s="55"/>
      <c r="I11" s="54"/>
      <c r="J11" s="54"/>
      <c r="K11" s="54"/>
      <c r="L11" s="54"/>
      <c r="M11" s="54"/>
      <c r="N11" s="54"/>
      <c r="O11" s="54"/>
      <c r="P11" s="54"/>
      <c r="Q11" s="54"/>
      <c r="R11" s="56"/>
      <c r="S11" s="83"/>
      <c r="T11" s="57"/>
      <c r="U11" s="57"/>
      <c r="V11" s="57"/>
      <c r="W11" s="57"/>
      <c r="X11" s="57"/>
      <c r="Y11" s="57"/>
      <c r="Z11" s="57"/>
      <c r="AA11" s="57"/>
    </row>
    <row r="12" spans="1:27" ht="12" customHeight="1">
      <c r="A12" s="343" t="s">
        <v>326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83"/>
      <c r="T12" s="57"/>
      <c r="U12" s="57"/>
      <c r="V12" s="57"/>
      <c r="W12" s="57"/>
      <c r="X12" s="57"/>
      <c r="Y12" s="57"/>
      <c r="Z12" s="57"/>
      <c r="AA12" s="57"/>
    </row>
    <row r="13" spans="1:27" ht="12.75">
      <c r="A13" s="55" t="s">
        <v>33</v>
      </c>
      <c r="B13" s="55"/>
      <c r="C13" s="55"/>
      <c r="D13" s="55"/>
      <c r="E13" s="55"/>
      <c r="F13" s="55"/>
      <c r="G13" s="55"/>
      <c r="H13" s="55"/>
      <c r="N13" s="45"/>
      <c r="P13" s="58"/>
      <c r="S13" s="83"/>
      <c r="T13" s="57"/>
      <c r="U13" s="57"/>
      <c r="V13" s="57"/>
      <c r="W13" s="57"/>
      <c r="X13" s="57"/>
      <c r="Y13" s="57"/>
      <c r="Z13" s="57"/>
      <c r="AA13" s="57"/>
    </row>
    <row r="14" spans="1:27" ht="12.75">
      <c r="A14" s="55"/>
      <c r="B14" s="55"/>
      <c r="C14" s="55" t="s">
        <v>52</v>
      </c>
      <c r="D14" s="55"/>
      <c r="E14" s="55"/>
      <c r="F14" s="55"/>
      <c r="G14" s="55"/>
      <c r="H14" s="55"/>
      <c r="P14" s="58"/>
      <c r="S14" s="83"/>
      <c r="T14" s="57"/>
      <c r="U14" s="57"/>
      <c r="V14" s="57"/>
      <c r="W14" s="57"/>
      <c r="X14" s="57"/>
      <c r="Y14" s="57"/>
      <c r="Z14" s="57"/>
      <c r="AA14" s="57"/>
    </row>
    <row r="15" spans="16:27" ht="8.25" customHeight="1">
      <c r="P15" s="58"/>
      <c r="S15" s="83"/>
      <c r="T15" s="57"/>
      <c r="U15" s="57"/>
      <c r="V15" s="57"/>
      <c r="W15" s="57"/>
      <c r="X15" s="57"/>
      <c r="Y15" s="57"/>
      <c r="Z15" s="57"/>
      <c r="AA15" s="57"/>
    </row>
    <row r="16" spans="1:27" ht="12.75">
      <c r="A16" s="118" t="s">
        <v>76</v>
      </c>
      <c r="I16" s="38">
        <v>178.076</v>
      </c>
      <c r="J16" s="38">
        <v>141745.943</v>
      </c>
      <c r="K16" s="38">
        <v>679222.1140000001</v>
      </c>
      <c r="L16" s="38">
        <v>105174.319</v>
      </c>
      <c r="M16" s="38">
        <v>574047.795</v>
      </c>
      <c r="N16" s="38">
        <v>342760.32</v>
      </c>
      <c r="O16" s="38">
        <v>56234.916000000005</v>
      </c>
      <c r="P16" s="38">
        <v>1466.8939999999998</v>
      </c>
      <c r="Q16" s="38">
        <v>3067.8329999999996</v>
      </c>
      <c r="R16" s="41">
        <v>1119501.777</v>
      </c>
      <c r="S16" s="83"/>
      <c r="T16" s="57"/>
      <c r="U16" s="57"/>
      <c r="V16" s="57"/>
      <c r="W16" s="57"/>
      <c r="X16" s="57"/>
      <c r="Y16" s="57"/>
      <c r="Z16" s="57"/>
      <c r="AA16" s="57"/>
    </row>
    <row r="17" spans="9:27" ht="8.25" customHeight="1">
      <c r="I17" s="38"/>
      <c r="J17" s="38"/>
      <c r="K17" s="38"/>
      <c r="L17" s="38"/>
      <c r="M17" s="38"/>
      <c r="N17" s="38"/>
      <c r="O17" s="38"/>
      <c r="P17" s="38"/>
      <c r="Q17" s="38"/>
      <c r="R17" s="41"/>
      <c r="S17" s="83"/>
      <c r="T17" s="57"/>
      <c r="U17" s="57"/>
      <c r="V17" s="57"/>
      <c r="W17" s="57"/>
      <c r="X17" s="57"/>
      <c r="Y17" s="57"/>
      <c r="Z17" s="57"/>
      <c r="AA17" s="57"/>
    </row>
    <row r="18" spans="1:27" ht="12.75">
      <c r="A18" s="44" t="s">
        <v>78</v>
      </c>
      <c r="D18" s="58" t="s">
        <v>271</v>
      </c>
      <c r="E18" s="234" t="s">
        <v>77</v>
      </c>
      <c r="I18" s="38">
        <v>56.378</v>
      </c>
      <c r="J18" s="38">
        <v>14323.748</v>
      </c>
      <c r="K18" s="38">
        <v>50031.12</v>
      </c>
      <c r="L18" s="38">
        <v>7317.076</v>
      </c>
      <c r="M18" s="38">
        <v>42714.044</v>
      </c>
      <c r="N18" s="38">
        <v>33667.247</v>
      </c>
      <c r="O18" s="38">
        <v>5501.132</v>
      </c>
      <c r="P18" s="38">
        <v>83.176</v>
      </c>
      <c r="Q18" s="38">
        <v>283.999</v>
      </c>
      <c r="R18" s="41">
        <v>96629.724</v>
      </c>
      <c r="S18" s="83"/>
      <c r="T18" s="57"/>
      <c r="U18" s="57"/>
      <c r="V18" s="57"/>
      <c r="W18" s="57"/>
      <c r="X18" s="57"/>
      <c r="Y18" s="57"/>
      <c r="Z18" s="57"/>
      <c r="AA18" s="57"/>
    </row>
    <row r="19" spans="9:27" ht="8.25" customHeight="1">
      <c r="I19" s="38"/>
      <c r="J19" s="38"/>
      <c r="K19" s="38"/>
      <c r="L19" s="38"/>
      <c r="M19" s="38"/>
      <c r="N19" s="38"/>
      <c r="O19" s="38"/>
      <c r="P19" s="38"/>
      <c r="Q19" s="38"/>
      <c r="R19" s="41"/>
      <c r="S19" s="83"/>
      <c r="T19" s="57"/>
      <c r="U19" s="57"/>
      <c r="V19" s="57"/>
      <c r="W19" s="57"/>
      <c r="X19" s="57"/>
      <c r="Y19" s="57"/>
      <c r="Z19" s="57"/>
      <c r="AA19" s="57"/>
    </row>
    <row r="20" spans="1:28" s="58" customFormat="1" ht="12.75">
      <c r="A20" s="118" t="s">
        <v>252</v>
      </c>
      <c r="C20" s="120"/>
      <c r="D20" s="234" t="s">
        <v>271</v>
      </c>
      <c r="E20" s="234" t="s">
        <v>78</v>
      </c>
      <c r="F20" s="120"/>
      <c r="G20" s="120"/>
      <c r="H20" s="61"/>
      <c r="I20" s="38">
        <v>171.273</v>
      </c>
      <c r="J20" s="38">
        <v>33116.443</v>
      </c>
      <c r="K20" s="38">
        <v>127726.22699999998</v>
      </c>
      <c r="L20" s="38">
        <v>29887.903999999995</v>
      </c>
      <c r="M20" s="38">
        <v>97838.323</v>
      </c>
      <c r="N20" s="38">
        <v>96527.439</v>
      </c>
      <c r="O20" s="38">
        <v>16035.438000000002</v>
      </c>
      <c r="P20" s="38">
        <v>178.833</v>
      </c>
      <c r="Q20" s="38">
        <v>20.92</v>
      </c>
      <c r="R20" s="41">
        <v>243888.669</v>
      </c>
      <c r="S20" s="83"/>
      <c r="T20" s="57"/>
      <c r="U20" s="57"/>
      <c r="V20" s="57"/>
      <c r="W20" s="57"/>
      <c r="X20" s="57"/>
      <c r="Y20" s="57"/>
      <c r="Z20" s="57"/>
      <c r="AA20" s="57"/>
      <c r="AB20" s="62"/>
    </row>
    <row r="21" spans="1:28" s="58" customFormat="1" ht="6" customHeight="1">
      <c r="A21" s="63"/>
      <c r="H21" s="64"/>
      <c r="I21" s="38"/>
      <c r="J21" s="38"/>
      <c r="K21" s="38"/>
      <c r="L21" s="38"/>
      <c r="M21" s="38"/>
      <c r="N21" s="38"/>
      <c r="O21" s="38"/>
      <c r="P21" s="38"/>
      <c r="Q21" s="38"/>
      <c r="R21" s="41"/>
      <c r="S21" s="65"/>
      <c r="T21" s="65"/>
      <c r="U21" s="65"/>
      <c r="V21" s="65"/>
      <c r="W21" s="65"/>
      <c r="X21" s="57"/>
      <c r="Y21" s="65"/>
      <c r="Z21" s="65"/>
      <c r="AA21" s="65"/>
      <c r="AB21" s="62"/>
    </row>
    <row r="22" spans="1:28" s="58" customFormat="1" ht="12.75">
      <c r="A22" s="66"/>
      <c r="B22" s="119" t="s">
        <v>53</v>
      </c>
      <c r="C22" s="67"/>
      <c r="D22" s="58" t="s">
        <v>271</v>
      </c>
      <c r="E22" s="234" t="s">
        <v>55</v>
      </c>
      <c r="F22" s="120"/>
      <c r="G22" s="60"/>
      <c r="H22" s="61"/>
      <c r="I22" s="38">
        <v>85.825</v>
      </c>
      <c r="J22" s="38">
        <v>20767.773</v>
      </c>
      <c r="K22" s="38">
        <v>97034.745</v>
      </c>
      <c r="L22" s="38">
        <v>14397.159</v>
      </c>
      <c r="M22" s="38">
        <v>82637.58600000001</v>
      </c>
      <c r="N22" s="38">
        <v>60289.953</v>
      </c>
      <c r="O22" s="38">
        <v>10494.189999999999</v>
      </c>
      <c r="P22" s="38">
        <v>132.969</v>
      </c>
      <c r="Q22" s="38">
        <v>119.67699999999999</v>
      </c>
      <c r="R22" s="41">
        <v>174527.973</v>
      </c>
      <c r="S22" s="65"/>
      <c r="T22" s="65"/>
      <c r="U22" s="65"/>
      <c r="V22" s="65"/>
      <c r="W22" s="65"/>
      <c r="X22" s="57"/>
      <c r="Y22" s="65"/>
      <c r="Z22" s="65"/>
      <c r="AA22" s="65"/>
      <c r="AB22" s="62"/>
    </row>
    <row r="23" spans="1:28" s="58" customFormat="1" ht="6" customHeight="1">
      <c r="A23" s="66"/>
      <c r="C23" s="67"/>
      <c r="E23" s="60"/>
      <c r="F23" s="60"/>
      <c r="G23" s="60"/>
      <c r="H23" s="61"/>
      <c r="I23" s="38"/>
      <c r="J23" s="38"/>
      <c r="K23" s="38"/>
      <c r="L23" s="38"/>
      <c r="M23" s="38"/>
      <c r="N23" s="38"/>
      <c r="O23" s="38"/>
      <c r="P23" s="38"/>
      <c r="Q23" s="38"/>
      <c r="R23" s="41"/>
      <c r="S23" s="65"/>
      <c r="T23" s="65"/>
      <c r="U23" s="65"/>
      <c r="V23" s="65"/>
      <c r="W23" s="65"/>
      <c r="X23" s="57"/>
      <c r="Y23" s="65"/>
      <c r="Z23" s="65"/>
      <c r="AA23" s="65"/>
      <c r="AB23" s="62"/>
    </row>
    <row r="24" spans="1:28" s="58" customFormat="1" ht="12.75">
      <c r="A24" s="63"/>
      <c r="D24" s="121" t="s">
        <v>54</v>
      </c>
      <c r="F24" s="234" t="s">
        <v>56</v>
      </c>
      <c r="H24" s="61"/>
      <c r="I24" s="38">
        <v>167.88600000000002</v>
      </c>
      <c r="J24" s="38">
        <v>18541.291999999998</v>
      </c>
      <c r="K24" s="38">
        <v>82168.01199999999</v>
      </c>
      <c r="L24" s="38">
        <v>13083.515</v>
      </c>
      <c r="M24" s="38">
        <v>69084.497</v>
      </c>
      <c r="N24" s="38">
        <v>52956.543</v>
      </c>
      <c r="O24" s="38">
        <v>8627.186</v>
      </c>
      <c r="P24" s="38">
        <v>120.59899999999999</v>
      </c>
      <c r="Q24" s="38">
        <v>0</v>
      </c>
      <c r="R24" s="41">
        <v>149498.003</v>
      </c>
      <c r="S24" s="65"/>
      <c r="T24" s="65"/>
      <c r="U24" s="65"/>
      <c r="V24" s="65"/>
      <c r="W24" s="65"/>
      <c r="X24" s="57"/>
      <c r="Y24" s="65"/>
      <c r="Z24" s="65"/>
      <c r="AA24" s="65"/>
      <c r="AB24" s="62"/>
    </row>
    <row r="25" spans="8:22" s="58" customFormat="1" ht="12.75">
      <c r="H25" s="64"/>
      <c r="I25" s="38"/>
      <c r="J25" s="38"/>
      <c r="K25" s="38"/>
      <c r="L25" s="38"/>
      <c r="M25" s="38"/>
      <c r="N25" s="38"/>
      <c r="O25" s="38"/>
      <c r="P25" s="38"/>
      <c r="Q25" s="38"/>
      <c r="R25" s="41"/>
      <c r="S25" s="68"/>
      <c r="T25" s="68"/>
      <c r="U25" s="68"/>
      <c r="V25" s="69"/>
    </row>
    <row r="26" spans="4:28" s="58" customFormat="1" ht="12" customHeight="1">
      <c r="D26" s="70"/>
      <c r="E26" s="70"/>
      <c r="F26" s="70"/>
      <c r="G26" s="80" t="s">
        <v>253</v>
      </c>
      <c r="H26" s="64"/>
      <c r="I26" s="39">
        <f>I16+I18+I20+I22+I24</f>
        <v>659.438</v>
      </c>
      <c r="J26" s="39">
        <f aca="true" t="shared" si="0" ref="J26:R26">J16+J18+J20+J22+J24</f>
        <v>228495.199</v>
      </c>
      <c r="K26" s="39">
        <f t="shared" si="0"/>
        <v>1036182.218</v>
      </c>
      <c r="L26" s="39">
        <f t="shared" si="0"/>
        <v>169859.973</v>
      </c>
      <c r="M26" s="39">
        <f t="shared" si="0"/>
        <v>866322.245</v>
      </c>
      <c r="N26" s="39">
        <f t="shared" si="0"/>
        <v>586201.502</v>
      </c>
      <c r="O26" s="39">
        <f t="shared" si="0"/>
        <v>96892.86200000001</v>
      </c>
      <c r="P26" s="39">
        <f t="shared" si="0"/>
        <v>1982.4709999999998</v>
      </c>
      <c r="Q26" s="39">
        <f t="shared" si="0"/>
        <v>3492.4289999999996</v>
      </c>
      <c r="R26" s="81">
        <f t="shared" si="0"/>
        <v>1784046.146</v>
      </c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8:23" s="58" customFormat="1" ht="8.25" customHeight="1">
      <c r="H27" s="64"/>
      <c r="I27" s="43"/>
      <c r="J27" s="43"/>
      <c r="K27" s="43"/>
      <c r="L27" s="43"/>
      <c r="M27" s="43"/>
      <c r="N27" s="43"/>
      <c r="O27" s="43"/>
      <c r="P27" s="43"/>
      <c r="Q27" s="43"/>
      <c r="R27" s="43"/>
      <c r="T27" s="62"/>
      <c r="U27" s="62"/>
      <c r="V27" s="65"/>
      <c r="W27" s="62"/>
    </row>
    <row r="28" spans="8:22" s="58" customFormat="1" ht="8.25" customHeight="1">
      <c r="H28" s="64"/>
      <c r="I28" s="43"/>
      <c r="J28" s="43"/>
      <c r="K28" s="43"/>
      <c r="L28" s="43"/>
      <c r="M28" s="43"/>
      <c r="N28" s="43"/>
      <c r="O28" s="43"/>
      <c r="P28" s="43"/>
      <c r="Q28" s="43"/>
      <c r="R28" s="43"/>
      <c r="V28" s="72"/>
    </row>
    <row r="29" spans="1:22" s="58" customFormat="1" ht="12.75">
      <c r="A29" s="63" t="s">
        <v>38</v>
      </c>
      <c r="B29" s="63"/>
      <c r="C29" s="63"/>
      <c r="D29" s="63"/>
      <c r="E29" s="63"/>
      <c r="F29" s="63"/>
      <c r="G29" s="63"/>
      <c r="H29" s="70"/>
      <c r="I29" s="122"/>
      <c r="J29" s="43"/>
      <c r="K29" s="43"/>
      <c r="L29" s="43"/>
      <c r="M29" s="43"/>
      <c r="N29" s="43"/>
      <c r="O29" s="43"/>
      <c r="P29" s="43"/>
      <c r="Q29" s="43"/>
      <c r="R29" s="43"/>
      <c r="V29" s="72"/>
    </row>
    <row r="30" spans="1:22" s="58" customFormat="1" ht="12.75">
      <c r="A30" s="63"/>
      <c r="B30" s="63"/>
      <c r="C30" s="63" t="s">
        <v>52</v>
      </c>
      <c r="D30" s="63"/>
      <c r="E30" s="63"/>
      <c r="F30" s="63"/>
      <c r="G30" s="63"/>
      <c r="H30" s="70"/>
      <c r="I30" s="43"/>
      <c r="J30" s="43"/>
      <c r="K30" s="43"/>
      <c r="L30" s="43"/>
      <c r="M30" s="43"/>
      <c r="N30" s="43"/>
      <c r="O30" s="43"/>
      <c r="P30" s="43"/>
      <c r="Q30" s="43"/>
      <c r="R30" s="43"/>
      <c r="V30" s="72"/>
    </row>
    <row r="31" spans="8:22" s="58" customFormat="1" ht="8.25" customHeight="1">
      <c r="H31" s="64"/>
      <c r="I31" s="43" t="s">
        <v>0</v>
      </c>
      <c r="J31" s="43"/>
      <c r="K31" s="43"/>
      <c r="L31" s="43"/>
      <c r="M31" s="43"/>
      <c r="N31" s="43"/>
      <c r="O31" s="43"/>
      <c r="P31" s="43"/>
      <c r="Q31" s="43"/>
      <c r="R31" s="43"/>
      <c r="V31" s="72"/>
    </row>
    <row r="32" spans="2:22" s="58" customFormat="1" ht="12.75">
      <c r="B32" s="234" t="s">
        <v>57</v>
      </c>
      <c r="C32" s="120"/>
      <c r="D32" s="120"/>
      <c r="E32" s="120"/>
      <c r="F32" s="120"/>
      <c r="G32" s="120"/>
      <c r="H32" s="61"/>
      <c r="I32" s="38">
        <v>33.44</v>
      </c>
      <c r="J32" s="38">
        <v>2808.698</v>
      </c>
      <c r="K32" s="38">
        <v>9994.056</v>
      </c>
      <c r="L32" s="38">
        <v>2662.928</v>
      </c>
      <c r="M32" s="38">
        <v>7331.128</v>
      </c>
      <c r="N32" s="38">
        <v>8077.237</v>
      </c>
      <c r="O32" s="38">
        <v>860.705</v>
      </c>
      <c r="P32" s="38">
        <v>5.379</v>
      </c>
      <c r="Q32" s="38">
        <v>0</v>
      </c>
      <c r="R32" s="41">
        <v>19116.587</v>
      </c>
      <c r="T32" s="68"/>
      <c r="U32" s="62"/>
      <c r="V32" s="72"/>
    </row>
    <row r="33" spans="1:22" s="58" customFormat="1" ht="6" customHeight="1">
      <c r="A33" s="123"/>
      <c r="B33" s="124"/>
      <c r="C33" s="124"/>
      <c r="D33" s="124"/>
      <c r="E33" s="124"/>
      <c r="F33" s="124"/>
      <c r="G33" s="124"/>
      <c r="H33" s="64"/>
      <c r="I33" s="38"/>
      <c r="J33" s="38"/>
      <c r="K33" s="38"/>
      <c r="L33" s="38"/>
      <c r="M33" s="38"/>
      <c r="N33" s="38"/>
      <c r="O33" s="38"/>
      <c r="P33" s="38"/>
      <c r="Q33" s="38"/>
      <c r="R33" s="41"/>
      <c r="T33" s="68"/>
      <c r="U33" s="62"/>
      <c r="V33" s="72"/>
    </row>
    <row r="34" spans="2:22" s="58" customFormat="1" ht="12.75">
      <c r="B34" s="130" t="s">
        <v>58</v>
      </c>
      <c r="D34" s="124" t="s">
        <v>271</v>
      </c>
      <c r="F34" s="234" t="s">
        <v>56</v>
      </c>
      <c r="H34" s="61"/>
      <c r="I34" s="38">
        <v>690.1950000000002</v>
      </c>
      <c r="J34" s="38">
        <v>39572.79899999999</v>
      </c>
      <c r="K34" s="38">
        <v>205790.81799999997</v>
      </c>
      <c r="L34" s="38">
        <v>37424.278000000006</v>
      </c>
      <c r="M34" s="38">
        <v>168366.53999999992</v>
      </c>
      <c r="N34" s="38">
        <v>176548.11200000002</v>
      </c>
      <c r="O34" s="38">
        <v>16048.160999999998</v>
      </c>
      <c r="P34" s="38">
        <v>621.5200000000001</v>
      </c>
      <c r="Q34" s="38">
        <v>403.263</v>
      </c>
      <c r="R34" s="41">
        <v>402250.5900000001</v>
      </c>
      <c r="T34" s="68"/>
      <c r="U34" s="62"/>
      <c r="V34" s="68"/>
    </row>
    <row r="35" spans="1:22" s="58" customFormat="1" ht="6" customHeight="1">
      <c r="A35" s="126"/>
      <c r="B35" s="126"/>
      <c r="C35" s="126"/>
      <c r="D35" s="124"/>
      <c r="E35" s="124"/>
      <c r="F35" s="124"/>
      <c r="G35" s="124"/>
      <c r="H35" s="64"/>
      <c r="I35" s="38"/>
      <c r="J35" s="38"/>
      <c r="K35" s="38"/>
      <c r="L35" s="38"/>
      <c r="M35" s="38"/>
      <c r="N35" s="38"/>
      <c r="O35" s="38"/>
      <c r="P35" s="38"/>
      <c r="Q35" s="38"/>
      <c r="R35" s="41"/>
      <c r="T35" s="68"/>
      <c r="U35" s="62"/>
      <c r="V35" s="68"/>
    </row>
    <row r="36" spans="2:22" s="58" customFormat="1" ht="12.75">
      <c r="B36" s="130" t="s">
        <v>59</v>
      </c>
      <c r="D36" s="124" t="s">
        <v>271</v>
      </c>
      <c r="F36" s="234" t="s">
        <v>58</v>
      </c>
      <c r="H36" s="61"/>
      <c r="I36" s="38">
        <v>2857.941999999998</v>
      </c>
      <c r="J36" s="38">
        <v>77988.98099999997</v>
      </c>
      <c r="K36" s="38">
        <v>505123.1860000001</v>
      </c>
      <c r="L36" s="38">
        <v>97369.17700000001</v>
      </c>
      <c r="M36" s="38">
        <v>407754.009</v>
      </c>
      <c r="N36" s="38">
        <v>309118.0380000001</v>
      </c>
      <c r="O36" s="38">
        <v>34293.810999999994</v>
      </c>
      <c r="P36" s="38">
        <v>1130.3499999999997</v>
      </c>
      <c r="Q36" s="38">
        <v>311.996</v>
      </c>
      <c r="R36" s="41">
        <v>833455.1269999995</v>
      </c>
      <c r="T36" s="62"/>
      <c r="U36" s="62"/>
      <c r="V36" s="68"/>
    </row>
    <row r="37" spans="1:22" s="58" customFormat="1" ht="6" customHeight="1">
      <c r="A37" s="127"/>
      <c r="B37" s="126"/>
      <c r="C37" s="125"/>
      <c r="D37" s="124"/>
      <c r="E37" s="120"/>
      <c r="F37" s="120"/>
      <c r="G37" s="120"/>
      <c r="H37" s="61"/>
      <c r="I37" s="38"/>
      <c r="J37" s="38"/>
      <c r="K37" s="38"/>
      <c r="L37" s="38"/>
      <c r="M37" s="38"/>
      <c r="N37" s="38"/>
      <c r="O37" s="38"/>
      <c r="P37" s="38"/>
      <c r="Q37" s="38"/>
      <c r="R37" s="41"/>
      <c r="T37" s="68"/>
      <c r="U37" s="62"/>
      <c r="V37" s="68"/>
    </row>
    <row r="38" spans="1:24" s="58" customFormat="1" ht="12.75">
      <c r="A38" s="128"/>
      <c r="C38" s="130" t="s">
        <v>60</v>
      </c>
      <c r="D38" s="124" t="s">
        <v>271</v>
      </c>
      <c r="F38" s="234" t="s">
        <v>59</v>
      </c>
      <c r="H38" s="61"/>
      <c r="I38" s="38">
        <v>5739.742000000001</v>
      </c>
      <c r="J38" s="179">
        <v>68273.15599999999</v>
      </c>
      <c r="K38" s="179">
        <v>279934.6319999999</v>
      </c>
      <c r="L38" s="179">
        <v>59894.981999999996</v>
      </c>
      <c r="M38" s="38">
        <v>220039.6500000001</v>
      </c>
      <c r="N38" s="179">
        <v>304996.49799999996</v>
      </c>
      <c r="O38" s="179">
        <v>22823.668999999994</v>
      </c>
      <c r="P38" s="179">
        <v>1438.887999999999</v>
      </c>
      <c r="Q38" s="179">
        <v>1552.58</v>
      </c>
      <c r="R38" s="41">
        <v>624864.1829999995</v>
      </c>
      <c r="T38" s="68"/>
      <c r="U38" s="62"/>
      <c r="V38" s="68"/>
      <c r="W38" s="62"/>
      <c r="X38" s="62"/>
    </row>
    <row r="39" spans="1:22" s="58" customFormat="1" ht="6" customHeight="1">
      <c r="A39" s="127"/>
      <c r="B39" s="126"/>
      <c r="C39" s="125"/>
      <c r="D39" s="124"/>
      <c r="E39" s="120"/>
      <c r="F39" s="120"/>
      <c r="G39" s="120"/>
      <c r="H39" s="61"/>
      <c r="I39" s="179"/>
      <c r="J39" s="179"/>
      <c r="K39" s="179"/>
      <c r="L39" s="179"/>
      <c r="M39" s="179"/>
      <c r="N39" s="179"/>
      <c r="O39" s="179"/>
      <c r="P39" s="179"/>
      <c r="Q39" s="179"/>
      <c r="R39" s="180"/>
      <c r="T39" s="68"/>
      <c r="U39" s="62"/>
      <c r="V39" s="68"/>
    </row>
    <row r="40" spans="1:22" s="58" customFormat="1" ht="12.75">
      <c r="A40" s="127"/>
      <c r="C40" s="130" t="s">
        <v>61</v>
      </c>
      <c r="D40" s="124" t="s">
        <v>271</v>
      </c>
      <c r="G40" s="234" t="s">
        <v>60</v>
      </c>
      <c r="H40" s="61"/>
      <c r="I40" s="179">
        <v>4970.287</v>
      </c>
      <c r="J40" s="179">
        <v>41321.072</v>
      </c>
      <c r="K40" s="179">
        <v>180137.41200000004</v>
      </c>
      <c r="L40" s="179">
        <v>32577.653000000002</v>
      </c>
      <c r="M40" s="38">
        <v>147559.75899999987</v>
      </c>
      <c r="N40" s="179">
        <v>213354.24200000003</v>
      </c>
      <c r="O40" s="179">
        <v>12020.033000000009</v>
      </c>
      <c r="P40" s="179">
        <v>1084.0030000000006</v>
      </c>
      <c r="Q40" s="179">
        <v>912.229</v>
      </c>
      <c r="R40" s="180">
        <v>421221.6249999999</v>
      </c>
      <c r="T40" s="62"/>
      <c r="U40" s="62"/>
      <c r="V40" s="68"/>
    </row>
    <row r="41" spans="1:22" s="58" customFormat="1" ht="6" customHeight="1">
      <c r="A41" s="127"/>
      <c r="B41" s="125"/>
      <c r="C41" s="125"/>
      <c r="D41" s="124"/>
      <c r="E41" s="120"/>
      <c r="F41" s="120"/>
      <c r="G41" s="120"/>
      <c r="H41" s="61"/>
      <c r="I41" s="179"/>
      <c r="J41" s="179"/>
      <c r="K41" s="179"/>
      <c r="L41" s="179"/>
      <c r="M41" s="179"/>
      <c r="N41" s="179"/>
      <c r="O41" s="179"/>
      <c r="P41" s="179"/>
      <c r="Q41" s="179"/>
      <c r="R41" s="180"/>
      <c r="S41" s="58" t="s">
        <v>316</v>
      </c>
      <c r="V41" s="68"/>
    </row>
    <row r="42" spans="1:22" s="58" customFormat="1" ht="12.75">
      <c r="A42" s="127"/>
      <c r="C42" s="130" t="s">
        <v>62</v>
      </c>
      <c r="D42" s="124" t="s">
        <v>271</v>
      </c>
      <c r="G42" s="234" t="s">
        <v>61</v>
      </c>
      <c r="H42" s="61"/>
      <c r="I42" s="179">
        <v>7985.549999999996</v>
      </c>
      <c r="J42" s="179">
        <v>39724.92699999998</v>
      </c>
      <c r="K42" s="179">
        <v>150573.46800000002</v>
      </c>
      <c r="L42" s="179">
        <v>31256.157000000036</v>
      </c>
      <c r="M42" s="38">
        <v>119317.31099999991</v>
      </c>
      <c r="N42" s="179">
        <v>214248.4229999999</v>
      </c>
      <c r="O42" s="179">
        <v>9918.908999999998</v>
      </c>
      <c r="P42" s="179">
        <v>1320.5259999999973</v>
      </c>
      <c r="Q42" s="179">
        <v>352.86099999999993</v>
      </c>
      <c r="R42" s="180">
        <v>392868.5070000004</v>
      </c>
      <c r="S42" s="209"/>
      <c r="T42" s="62"/>
      <c r="V42" s="68"/>
    </row>
    <row r="43" spans="1:22" s="58" customFormat="1" ht="6" customHeight="1">
      <c r="A43" s="129"/>
      <c r="B43" s="119"/>
      <c r="C43" s="119"/>
      <c r="D43" s="124"/>
      <c r="E43" s="120"/>
      <c r="F43" s="120"/>
      <c r="G43" s="120"/>
      <c r="H43" s="61"/>
      <c r="I43" s="179"/>
      <c r="J43" s="179"/>
      <c r="K43" s="179"/>
      <c r="L43" s="179"/>
      <c r="M43" s="179"/>
      <c r="N43" s="179"/>
      <c r="O43" s="179"/>
      <c r="P43" s="179"/>
      <c r="Q43" s="179"/>
      <c r="R43" s="180"/>
      <c r="T43" s="62"/>
      <c r="U43" s="62"/>
      <c r="V43" s="68"/>
    </row>
    <row r="44" spans="1:22" s="58" customFormat="1" ht="12.75">
      <c r="A44" s="123"/>
      <c r="B44" s="124"/>
      <c r="C44" s="124"/>
      <c r="D44" s="131" t="s">
        <v>54</v>
      </c>
      <c r="G44" s="234" t="s">
        <v>62</v>
      </c>
      <c r="H44" s="61"/>
      <c r="I44" s="179">
        <v>1042.4860000000003</v>
      </c>
      <c r="J44" s="179">
        <v>2592.0210000000006</v>
      </c>
      <c r="K44" s="179">
        <v>9745.010000000004</v>
      </c>
      <c r="L44" s="179">
        <v>1613.9719999999998</v>
      </c>
      <c r="M44" s="38">
        <v>8131.038000000002</v>
      </c>
      <c r="N44" s="179">
        <v>14595.141999999998</v>
      </c>
      <c r="O44" s="179">
        <v>532.3400000000003</v>
      </c>
      <c r="P44" s="179">
        <v>96.87600000000003</v>
      </c>
      <c r="Q44" s="179">
        <v>162.488</v>
      </c>
      <c r="R44" s="180">
        <v>27152.391</v>
      </c>
      <c r="V44" s="68"/>
    </row>
    <row r="45" spans="8:22" s="58" customFormat="1" ht="12.75">
      <c r="H45" s="64"/>
      <c r="I45" s="179"/>
      <c r="J45" s="179"/>
      <c r="K45" s="179"/>
      <c r="L45" s="179"/>
      <c r="M45" s="179"/>
      <c r="N45" s="179"/>
      <c r="O45" s="179"/>
      <c r="P45" s="179"/>
      <c r="Q45" s="179"/>
      <c r="R45" s="180"/>
      <c r="T45" s="62"/>
      <c r="V45" s="72"/>
    </row>
    <row r="46" spans="5:22" s="58" customFormat="1" ht="12" customHeight="1">
      <c r="E46" s="73"/>
      <c r="F46" s="73"/>
      <c r="G46" s="80" t="s">
        <v>253</v>
      </c>
      <c r="H46" s="64"/>
      <c r="I46" s="210">
        <f>I32+I34+I36+I38+I40+I42+I44</f>
        <v>23319.641999999996</v>
      </c>
      <c r="J46" s="210">
        <f aca="true" t="shared" si="1" ref="J46:R46">J32+J34+J36+J38+J40+J42+J44</f>
        <v>272281.6539999999</v>
      </c>
      <c r="K46" s="210">
        <f t="shared" si="1"/>
        <v>1341298.5820000002</v>
      </c>
      <c r="L46" s="210">
        <f t="shared" si="1"/>
        <v>262799.14700000006</v>
      </c>
      <c r="M46" s="210">
        <f t="shared" si="1"/>
        <v>1078499.4349999998</v>
      </c>
      <c r="N46" s="210">
        <f t="shared" si="1"/>
        <v>1240937.692</v>
      </c>
      <c r="O46" s="210">
        <f t="shared" si="1"/>
        <v>96497.628</v>
      </c>
      <c r="P46" s="210">
        <f t="shared" si="1"/>
        <v>5697.541999999997</v>
      </c>
      <c r="Q46" s="210">
        <f t="shared" si="1"/>
        <v>3695.417</v>
      </c>
      <c r="R46" s="81">
        <f t="shared" si="1"/>
        <v>2720929.009999999</v>
      </c>
      <c r="S46" s="74"/>
      <c r="T46" s="68"/>
      <c r="V46" s="72"/>
    </row>
    <row r="47" spans="8:22" s="58" customFormat="1" ht="8.25" customHeight="1">
      <c r="H47" s="64"/>
      <c r="I47" s="210"/>
      <c r="J47" s="210"/>
      <c r="K47" s="210"/>
      <c r="L47" s="210"/>
      <c r="M47" s="179"/>
      <c r="N47" s="210"/>
      <c r="O47" s="210"/>
      <c r="P47" s="210"/>
      <c r="Q47" s="210"/>
      <c r="R47" s="180"/>
      <c r="T47" s="68"/>
      <c r="V47" s="72"/>
    </row>
    <row r="48" spans="4:22" s="58" customFormat="1" ht="12" customHeight="1">
      <c r="D48" s="70"/>
      <c r="E48" s="70"/>
      <c r="F48" s="70"/>
      <c r="G48" s="80" t="s">
        <v>79</v>
      </c>
      <c r="H48" s="70"/>
      <c r="I48" s="210">
        <f>I26+I46</f>
        <v>23979.079999999994</v>
      </c>
      <c r="J48" s="210">
        <f aca="true" t="shared" si="2" ref="J48:R48">J26+J46</f>
        <v>500776.8529999999</v>
      </c>
      <c r="K48" s="210">
        <f t="shared" si="2"/>
        <v>2377480.8000000003</v>
      </c>
      <c r="L48" s="210">
        <f t="shared" si="2"/>
        <v>432659.12000000005</v>
      </c>
      <c r="M48" s="210">
        <f t="shared" si="2"/>
        <v>1944821.6799999997</v>
      </c>
      <c r="N48" s="210">
        <f t="shared" si="2"/>
        <v>1827139.1940000001</v>
      </c>
      <c r="O48" s="210">
        <f t="shared" si="2"/>
        <v>193390.49</v>
      </c>
      <c r="P48" s="210">
        <f t="shared" si="2"/>
        <v>7680.012999999996</v>
      </c>
      <c r="Q48" s="210">
        <f t="shared" si="2"/>
        <v>7187.846</v>
      </c>
      <c r="R48" s="81">
        <f t="shared" si="2"/>
        <v>4504975.155999999</v>
      </c>
      <c r="T48" s="68"/>
      <c r="V48" s="72"/>
    </row>
    <row r="49" spans="3:22" s="58" customFormat="1" ht="9.75" customHeight="1">
      <c r="C49" s="70"/>
      <c r="D49" s="70"/>
      <c r="E49" s="70"/>
      <c r="F49" s="70"/>
      <c r="G49" s="70"/>
      <c r="H49" s="70"/>
      <c r="I49" s="75"/>
      <c r="J49" s="75"/>
      <c r="K49" s="75"/>
      <c r="L49" s="75"/>
      <c r="M49" s="75"/>
      <c r="N49" s="75"/>
      <c r="O49" s="75"/>
      <c r="P49" s="75"/>
      <c r="Q49" s="75"/>
      <c r="R49" s="75"/>
      <c r="T49" s="68"/>
      <c r="V49" s="72"/>
    </row>
    <row r="50" spans="1:22" s="58" customFormat="1" ht="15" customHeight="1">
      <c r="A50" s="340" t="s">
        <v>338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T50" s="68" t="s">
        <v>336</v>
      </c>
      <c r="V50" s="72"/>
    </row>
    <row r="51" spans="3:22" s="58" customFormat="1" ht="9.75" customHeight="1">
      <c r="C51" s="70"/>
      <c r="D51" s="70"/>
      <c r="E51" s="70"/>
      <c r="F51" s="70"/>
      <c r="G51" s="70"/>
      <c r="H51" s="70"/>
      <c r="I51" s="75"/>
      <c r="J51" s="75"/>
      <c r="K51" s="75"/>
      <c r="L51" s="75"/>
      <c r="M51" s="75"/>
      <c r="N51" s="75"/>
      <c r="O51" s="75"/>
      <c r="P51" s="75"/>
      <c r="Q51" s="75"/>
      <c r="R51" s="75"/>
      <c r="T51" s="68"/>
      <c r="V51" s="72"/>
    </row>
    <row r="52" spans="1:22" s="58" customFormat="1" ht="12.75" customHeight="1">
      <c r="A52" s="341" t="s">
        <v>33</v>
      </c>
      <c r="B52" s="342"/>
      <c r="C52" s="342"/>
      <c r="D52" s="342"/>
      <c r="E52" s="342"/>
      <c r="F52" s="342"/>
      <c r="G52" s="342"/>
      <c r="H52" s="64"/>
      <c r="I52" s="38">
        <v>1149</v>
      </c>
      <c r="J52" s="38">
        <v>386785</v>
      </c>
      <c r="K52" s="38">
        <v>2149693</v>
      </c>
      <c r="L52" s="38">
        <v>143437</v>
      </c>
      <c r="M52" s="38">
        <v>2006256</v>
      </c>
      <c r="N52" s="38">
        <v>567642</v>
      </c>
      <c r="O52" s="38">
        <v>98542</v>
      </c>
      <c r="P52" s="38">
        <v>8478</v>
      </c>
      <c r="Q52" s="38">
        <v>5396</v>
      </c>
      <c r="R52" s="41">
        <v>3074248</v>
      </c>
      <c r="T52" s="68"/>
      <c r="V52" s="72"/>
    </row>
    <row r="53" spans="3:22" s="58" customFormat="1" ht="9.75" customHeight="1">
      <c r="C53" s="64"/>
      <c r="D53" s="64"/>
      <c r="E53" s="64"/>
      <c r="F53" s="64"/>
      <c r="G53" s="64"/>
      <c r="H53" s="64"/>
      <c r="I53" s="38"/>
      <c r="J53" s="38"/>
      <c r="K53" s="38"/>
      <c r="L53" s="38"/>
      <c r="M53" s="38"/>
      <c r="N53" s="38"/>
      <c r="O53" s="38"/>
      <c r="P53" s="38"/>
      <c r="Q53" s="38"/>
      <c r="R53" s="41"/>
      <c r="T53" s="68"/>
      <c r="V53" s="72"/>
    </row>
    <row r="54" spans="1:22" s="58" customFormat="1" ht="15" customHeight="1">
      <c r="A54" s="341" t="s">
        <v>337</v>
      </c>
      <c r="B54" s="342"/>
      <c r="C54" s="342"/>
      <c r="D54" s="342"/>
      <c r="E54" s="342"/>
      <c r="F54" s="342"/>
      <c r="G54" s="342"/>
      <c r="H54" s="64"/>
      <c r="I54" s="38">
        <v>42438</v>
      </c>
      <c r="J54" s="179">
        <v>498360</v>
      </c>
      <c r="K54" s="179">
        <v>2582838</v>
      </c>
      <c r="L54" s="179">
        <v>236379</v>
      </c>
      <c r="M54" s="179">
        <v>2346459</v>
      </c>
      <c r="N54" s="179">
        <v>1201650</v>
      </c>
      <c r="O54" s="179">
        <v>98146</v>
      </c>
      <c r="P54" s="179">
        <v>17673</v>
      </c>
      <c r="Q54" s="179">
        <v>15822</v>
      </c>
      <c r="R54" s="41">
        <v>4220548</v>
      </c>
      <c r="T54" s="68"/>
      <c r="V54" s="72"/>
    </row>
    <row r="55" spans="3:22" s="58" customFormat="1" ht="9.75" customHeight="1">
      <c r="C55" s="70"/>
      <c r="D55" s="70"/>
      <c r="E55" s="70"/>
      <c r="F55" s="70"/>
      <c r="G55" s="70"/>
      <c r="H55" s="70"/>
      <c r="I55" s="179"/>
      <c r="J55" s="179"/>
      <c r="K55" s="179"/>
      <c r="L55" s="179"/>
      <c r="M55" s="179"/>
      <c r="N55" s="179"/>
      <c r="O55" s="179"/>
      <c r="P55" s="179"/>
      <c r="Q55" s="179"/>
      <c r="R55" s="180"/>
      <c r="T55" s="68"/>
      <c r="V55" s="72"/>
    </row>
    <row r="56" spans="1:22" s="63" customFormat="1" ht="15" customHeight="1">
      <c r="A56" s="236"/>
      <c r="B56" s="237"/>
      <c r="C56" s="70"/>
      <c r="D56" s="237"/>
      <c r="E56" s="237"/>
      <c r="F56" s="237"/>
      <c r="G56" s="80" t="s">
        <v>79</v>
      </c>
      <c r="H56" s="70"/>
      <c r="I56" s="210">
        <f>I52+I54</f>
        <v>43587</v>
      </c>
      <c r="J56" s="210">
        <f aca="true" t="shared" si="3" ref="J56:R56">J52+J54</f>
        <v>885145</v>
      </c>
      <c r="K56" s="210">
        <f t="shared" si="3"/>
        <v>4732531</v>
      </c>
      <c r="L56" s="210">
        <f t="shared" si="3"/>
        <v>379816</v>
      </c>
      <c r="M56" s="210">
        <f t="shared" si="3"/>
        <v>4352715</v>
      </c>
      <c r="N56" s="210">
        <f t="shared" si="3"/>
        <v>1769292</v>
      </c>
      <c r="O56" s="210">
        <f t="shared" si="3"/>
        <v>196688</v>
      </c>
      <c r="P56" s="210">
        <f t="shared" si="3"/>
        <v>26151</v>
      </c>
      <c r="Q56" s="210">
        <f t="shared" si="3"/>
        <v>21218</v>
      </c>
      <c r="R56" s="211">
        <f t="shared" si="3"/>
        <v>7294796</v>
      </c>
      <c r="T56" s="238"/>
      <c r="V56" s="239"/>
    </row>
    <row r="57" spans="3:22" s="58" customFormat="1" ht="9.75" customHeight="1">
      <c r="C57" s="70"/>
      <c r="D57" s="70"/>
      <c r="E57" s="70"/>
      <c r="F57" s="70"/>
      <c r="G57" s="70"/>
      <c r="H57" s="70"/>
      <c r="I57" s="75"/>
      <c r="J57" s="75"/>
      <c r="K57" s="75"/>
      <c r="L57" s="75"/>
      <c r="M57" s="75"/>
      <c r="N57" s="75"/>
      <c r="O57" s="75"/>
      <c r="P57" s="75"/>
      <c r="Q57" s="212"/>
      <c r="R57" s="75"/>
      <c r="S57" s="74"/>
      <c r="T57" s="68"/>
      <c r="U57" s="76"/>
      <c r="V57" s="72"/>
    </row>
    <row r="58" spans="1:22" s="58" customFormat="1" ht="12" customHeight="1">
      <c r="A58" s="343" t="s">
        <v>63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T58" s="68"/>
      <c r="V58" s="72"/>
    </row>
    <row r="59" spans="2:22" s="58" customFormat="1" ht="9.75" customHeight="1">
      <c r="B59" s="71"/>
      <c r="C59" s="71"/>
      <c r="D59" s="71"/>
      <c r="E59" s="71"/>
      <c r="F59" s="71"/>
      <c r="G59" s="71"/>
      <c r="H59" s="70"/>
      <c r="I59" s="232"/>
      <c r="J59" s="232"/>
      <c r="K59" s="232"/>
      <c r="L59" s="343"/>
      <c r="M59" s="343"/>
      <c r="N59" s="343"/>
      <c r="O59" s="343"/>
      <c r="P59" s="232"/>
      <c r="Q59" s="232"/>
      <c r="R59" s="232"/>
      <c r="T59" s="62"/>
      <c r="V59" s="72"/>
    </row>
    <row r="60" spans="1:29" ht="13.5" customHeight="1">
      <c r="A60" s="339" t="s">
        <v>303</v>
      </c>
      <c r="B60" s="339"/>
      <c r="C60" s="339"/>
      <c r="D60" s="339"/>
      <c r="E60" s="339"/>
      <c r="F60" s="339"/>
      <c r="G60" s="339"/>
      <c r="H60" s="55"/>
      <c r="I60" s="38">
        <v>19534</v>
      </c>
      <c r="J60" s="38">
        <v>369087</v>
      </c>
      <c r="K60" s="38">
        <v>2110439</v>
      </c>
      <c r="L60" s="38">
        <v>-54272</v>
      </c>
      <c r="M60" s="38">
        <v>2164711</v>
      </c>
      <c r="N60" s="38">
        <v>-12792</v>
      </c>
      <c r="O60" s="38">
        <v>1479</v>
      </c>
      <c r="P60" s="38">
        <v>17794</v>
      </c>
      <c r="Q60" s="38">
        <v>12256</v>
      </c>
      <c r="R60" s="41">
        <v>2572068</v>
      </c>
      <c r="T60" s="240"/>
      <c r="U60" s="240"/>
      <c r="V60" s="240"/>
      <c r="W60" s="240"/>
      <c r="X60" s="240"/>
      <c r="Y60" s="240"/>
      <c r="Z60" s="240"/>
      <c r="AA60" s="240"/>
      <c r="AB60" s="240"/>
      <c r="AC60" s="77"/>
    </row>
    <row r="61" spans="1:29" ht="9.75" customHeight="1">
      <c r="A61" s="132"/>
      <c r="B61" s="132"/>
      <c r="C61" s="132"/>
      <c r="D61" s="132"/>
      <c r="E61" s="132"/>
      <c r="F61" s="132"/>
      <c r="G61" s="132"/>
      <c r="I61" s="38"/>
      <c r="J61" s="38"/>
      <c r="K61" s="38"/>
      <c r="L61" s="38"/>
      <c r="M61" s="38"/>
      <c r="N61" s="38"/>
      <c r="O61" s="38"/>
      <c r="P61" s="38"/>
      <c r="Q61" s="38"/>
      <c r="R61" s="41"/>
      <c r="T61" s="240"/>
      <c r="U61" s="240"/>
      <c r="V61" s="240"/>
      <c r="W61" s="240"/>
      <c r="X61" s="240"/>
      <c r="Y61" s="240"/>
      <c r="Z61" s="240"/>
      <c r="AA61" s="240"/>
      <c r="AB61" s="240"/>
      <c r="AC61" s="77"/>
    </row>
    <row r="62" spans="1:18" ht="13.5" customHeight="1">
      <c r="A62" s="339" t="s">
        <v>304</v>
      </c>
      <c r="B62" s="339"/>
      <c r="C62" s="339"/>
      <c r="D62" s="339"/>
      <c r="E62" s="339"/>
      <c r="F62" s="339"/>
      <c r="G62" s="339"/>
      <c r="I62" s="38">
        <v>23936</v>
      </c>
      <c r="J62" s="38">
        <v>486347</v>
      </c>
      <c r="K62" s="38">
        <v>2179809</v>
      </c>
      <c r="L62" s="38">
        <v>382977</v>
      </c>
      <c r="M62" s="38">
        <v>1796831</v>
      </c>
      <c r="N62" s="38">
        <v>1625542</v>
      </c>
      <c r="O62" s="38">
        <v>157706</v>
      </c>
      <c r="P62" s="38">
        <v>5995</v>
      </c>
      <c r="Q62" s="38">
        <v>6944</v>
      </c>
      <c r="R62" s="41">
        <v>4103301</v>
      </c>
    </row>
    <row r="63" spans="1:29" ht="9.75" customHeight="1">
      <c r="A63" s="132"/>
      <c r="B63" s="132"/>
      <c r="C63" s="132"/>
      <c r="D63" s="132"/>
      <c r="E63" s="132"/>
      <c r="F63" s="132"/>
      <c r="G63" s="132"/>
      <c r="I63" s="38"/>
      <c r="J63" s="38"/>
      <c r="K63" s="38"/>
      <c r="L63" s="38"/>
      <c r="M63" s="38"/>
      <c r="N63" s="38"/>
      <c r="O63" s="38"/>
      <c r="P63" s="38"/>
      <c r="Q63" s="38"/>
      <c r="R63" s="41"/>
      <c r="T63" s="77"/>
      <c r="U63" s="77"/>
      <c r="V63" s="241"/>
      <c r="W63" s="77"/>
      <c r="X63" s="77"/>
      <c r="Y63" s="77"/>
      <c r="Z63" s="77"/>
      <c r="AA63" s="77"/>
      <c r="AB63" s="77"/>
      <c r="AC63" s="77"/>
    </row>
    <row r="64" spans="1:18" ht="13.5" customHeight="1">
      <c r="A64" s="339" t="s">
        <v>307</v>
      </c>
      <c r="B64" s="339"/>
      <c r="C64" s="339"/>
      <c r="D64" s="339"/>
      <c r="E64" s="339"/>
      <c r="F64" s="339"/>
      <c r="G64" s="339"/>
      <c r="I64" s="38">
        <v>21954.718999999997</v>
      </c>
      <c r="J64" s="38">
        <v>426857.806</v>
      </c>
      <c r="K64" s="38">
        <v>2196295.466</v>
      </c>
      <c r="L64" s="38">
        <v>410284.13600000006</v>
      </c>
      <c r="M64" s="38">
        <v>1786011.33</v>
      </c>
      <c r="N64" s="38">
        <v>1577922.7140000002</v>
      </c>
      <c r="O64" s="38">
        <v>153439.58000000002</v>
      </c>
      <c r="P64" s="38">
        <v>1404.4089999999997</v>
      </c>
      <c r="Q64" s="38">
        <v>4567.659</v>
      </c>
      <c r="R64" s="41">
        <v>3972158.217</v>
      </c>
    </row>
    <row r="65" spans="1:18" ht="9.75" customHeight="1">
      <c r="A65" s="132"/>
      <c r="B65" s="132"/>
      <c r="C65" s="132"/>
      <c r="D65" s="132"/>
      <c r="E65" s="132"/>
      <c r="F65" s="132"/>
      <c r="G65" s="132"/>
      <c r="I65" s="38"/>
      <c r="J65" s="38"/>
      <c r="K65" s="38"/>
      <c r="L65" s="38"/>
      <c r="M65" s="38"/>
      <c r="N65" s="38"/>
      <c r="O65" s="38"/>
      <c r="P65" s="38"/>
      <c r="Q65" s="38"/>
      <c r="R65" s="41"/>
    </row>
    <row r="66" spans="1:18" ht="13.5" customHeight="1">
      <c r="A66" s="339" t="s">
        <v>305</v>
      </c>
      <c r="B66" s="339"/>
      <c r="C66" s="339"/>
      <c r="D66" s="339"/>
      <c r="E66" s="339"/>
      <c r="F66" s="339"/>
      <c r="G66" s="339"/>
      <c r="I66" s="38">
        <v>18230.646</v>
      </c>
      <c r="J66" s="38">
        <v>213592.075</v>
      </c>
      <c r="K66" s="38">
        <v>1057902.11</v>
      </c>
      <c r="L66" s="38">
        <v>490107.145</v>
      </c>
      <c r="M66" s="38">
        <v>567794.965</v>
      </c>
      <c r="N66" s="38">
        <v>2247029.026</v>
      </c>
      <c r="O66" s="38">
        <v>156300.452</v>
      </c>
      <c r="P66" s="38">
        <v>632.169</v>
      </c>
      <c r="Q66" s="38">
        <v>1485.103</v>
      </c>
      <c r="R66" s="41">
        <v>3205064.4360000007</v>
      </c>
    </row>
    <row r="67" spans="1:18" ht="9.75" customHeight="1">
      <c r="A67" s="132"/>
      <c r="B67" s="132"/>
      <c r="C67" s="132"/>
      <c r="D67" s="132"/>
      <c r="E67" s="132"/>
      <c r="F67" s="132"/>
      <c r="G67" s="132"/>
      <c r="I67" s="38"/>
      <c r="J67" s="38"/>
      <c r="K67" s="38"/>
      <c r="L67" s="38"/>
      <c r="M67" s="38"/>
      <c r="N67" s="38"/>
      <c r="O67" s="38"/>
      <c r="P67" s="38"/>
      <c r="Q67" s="38"/>
      <c r="R67" s="41"/>
    </row>
    <row r="68" spans="1:22" s="78" customFormat="1" ht="13.5" customHeight="1">
      <c r="A68" s="339" t="s">
        <v>306</v>
      </c>
      <c r="B68" s="339"/>
      <c r="C68" s="339"/>
      <c r="D68" s="339"/>
      <c r="E68" s="339"/>
      <c r="F68" s="339"/>
      <c r="G68" s="339"/>
      <c r="H68" s="59"/>
      <c r="I68" s="38">
        <v>20144.376</v>
      </c>
      <c r="J68" s="38">
        <v>373419.362</v>
      </c>
      <c r="K68" s="38">
        <v>2030777.4819999998</v>
      </c>
      <c r="L68" s="38">
        <v>-75145.776</v>
      </c>
      <c r="M68" s="38">
        <v>2105923.258</v>
      </c>
      <c r="N68" s="38">
        <v>-10167.161</v>
      </c>
      <c r="O68" s="38">
        <v>3481.0950000000003</v>
      </c>
      <c r="P68" s="38">
        <v>17846.381999999998</v>
      </c>
      <c r="Q68" s="38">
        <v>12971.376</v>
      </c>
      <c r="R68" s="41">
        <v>2523618.688</v>
      </c>
      <c r="S68" s="63"/>
      <c r="V68" s="79"/>
    </row>
    <row r="69" spans="1:18" ht="9.75" customHeight="1">
      <c r="A69" s="218"/>
      <c r="B69" s="218"/>
      <c r="C69" s="218"/>
      <c r="D69" s="218"/>
      <c r="E69" s="218"/>
      <c r="F69" s="218"/>
      <c r="G69" s="218"/>
      <c r="I69" s="38"/>
      <c r="J69" s="38"/>
      <c r="K69" s="38"/>
      <c r="L69" s="38"/>
      <c r="M69" s="38"/>
      <c r="N69" s="38"/>
      <c r="O69" s="38"/>
      <c r="P69" s="38"/>
      <c r="Q69" s="38"/>
      <c r="R69" s="41"/>
    </row>
    <row r="70" spans="1:20" ht="13.5" customHeight="1">
      <c r="A70" s="339" t="s">
        <v>317</v>
      </c>
      <c r="B70" s="339"/>
      <c r="C70" s="339"/>
      <c r="D70" s="339"/>
      <c r="E70" s="339"/>
      <c r="F70" s="339"/>
      <c r="G70" s="339"/>
      <c r="I70" s="38">
        <v>22882.33100000001</v>
      </c>
      <c r="J70" s="38">
        <v>489743.1300000001</v>
      </c>
      <c r="K70" s="38">
        <v>2440346.5290000006</v>
      </c>
      <c r="L70" s="38">
        <v>377197.444</v>
      </c>
      <c r="M70" s="38">
        <v>2063149.085</v>
      </c>
      <c r="N70" s="38">
        <v>1754873.5640000005</v>
      </c>
      <c r="O70" s="38">
        <v>188257.11899999998</v>
      </c>
      <c r="P70" s="38">
        <v>7025.419000000002</v>
      </c>
      <c r="Q70" s="38">
        <v>7443.1720000000005</v>
      </c>
      <c r="R70" s="41">
        <v>4533373.819999999</v>
      </c>
      <c r="T70" s="74"/>
    </row>
    <row r="71" spans="9:18" ht="9.75" customHeight="1">
      <c r="I71" s="38"/>
      <c r="J71" s="38"/>
      <c r="K71" s="38"/>
      <c r="L71" s="38"/>
      <c r="M71" s="38"/>
      <c r="N71" s="38"/>
      <c r="O71" s="38"/>
      <c r="P71" s="38"/>
      <c r="Q71" s="38"/>
      <c r="R71" s="41"/>
    </row>
    <row r="72" spans="1:20" ht="13.5" customHeight="1">
      <c r="A72" s="44" t="s">
        <v>327</v>
      </c>
      <c r="I72" s="38">
        <v>21841.538</v>
      </c>
      <c r="J72" s="38">
        <v>433820.936</v>
      </c>
      <c r="K72" s="38">
        <v>2214474.4749999996</v>
      </c>
      <c r="L72" s="38">
        <v>448761.307</v>
      </c>
      <c r="M72" s="38">
        <v>1765713.168</v>
      </c>
      <c r="N72" s="38">
        <v>1738200.6970000002</v>
      </c>
      <c r="O72" s="38">
        <v>184270.284</v>
      </c>
      <c r="P72" s="38">
        <v>1479.739</v>
      </c>
      <c r="Q72" s="38">
        <v>3095.8450000000003</v>
      </c>
      <c r="R72" s="41">
        <v>4148422.207</v>
      </c>
      <c r="T72" s="77"/>
    </row>
    <row r="73" spans="9:18" ht="9.75" customHeight="1">
      <c r="I73" s="38"/>
      <c r="J73" s="38"/>
      <c r="K73" s="38"/>
      <c r="L73" s="38"/>
      <c r="M73" s="38"/>
      <c r="N73" s="38"/>
      <c r="O73" s="38"/>
      <c r="P73" s="38"/>
      <c r="Q73" s="38"/>
      <c r="R73" s="41"/>
    </row>
    <row r="74" spans="1:19" ht="13.5" customHeight="1">
      <c r="A74" s="44" t="s">
        <v>328</v>
      </c>
      <c r="I74" s="38">
        <v>18886.66799999999</v>
      </c>
      <c r="J74" s="38">
        <v>378174.10899999994</v>
      </c>
      <c r="K74" s="38">
        <v>2156697.101</v>
      </c>
      <c r="L74" s="38">
        <v>851800.4619999998</v>
      </c>
      <c r="M74" s="38">
        <v>1304896.639000001</v>
      </c>
      <c r="N74" s="38">
        <v>3519952.6309999996</v>
      </c>
      <c r="O74" s="38">
        <v>386321.5240000001</v>
      </c>
      <c r="P74" s="38">
        <v>880.2650000000008</v>
      </c>
      <c r="Q74" s="38">
        <v>2377.334999999998</v>
      </c>
      <c r="R74" s="41">
        <v>5611489.170999998</v>
      </c>
      <c r="S74" s="74"/>
    </row>
    <row r="75" spans="9:18" ht="9.75" customHeight="1">
      <c r="I75" s="38"/>
      <c r="J75" s="38"/>
      <c r="K75" s="38"/>
      <c r="L75" s="38"/>
      <c r="M75" s="38"/>
      <c r="N75" s="38"/>
      <c r="O75" s="38"/>
      <c r="P75" s="38"/>
      <c r="Q75" s="38"/>
      <c r="R75" s="41"/>
    </row>
    <row r="76" spans="1:18" ht="13.5" customHeight="1">
      <c r="A76" s="44" t="s">
        <v>329</v>
      </c>
      <c r="I76" s="38">
        <v>19608.367000000002</v>
      </c>
      <c r="J76" s="38">
        <v>384368.57800000004</v>
      </c>
      <c r="K76" s="38">
        <v>2355049.708</v>
      </c>
      <c r="L76" s="38">
        <v>-52842.965</v>
      </c>
      <c r="M76" s="38">
        <v>2407892.6730000004</v>
      </c>
      <c r="N76" s="38">
        <v>-57846.956</v>
      </c>
      <c r="O76" s="38">
        <v>3297.2889999999998</v>
      </c>
      <c r="P76" s="38">
        <v>18470.186</v>
      </c>
      <c r="Q76" s="38">
        <v>14030.101</v>
      </c>
      <c r="R76" s="41">
        <v>2789820.238</v>
      </c>
    </row>
    <row r="77" spans="8:18" ht="9.75" customHeight="1">
      <c r="H77" s="55"/>
      <c r="I77" s="39"/>
      <c r="J77" s="39"/>
      <c r="K77" s="39"/>
      <c r="L77" s="39"/>
      <c r="M77" s="39"/>
      <c r="N77" s="39"/>
      <c r="O77" s="39"/>
      <c r="P77" s="39"/>
      <c r="Q77" s="39"/>
      <c r="R77" s="81"/>
    </row>
    <row r="78" spans="1:18" ht="12.75">
      <c r="A78" s="78" t="s">
        <v>330</v>
      </c>
      <c r="B78" s="78"/>
      <c r="C78" s="78"/>
      <c r="D78" s="78"/>
      <c r="E78" s="78"/>
      <c r="F78" s="78"/>
      <c r="G78" s="78"/>
      <c r="H78" s="55"/>
      <c r="I78" s="39">
        <v>23979.079999999994</v>
      </c>
      <c r="J78" s="210">
        <v>500776.8529999999</v>
      </c>
      <c r="K78" s="210">
        <v>2377480.8000000003</v>
      </c>
      <c r="L78" s="210">
        <v>432659.12000000005</v>
      </c>
      <c r="M78" s="210">
        <v>1944821.6799999997</v>
      </c>
      <c r="N78" s="210">
        <v>1827139.1940000001</v>
      </c>
      <c r="O78" s="210">
        <v>193390.49</v>
      </c>
      <c r="P78" s="210">
        <v>7680.012999999996</v>
      </c>
      <c r="Q78" s="210">
        <v>7187.846</v>
      </c>
      <c r="R78" s="211">
        <v>4504975.155999999</v>
      </c>
    </row>
    <row r="80" spans="9:18" ht="12.75">
      <c r="I80" s="77"/>
      <c r="J80" s="77"/>
      <c r="K80" s="77"/>
      <c r="L80" s="77"/>
      <c r="M80" s="77"/>
      <c r="N80" s="77"/>
      <c r="O80" s="77"/>
      <c r="P80" s="77"/>
      <c r="Q80" s="77"/>
      <c r="R80" s="77"/>
    </row>
  </sheetData>
  <sheetProtection/>
  <mergeCells count="27">
    <mergeCell ref="A62:G62"/>
    <mergeCell ref="A64:G64"/>
    <mergeCell ref="A66:G66"/>
    <mergeCell ref="A68:G68"/>
    <mergeCell ref="A70:G70"/>
    <mergeCell ref="A60:G60"/>
    <mergeCell ref="K6:K9"/>
    <mergeCell ref="L6:L9"/>
    <mergeCell ref="M6:M9"/>
    <mergeCell ref="N6:N9"/>
    <mergeCell ref="A50:R50"/>
    <mergeCell ref="A52:G52"/>
    <mergeCell ref="A54:G54"/>
    <mergeCell ref="A58:R58"/>
    <mergeCell ref="L59:O59"/>
    <mergeCell ref="O6:O9"/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45" customWidth="1"/>
    <col min="2" max="2" width="0.85546875" style="145" customWidth="1"/>
    <col min="3" max="3" width="1.28515625" style="145" customWidth="1"/>
    <col min="4" max="4" width="1.421875" style="145" customWidth="1"/>
    <col min="5" max="5" width="1.8515625" style="145" customWidth="1"/>
    <col min="6" max="6" width="34.421875" style="146" customWidth="1"/>
    <col min="7" max="7" width="10.7109375" style="146" customWidth="1"/>
    <col min="8" max="8" width="8.140625" style="146" customWidth="1"/>
    <col min="9" max="11" width="9.8515625" style="146" customWidth="1"/>
    <col min="12" max="12" width="9.421875" style="146" customWidth="1"/>
    <col min="13" max="13" width="8.8515625" style="146" customWidth="1"/>
    <col min="14" max="14" width="11.421875" style="137" customWidth="1"/>
    <col min="15" max="16384" width="11.421875" style="146" customWidth="1"/>
  </cols>
  <sheetData>
    <row r="1" spans="1:13" ht="12.75">
      <c r="A1" s="345" t="s">
        <v>258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345" t="s">
        <v>331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9" customHeight="1">
      <c r="A3" s="138"/>
      <c r="B3" s="138"/>
      <c r="C3" s="138"/>
      <c r="D3" s="138"/>
      <c r="E3" s="138"/>
      <c r="F3" s="139"/>
      <c r="G3" s="139"/>
      <c r="H3" s="139"/>
      <c r="I3" s="139"/>
      <c r="J3" s="139"/>
      <c r="K3" s="139"/>
      <c r="L3" s="139"/>
      <c r="M3" s="139"/>
    </row>
    <row r="4" spans="1:13" ht="12.75">
      <c r="A4" s="346" t="s">
        <v>101</v>
      </c>
      <c r="B4" s="349" t="s">
        <v>102</v>
      </c>
      <c r="C4" s="350"/>
      <c r="D4" s="350"/>
      <c r="E4" s="350"/>
      <c r="F4" s="351"/>
      <c r="G4" s="357" t="s">
        <v>103</v>
      </c>
      <c r="H4" s="358"/>
      <c r="I4" s="349" t="s">
        <v>83</v>
      </c>
      <c r="J4" s="350"/>
      <c r="K4" s="350"/>
      <c r="L4" s="351"/>
      <c r="M4" s="140" t="s">
        <v>254</v>
      </c>
    </row>
    <row r="5" spans="1:13" ht="15">
      <c r="A5" s="347"/>
      <c r="B5" s="352"/>
      <c r="C5" s="353"/>
      <c r="D5" s="353"/>
      <c r="E5" s="353"/>
      <c r="F5" s="354"/>
      <c r="G5" s="355" t="s">
        <v>255</v>
      </c>
      <c r="H5" s="356"/>
      <c r="I5" s="355"/>
      <c r="J5" s="348"/>
      <c r="K5" s="348"/>
      <c r="L5" s="356"/>
      <c r="M5" s="141" t="s">
        <v>104</v>
      </c>
    </row>
    <row r="6" spans="1:13" ht="12.75">
      <c r="A6" s="347"/>
      <c r="B6" s="352"/>
      <c r="C6" s="353"/>
      <c r="D6" s="353"/>
      <c r="E6" s="353"/>
      <c r="F6" s="354"/>
      <c r="G6" s="352" t="s">
        <v>105</v>
      </c>
      <c r="H6" s="359" t="s">
        <v>332</v>
      </c>
      <c r="I6" s="359" t="s">
        <v>241</v>
      </c>
      <c r="J6" s="359" t="s">
        <v>259</v>
      </c>
      <c r="K6" s="357" t="s">
        <v>84</v>
      </c>
      <c r="L6" s="349" t="s">
        <v>40</v>
      </c>
      <c r="M6" s="357" t="s">
        <v>85</v>
      </c>
    </row>
    <row r="7" spans="1:13" ht="12.75">
      <c r="A7" s="347"/>
      <c r="B7" s="352"/>
      <c r="C7" s="353"/>
      <c r="D7" s="353"/>
      <c r="E7" s="353"/>
      <c r="F7" s="354"/>
      <c r="G7" s="352"/>
      <c r="H7" s="360"/>
      <c r="I7" s="362"/>
      <c r="J7" s="362"/>
      <c r="K7" s="352"/>
      <c r="L7" s="352"/>
      <c r="M7" s="352"/>
    </row>
    <row r="8" spans="1:13" ht="12.75">
      <c r="A8" s="347"/>
      <c r="B8" s="352"/>
      <c r="C8" s="353"/>
      <c r="D8" s="353"/>
      <c r="E8" s="353"/>
      <c r="F8" s="354"/>
      <c r="G8" s="352"/>
      <c r="H8" s="360"/>
      <c r="I8" s="362"/>
      <c r="J8" s="362"/>
      <c r="K8" s="352"/>
      <c r="L8" s="352"/>
      <c r="M8" s="352"/>
    </row>
    <row r="9" spans="1:13" ht="12.75">
      <c r="A9" s="347"/>
      <c r="B9" s="352"/>
      <c r="C9" s="353"/>
      <c r="D9" s="353"/>
      <c r="E9" s="353"/>
      <c r="F9" s="354"/>
      <c r="G9" s="352"/>
      <c r="H9" s="360"/>
      <c r="I9" s="362"/>
      <c r="J9" s="362"/>
      <c r="K9" s="352"/>
      <c r="L9" s="352"/>
      <c r="M9" s="352"/>
    </row>
    <row r="10" spans="1:13" ht="12.75">
      <c r="A10" s="347"/>
      <c r="B10" s="352"/>
      <c r="C10" s="353"/>
      <c r="D10" s="353"/>
      <c r="E10" s="353"/>
      <c r="F10" s="354"/>
      <c r="G10" s="352"/>
      <c r="H10" s="360"/>
      <c r="I10" s="362"/>
      <c r="J10" s="362"/>
      <c r="K10" s="352"/>
      <c r="L10" s="352"/>
      <c r="M10" s="352"/>
    </row>
    <row r="11" spans="1:13" ht="12.75">
      <c r="A11" s="347"/>
      <c r="B11" s="352"/>
      <c r="C11" s="353"/>
      <c r="D11" s="353"/>
      <c r="E11" s="353"/>
      <c r="F11" s="354"/>
      <c r="G11" s="355"/>
      <c r="H11" s="361"/>
      <c r="I11" s="363"/>
      <c r="J11" s="363"/>
      <c r="K11" s="355"/>
      <c r="L11" s="355"/>
      <c r="M11" s="355"/>
    </row>
    <row r="12" spans="1:13" ht="12.75">
      <c r="A12" s="348"/>
      <c r="B12" s="355"/>
      <c r="C12" s="348"/>
      <c r="D12" s="348"/>
      <c r="E12" s="348"/>
      <c r="F12" s="356"/>
      <c r="G12" s="142" t="s">
        <v>88</v>
      </c>
      <c r="H12" s="142" t="s">
        <v>106</v>
      </c>
      <c r="I12" s="364" t="s">
        <v>88</v>
      </c>
      <c r="J12" s="365"/>
      <c r="K12" s="365"/>
      <c r="L12" s="365"/>
      <c r="M12" s="365"/>
    </row>
    <row r="13" spans="1:13" ht="7.5" customHeight="1">
      <c r="A13" s="143"/>
      <c r="B13" s="144"/>
      <c r="G13" s="147"/>
      <c r="H13" s="147"/>
      <c r="I13" s="147"/>
      <c r="J13" s="147"/>
      <c r="K13" s="147"/>
      <c r="L13" s="147"/>
      <c r="M13" s="148"/>
    </row>
    <row r="14" spans="1:13" ht="12.75">
      <c r="A14" s="149"/>
      <c r="B14" s="144"/>
      <c r="C14" s="146" t="s">
        <v>107</v>
      </c>
      <c r="G14" s="150"/>
      <c r="H14" s="150"/>
      <c r="I14" s="150"/>
      <c r="J14" s="150"/>
      <c r="K14" s="150"/>
      <c r="L14" s="150"/>
      <c r="M14" s="151"/>
    </row>
    <row r="15" spans="1:13" ht="15">
      <c r="A15" s="149" t="s">
        <v>108</v>
      </c>
      <c r="B15" s="144"/>
      <c r="C15" s="146" t="s">
        <v>282</v>
      </c>
      <c r="G15" s="152">
        <v>4505818</v>
      </c>
      <c r="H15" s="153">
        <v>-0.6</v>
      </c>
      <c r="I15" s="152">
        <v>1784046</v>
      </c>
      <c r="J15" s="152">
        <v>2721076</v>
      </c>
      <c r="K15" s="152">
        <v>696</v>
      </c>
      <c r="L15" s="152">
        <v>0</v>
      </c>
      <c r="M15" s="154">
        <v>0</v>
      </c>
    </row>
    <row r="16" spans="1:13" ht="12.75">
      <c r="A16" s="149"/>
      <c r="B16" s="144"/>
      <c r="C16" s="146" t="s">
        <v>109</v>
      </c>
      <c r="G16" s="152"/>
      <c r="H16" s="152"/>
      <c r="I16" s="152"/>
      <c r="J16" s="152"/>
      <c r="K16" s="152"/>
      <c r="L16" s="152"/>
      <c r="M16" s="154"/>
    </row>
    <row r="17" spans="1:13" ht="12.75">
      <c r="A17" s="149"/>
      <c r="B17" s="144"/>
      <c r="D17" s="146" t="s">
        <v>110</v>
      </c>
      <c r="G17" s="152"/>
      <c r="H17" s="152"/>
      <c r="I17" s="152"/>
      <c r="J17" s="152"/>
      <c r="K17" s="152"/>
      <c r="L17" s="152"/>
      <c r="M17" s="154"/>
    </row>
    <row r="18" spans="1:13" ht="12.75">
      <c r="A18" s="155" t="s">
        <v>111</v>
      </c>
      <c r="B18" s="144"/>
      <c r="D18" s="146" t="s">
        <v>112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4">
        <v>0</v>
      </c>
    </row>
    <row r="19" spans="1:13" ht="12.75">
      <c r="A19" s="149" t="s">
        <v>113</v>
      </c>
      <c r="B19" s="144"/>
      <c r="D19" s="146" t="s">
        <v>114</v>
      </c>
      <c r="G19" s="152">
        <v>1265367</v>
      </c>
      <c r="H19" s="153">
        <v>-0.7</v>
      </c>
      <c r="I19" s="152">
        <v>327145</v>
      </c>
      <c r="J19" s="152">
        <v>522987</v>
      </c>
      <c r="K19" s="152">
        <v>415235</v>
      </c>
      <c r="L19" s="152">
        <v>0</v>
      </c>
      <c r="M19" s="154">
        <v>8320</v>
      </c>
    </row>
    <row r="20" spans="1:13" ht="12.75">
      <c r="A20" s="155" t="s">
        <v>115</v>
      </c>
      <c r="B20" s="144"/>
      <c r="D20" s="146" t="s">
        <v>116</v>
      </c>
      <c r="G20" s="152"/>
      <c r="H20" s="152"/>
      <c r="I20" s="152"/>
      <c r="J20" s="152"/>
      <c r="K20" s="152"/>
      <c r="L20" s="152"/>
      <c r="M20" s="154"/>
    </row>
    <row r="21" spans="1:13" ht="12.75">
      <c r="A21" s="149"/>
      <c r="B21" s="144"/>
      <c r="E21" s="146" t="s">
        <v>117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4">
        <v>0</v>
      </c>
    </row>
    <row r="22" spans="1:13" ht="12.75">
      <c r="A22" s="155" t="s">
        <v>118</v>
      </c>
      <c r="B22" s="144"/>
      <c r="C22" s="146" t="s">
        <v>119</v>
      </c>
      <c r="G22" s="152">
        <v>1991676</v>
      </c>
      <c r="H22" s="153">
        <v>16.1</v>
      </c>
      <c r="I22" s="152">
        <v>0</v>
      </c>
      <c r="J22" s="152">
        <v>0</v>
      </c>
      <c r="K22" s="152">
        <v>1193237</v>
      </c>
      <c r="L22" s="152">
        <v>798438</v>
      </c>
      <c r="M22" s="154">
        <v>61736</v>
      </c>
    </row>
    <row r="23" spans="1:13" ht="12.75">
      <c r="A23" s="155" t="s">
        <v>120</v>
      </c>
      <c r="B23" s="144"/>
      <c r="C23" s="146" t="s">
        <v>121</v>
      </c>
      <c r="G23" s="152"/>
      <c r="H23" s="152"/>
      <c r="I23" s="152"/>
      <c r="J23" s="152"/>
      <c r="K23" s="152"/>
      <c r="L23" s="152"/>
      <c r="M23" s="154"/>
    </row>
    <row r="24" spans="1:13" ht="12.75">
      <c r="A24" s="149"/>
      <c r="B24" s="144"/>
      <c r="D24" s="146" t="s">
        <v>122</v>
      </c>
      <c r="G24" s="152"/>
      <c r="H24" s="152"/>
      <c r="I24" s="152"/>
      <c r="J24" s="152"/>
      <c r="K24" s="152"/>
      <c r="L24" s="152"/>
      <c r="M24" s="154"/>
    </row>
    <row r="25" spans="1:13" ht="12.75">
      <c r="A25" s="149"/>
      <c r="B25" s="144"/>
      <c r="D25" s="146" t="s">
        <v>123</v>
      </c>
      <c r="G25" s="152">
        <v>63744</v>
      </c>
      <c r="H25" s="153" t="s">
        <v>320</v>
      </c>
      <c r="I25" s="152">
        <v>47466</v>
      </c>
      <c r="J25" s="152">
        <v>0</v>
      </c>
      <c r="K25" s="152">
        <v>16279</v>
      </c>
      <c r="L25" s="152">
        <v>0</v>
      </c>
      <c r="M25" s="154">
        <v>0</v>
      </c>
    </row>
    <row r="26" spans="1:13" ht="12.75">
      <c r="A26" s="149" t="s">
        <v>124</v>
      </c>
      <c r="B26" s="144"/>
      <c r="C26" s="146" t="s">
        <v>125</v>
      </c>
      <c r="G26" s="152"/>
      <c r="H26" s="152"/>
      <c r="I26" s="152"/>
      <c r="J26" s="152"/>
      <c r="K26" s="152"/>
      <c r="L26" s="152"/>
      <c r="M26" s="154"/>
    </row>
    <row r="27" spans="1:13" ht="12.75">
      <c r="A27" s="149"/>
      <c r="B27" s="144"/>
      <c r="D27" s="146" t="s">
        <v>126</v>
      </c>
      <c r="G27" s="152">
        <v>764978</v>
      </c>
      <c r="H27" s="153">
        <v>7</v>
      </c>
      <c r="I27" s="152">
        <v>198379</v>
      </c>
      <c r="J27" s="152">
        <v>480444</v>
      </c>
      <c r="K27" s="152">
        <v>81987</v>
      </c>
      <c r="L27" s="152">
        <v>4168</v>
      </c>
      <c r="M27" s="154">
        <v>5673</v>
      </c>
    </row>
    <row r="28" spans="1:13" ht="12.75">
      <c r="A28" s="149" t="s">
        <v>127</v>
      </c>
      <c r="B28" s="144"/>
      <c r="C28" s="146" t="s">
        <v>128</v>
      </c>
      <c r="G28" s="152"/>
      <c r="H28" s="152"/>
      <c r="I28" s="152"/>
      <c r="J28" s="152"/>
      <c r="K28" s="152"/>
      <c r="L28" s="152"/>
      <c r="M28" s="154"/>
    </row>
    <row r="29" spans="1:13" ht="12.75">
      <c r="A29" s="149" t="s">
        <v>129</v>
      </c>
      <c r="B29" s="144"/>
      <c r="D29" s="146" t="s">
        <v>283</v>
      </c>
      <c r="G29" s="152"/>
      <c r="H29" s="152"/>
      <c r="I29" s="152"/>
      <c r="J29" s="152"/>
      <c r="K29" s="152"/>
      <c r="L29" s="152"/>
      <c r="M29" s="154"/>
    </row>
    <row r="30" spans="1:13" ht="12.75">
      <c r="A30" s="149"/>
      <c r="B30" s="144"/>
      <c r="D30" s="146" t="s">
        <v>284</v>
      </c>
      <c r="G30" s="152"/>
      <c r="H30" s="152"/>
      <c r="I30" s="152"/>
      <c r="J30" s="152"/>
      <c r="K30" s="152"/>
      <c r="L30" s="152"/>
      <c r="M30" s="154"/>
    </row>
    <row r="31" spans="1:13" ht="12.75">
      <c r="A31" s="149"/>
      <c r="B31" s="144"/>
      <c r="D31" s="146" t="s">
        <v>285</v>
      </c>
      <c r="G31" s="152">
        <v>548472</v>
      </c>
      <c r="H31" s="153">
        <v>-25.1</v>
      </c>
      <c r="I31" s="152">
        <v>211382</v>
      </c>
      <c r="J31" s="152">
        <v>264938</v>
      </c>
      <c r="K31" s="152">
        <v>65963</v>
      </c>
      <c r="L31" s="152">
        <v>6189</v>
      </c>
      <c r="M31" s="154">
        <v>1121</v>
      </c>
    </row>
    <row r="32" spans="1:13" ht="12.75">
      <c r="A32" s="149"/>
      <c r="B32" s="144"/>
      <c r="C32" s="146" t="s">
        <v>286</v>
      </c>
      <c r="G32" s="152"/>
      <c r="H32" s="152"/>
      <c r="I32" s="152"/>
      <c r="J32" s="152"/>
      <c r="K32" s="152"/>
      <c r="L32" s="152"/>
      <c r="M32" s="154"/>
    </row>
    <row r="33" spans="1:13" ht="12.75">
      <c r="A33" s="149"/>
      <c r="B33" s="144"/>
      <c r="D33" s="146" t="s">
        <v>287</v>
      </c>
      <c r="G33" s="152"/>
      <c r="H33" s="152"/>
      <c r="I33" s="152"/>
      <c r="J33" s="152"/>
      <c r="K33" s="152"/>
      <c r="L33" s="152"/>
      <c r="M33" s="154"/>
    </row>
    <row r="34" spans="1:13" ht="12.75">
      <c r="A34" s="149"/>
      <c r="B34" s="144"/>
      <c r="D34" s="146" t="s">
        <v>288</v>
      </c>
      <c r="G34" s="152"/>
      <c r="H34" s="152"/>
      <c r="I34" s="152"/>
      <c r="J34" s="152"/>
      <c r="K34" s="152"/>
      <c r="L34" s="152"/>
      <c r="M34" s="154"/>
    </row>
    <row r="35" spans="1:13" ht="15">
      <c r="A35" s="149" t="s">
        <v>130</v>
      </c>
      <c r="B35" s="144"/>
      <c r="D35" s="146" t="s">
        <v>256</v>
      </c>
      <c r="G35" s="152">
        <v>164147</v>
      </c>
      <c r="H35" s="153">
        <v>169.7</v>
      </c>
      <c r="I35" s="152">
        <v>75810</v>
      </c>
      <c r="J35" s="152">
        <v>124</v>
      </c>
      <c r="K35" s="152">
        <v>5429</v>
      </c>
      <c r="L35" s="152">
        <v>82784</v>
      </c>
      <c r="M35" s="154">
        <v>0</v>
      </c>
    </row>
    <row r="36" spans="1:13" ht="15">
      <c r="A36" s="149" t="s">
        <v>131</v>
      </c>
      <c r="B36" s="144"/>
      <c r="D36" s="146" t="s">
        <v>257</v>
      </c>
      <c r="G36" s="152">
        <v>1264729</v>
      </c>
      <c r="H36" s="153">
        <v>29.3</v>
      </c>
      <c r="I36" s="152">
        <v>415143</v>
      </c>
      <c r="J36" s="152">
        <v>387856</v>
      </c>
      <c r="K36" s="152">
        <v>317996</v>
      </c>
      <c r="L36" s="152">
        <v>143733</v>
      </c>
      <c r="M36" s="154">
        <v>1052</v>
      </c>
    </row>
    <row r="37" spans="1:13" ht="12.75">
      <c r="A37" s="149" t="s">
        <v>132</v>
      </c>
      <c r="B37" s="144"/>
      <c r="D37" s="146" t="s">
        <v>156</v>
      </c>
      <c r="G37" s="152">
        <v>205882</v>
      </c>
      <c r="H37" s="153">
        <v>51.1</v>
      </c>
      <c r="I37" s="152">
        <v>74185</v>
      </c>
      <c r="J37" s="152">
        <v>37860</v>
      </c>
      <c r="K37" s="152">
        <v>80867</v>
      </c>
      <c r="L37" s="152">
        <v>12970</v>
      </c>
      <c r="M37" s="154">
        <v>7001</v>
      </c>
    </row>
    <row r="38" spans="1:13" ht="12.75">
      <c r="A38" s="149" t="s">
        <v>133</v>
      </c>
      <c r="B38" s="144"/>
      <c r="G38" s="152"/>
      <c r="H38" s="152"/>
      <c r="I38" s="152"/>
      <c r="J38" s="152"/>
      <c r="K38" s="152"/>
      <c r="L38" s="152"/>
      <c r="M38" s="154"/>
    </row>
    <row r="39" spans="1:13" ht="12.75">
      <c r="A39" s="149" t="s">
        <v>134</v>
      </c>
      <c r="B39" s="144"/>
      <c r="D39" s="146" t="s">
        <v>135</v>
      </c>
      <c r="G39" s="152">
        <v>32319</v>
      </c>
      <c r="H39" s="153">
        <v>22.1</v>
      </c>
      <c r="I39" s="152">
        <v>11094</v>
      </c>
      <c r="J39" s="152">
        <v>7777</v>
      </c>
      <c r="K39" s="152">
        <v>8830</v>
      </c>
      <c r="L39" s="152">
        <v>4617</v>
      </c>
      <c r="M39" s="154">
        <v>1115</v>
      </c>
    </row>
    <row r="40" spans="1:13" ht="12.75">
      <c r="A40" s="149" t="s">
        <v>136</v>
      </c>
      <c r="B40" s="144"/>
      <c r="G40" s="152"/>
      <c r="H40" s="152"/>
      <c r="I40" s="152"/>
      <c r="J40" s="152"/>
      <c r="K40" s="152"/>
      <c r="L40" s="152"/>
      <c r="M40" s="154"/>
    </row>
    <row r="41" spans="1:13" ht="12.75">
      <c r="A41" s="149" t="s">
        <v>137</v>
      </c>
      <c r="B41" s="144"/>
      <c r="D41" s="146" t="s">
        <v>138</v>
      </c>
      <c r="G41" s="152">
        <v>204977</v>
      </c>
      <c r="H41" s="153">
        <v>17.5</v>
      </c>
      <c r="I41" s="152">
        <v>122342</v>
      </c>
      <c r="J41" s="152">
        <v>32553</v>
      </c>
      <c r="K41" s="152">
        <v>47409</v>
      </c>
      <c r="L41" s="152">
        <v>2672</v>
      </c>
      <c r="M41" s="154">
        <v>241</v>
      </c>
    </row>
    <row r="42" spans="1:13" ht="12.75">
      <c r="A42" s="149">
        <v>169.209</v>
      </c>
      <c r="B42" s="144"/>
      <c r="D42" s="146" t="s">
        <v>139</v>
      </c>
      <c r="G42" s="152"/>
      <c r="H42" s="152"/>
      <c r="I42" s="152"/>
      <c r="J42" s="152"/>
      <c r="K42" s="152"/>
      <c r="L42" s="152"/>
      <c r="M42" s="154"/>
    </row>
    <row r="43" spans="1:13" ht="12.75">
      <c r="A43" s="149"/>
      <c r="B43" s="144"/>
      <c r="E43" s="146" t="s">
        <v>140</v>
      </c>
      <c r="G43" s="152">
        <v>130772</v>
      </c>
      <c r="H43" s="153">
        <v>4.7</v>
      </c>
      <c r="I43" s="152">
        <v>31759</v>
      </c>
      <c r="J43" s="152">
        <v>92704</v>
      </c>
      <c r="K43" s="152">
        <v>4303</v>
      </c>
      <c r="L43" s="152">
        <v>2007</v>
      </c>
      <c r="M43" s="154">
        <v>96</v>
      </c>
    </row>
    <row r="44" spans="1:13" ht="12.75">
      <c r="A44" s="149">
        <v>191</v>
      </c>
      <c r="B44" s="144"/>
      <c r="C44" s="146" t="s">
        <v>289</v>
      </c>
      <c r="G44" s="152"/>
      <c r="H44" s="152"/>
      <c r="I44" s="152"/>
      <c r="J44" s="152"/>
      <c r="K44" s="152"/>
      <c r="L44" s="152"/>
      <c r="M44" s="154"/>
    </row>
    <row r="45" spans="1:13" ht="12.75">
      <c r="A45" s="149"/>
      <c r="B45" s="144"/>
      <c r="D45" s="146" t="s">
        <v>290</v>
      </c>
      <c r="G45" s="152">
        <v>89758</v>
      </c>
      <c r="H45" s="153">
        <v>-12.2</v>
      </c>
      <c r="I45" s="152">
        <v>49328</v>
      </c>
      <c r="J45" s="152">
        <v>0</v>
      </c>
      <c r="K45" s="152">
        <v>40430</v>
      </c>
      <c r="L45" s="152">
        <v>0</v>
      </c>
      <c r="M45" s="154">
        <v>0</v>
      </c>
    </row>
    <row r="46" spans="1:13" ht="12.75">
      <c r="A46" s="149">
        <v>270.275</v>
      </c>
      <c r="B46" s="144"/>
      <c r="C46" s="146" t="s">
        <v>141</v>
      </c>
      <c r="G46" s="152">
        <v>131060</v>
      </c>
      <c r="H46" s="153">
        <v>-3.7</v>
      </c>
      <c r="I46" s="152">
        <v>6726</v>
      </c>
      <c r="J46" s="152">
        <v>121142</v>
      </c>
      <c r="K46" s="152">
        <v>3192</v>
      </c>
      <c r="L46" s="152">
        <v>0</v>
      </c>
      <c r="M46" s="154">
        <v>120</v>
      </c>
    </row>
    <row r="47" spans="1:13" ht="12.75">
      <c r="A47" s="149">
        <v>28</v>
      </c>
      <c r="B47" s="144"/>
      <c r="C47" s="146" t="s">
        <v>142</v>
      </c>
      <c r="G47" s="152">
        <v>61668</v>
      </c>
      <c r="H47" s="153">
        <v>58.6</v>
      </c>
      <c r="I47" s="152">
        <v>1594</v>
      </c>
      <c r="J47" s="152">
        <v>56935</v>
      </c>
      <c r="K47" s="152">
        <v>3139</v>
      </c>
      <c r="L47" s="152">
        <v>0</v>
      </c>
      <c r="M47" s="154">
        <v>348</v>
      </c>
    </row>
    <row r="48" spans="1:15" ht="12.75">
      <c r="A48" s="149">
        <v>295</v>
      </c>
      <c r="B48" s="144"/>
      <c r="C48" s="146" t="s">
        <v>291</v>
      </c>
      <c r="G48" s="152">
        <v>24388</v>
      </c>
      <c r="H48" s="153">
        <v>18</v>
      </c>
      <c r="I48" s="152">
        <v>0</v>
      </c>
      <c r="J48" s="152">
        <v>8843</v>
      </c>
      <c r="K48" s="152">
        <v>15545</v>
      </c>
      <c r="L48" s="152">
        <v>0</v>
      </c>
      <c r="M48" s="154">
        <v>55</v>
      </c>
      <c r="O48" s="156"/>
    </row>
    <row r="49" spans="1:13" ht="12.75">
      <c r="A49" s="149"/>
      <c r="B49" s="144"/>
      <c r="C49" s="146" t="s">
        <v>143</v>
      </c>
      <c r="G49" s="152">
        <v>11449754</v>
      </c>
      <c r="H49" s="153">
        <v>6.1</v>
      </c>
      <c r="I49" s="152">
        <v>3356401</v>
      </c>
      <c r="J49" s="152">
        <v>4735238</v>
      </c>
      <c r="K49" s="152">
        <v>2300536</v>
      </c>
      <c r="L49" s="152">
        <v>1057579</v>
      </c>
      <c r="M49" s="154">
        <v>86877</v>
      </c>
    </row>
    <row r="50" spans="1:13" ht="5.25" customHeight="1">
      <c r="A50" s="149"/>
      <c r="B50" s="144"/>
      <c r="C50" s="146"/>
      <c r="G50" s="152"/>
      <c r="H50" s="152"/>
      <c r="I50" s="152"/>
      <c r="J50" s="152"/>
      <c r="K50" s="152"/>
      <c r="L50" s="152"/>
      <c r="M50" s="154"/>
    </row>
    <row r="51" spans="1:13" ht="12.75">
      <c r="A51" s="149"/>
      <c r="B51" s="144"/>
      <c r="C51" s="146" t="s">
        <v>144</v>
      </c>
      <c r="G51" s="152"/>
      <c r="H51" s="152"/>
      <c r="I51" s="152"/>
      <c r="J51" s="152"/>
      <c r="K51" s="152"/>
      <c r="L51" s="152"/>
      <c r="M51" s="154"/>
    </row>
    <row r="52" spans="1:13" ht="12.75">
      <c r="A52" s="149">
        <v>30</v>
      </c>
      <c r="B52" s="144"/>
      <c r="C52" s="146" t="s">
        <v>145</v>
      </c>
      <c r="G52" s="152">
        <v>1359510</v>
      </c>
      <c r="H52" s="153">
        <v>4.6</v>
      </c>
      <c r="I52" s="152">
        <v>100172</v>
      </c>
      <c r="J52" s="152">
        <v>1018937</v>
      </c>
      <c r="K52" s="152">
        <v>237292</v>
      </c>
      <c r="L52" s="152">
        <v>3109</v>
      </c>
      <c r="M52" s="154">
        <v>3976</v>
      </c>
    </row>
    <row r="53" spans="1:13" ht="12.75">
      <c r="A53" s="149">
        <v>31</v>
      </c>
      <c r="B53" s="144"/>
      <c r="C53" s="146" t="s">
        <v>146</v>
      </c>
      <c r="G53" s="152">
        <v>696982</v>
      </c>
      <c r="H53" s="153">
        <v>9.5</v>
      </c>
      <c r="I53" s="152">
        <v>11462</v>
      </c>
      <c r="J53" s="152">
        <v>661700</v>
      </c>
      <c r="K53" s="152">
        <v>23637</v>
      </c>
      <c r="L53" s="152">
        <v>183</v>
      </c>
      <c r="M53" s="154">
        <v>5447</v>
      </c>
    </row>
    <row r="54" spans="1:13" ht="12.75">
      <c r="A54" s="149" t="s">
        <v>147</v>
      </c>
      <c r="B54" s="144"/>
      <c r="C54" s="146" t="s">
        <v>148</v>
      </c>
      <c r="G54" s="152">
        <v>18469</v>
      </c>
      <c r="H54" s="153">
        <v>2.5</v>
      </c>
      <c r="I54" s="152">
        <v>10179</v>
      </c>
      <c r="J54" s="152">
        <v>6066</v>
      </c>
      <c r="K54" s="152">
        <v>2127</v>
      </c>
      <c r="L54" s="152">
        <v>96</v>
      </c>
      <c r="M54" s="154">
        <v>6</v>
      </c>
    </row>
    <row r="55" spans="1:13" ht="12.75">
      <c r="A55" s="149" t="s">
        <v>149</v>
      </c>
      <c r="B55" s="144"/>
      <c r="C55" s="146" t="s">
        <v>150</v>
      </c>
      <c r="G55" s="152"/>
      <c r="H55" s="152"/>
      <c r="I55" s="152"/>
      <c r="J55" s="152"/>
      <c r="K55" s="152"/>
      <c r="L55" s="152"/>
      <c r="M55" s="154"/>
    </row>
    <row r="56" spans="1:13" ht="12.75">
      <c r="A56" s="149"/>
      <c r="B56" s="144"/>
      <c r="D56" s="146" t="s">
        <v>151</v>
      </c>
      <c r="G56" s="152">
        <v>324619</v>
      </c>
      <c r="H56" s="153">
        <v>-13.2</v>
      </c>
      <c r="I56" s="152">
        <v>129485</v>
      </c>
      <c r="J56" s="152">
        <v>185375</v>
      </c>
      <c r="K56" s="152">
        <v>9692</v>
      </c>
      <c r="L56" s="152">
        <v>67</v>
      </c>
      <c r="M56" s="154">
        <v>21</v>
      </c>
    </row>
    <row r="57" spans="1:13" ht="12.75">
      <c r="A57" s="149">
        <v>35</v>
      </c>
      <c r="B57" s="144"/>
      <c r="C57" s="146" t="s">
        <v>152</v>
      </c>
      <c r="G57" s="152">
        <v>118557</v>
      </c>
      <c r="H57" s="153">
        <v>16.2</v>
      </c>
      <c r="I57" s="152">
        <v>17837</v>
      </c>
      <c r="J57" s="152">
        <v>100671</v>
      </c>
      <c r="K57" s="152">
        <v>49</v>
      </c>
      <c r="L57" s="152">
        <v>0</v>
      </c>
      <c r="M57" s="154">
        <v>156</v>
      </c>
    </row>
    <row r="58" spans="1:13" ht="12.75">
      <c r="A58" s="149"/>
      <c r="B58" s="144"/>
      <c r="C58" s="146" t="s">
        <v>153</v>
      </c>
      <c r="G58" s="152"/>
      <c r="H58" s="152"/>
      <c r="I58" s="152"/>
      <c r="J58" s="152"/>
      <c r="K58" s="152"/>
      <c r="L58" s="152"/>
      <c r="M58" s="154"/>
    </row>
    <row r="59" spans="1:13" ht="12.75">
      <c r="A59" s="149"/>
      <c r="B59" s="144"/>
      <c r="D59" s="146" t="s">
        <v>154</v>
      </c>
      <c r="G59" s="152"/>
      <c r="H59" s="152"/>
      <c r="I59" s="152"/>
      <c r="J59" s="152"/>
      <c r="K59" s="152"/>
      <c r="L59" s="152"/>
      <c r="M59" s="154"/>
    </row>
    <row r="60" spans="1:13" ht="12.75">
      <c r="A60" s="149">
        <v>360</v>
      </c>
      <c r="B60" s="144"/>
      <c r="D60" s="146" t="s">
        <v>155</v>
      </c>
      <c r="G60" s="152">
        <v>3801</v>
      </c>
      <c r="H60" s="153">
        <v>11.4</v>
      </c>
      <c r="I60" s="152">
        <v>3017</v>
      </c>
      <c r="J60" s="152">
        <v>837</v>
      </c>
      <c r="K60" s="152">
        <v>-53</v>
      </c>
      <c r="L60" s="152">
        <v>0</v>
      </c>
      <c r="M60" s="154">
        <v>0</v>
      </c>
    </row>
    <row r="61" spans="1:13" ht="12.75">
      <c r="A61" s="149">
        <v>361</v>
      </c>
      <c r="B61" s="144"/>
      <c r="D61" s="146" t="s">
        <v>114</v>
      </c>
      <c r="G61" s="152">
        <v>188084</v>
      </c>
      <c r="H61" s="153">
        <v>34.2</v>
      </c>
      <c r="I61" s="152">
        <v>33742</v>
      </c>
      <c r="J61" s="152">
        <v>129652</v>
      </c>
      <c r="K61" s="152">
        <v>24190</v>
      </c>
      <c r="L61" s="152">
        <v>500</v>
      </c>
      <c r="M61" s="154">
        <v>13</v>
      </c>
    </row>
    <row r="62" spans="1:13" ht="12.75">
      <c r="A62" s="149">
        <v>362</v>
      </c>
      <c r="B62" s="144"/>
      <c r="D62" s="146" t="s">
        <v>156</v>
      </c>
      <c r="G62" s="152">
        <v>8017</v>
      </c>
      <c r="H62" s="153">
        <v>38.6</v>
      </c>
      <c r="I62" s="152">
        <v>575</v>
      </c>
      <c r="J62" s="152">
        <v>5764</v>
      </c>
      <c r="K62" s="152">
        <v>621</v>
      </c>
      <c r="L62" s="152">
        <v>1057</v>
      </c>
      <c r="M62" s="154">
        <v>1082</v>
      </c>
    </row>
    <row r="63" spans="1:13" ht="12.75">
      <c r="A63" s="149">
        <v>363.364</v>
      </c>
      <c r="B63" s="144"/>
      <c r="D63" s="146" t="s">
        <v>135</v>
      </c>
      <c r="G63" s="152">
        <v>1096</v>
      </c>
      <c r="H63" s="153">
        <v>53.3</v>
      </c>
      <c r="I63" s="152">
        <v>2</v>
      </c>
      <c r="J63" s="152">
        <v>1042</v>
      </c>
      <c r="K63" s="152">
        <v>52</v>
      </c>
      <c r="L63" s="152">
        <v>1</v>
      </c>
      <c r="M63" s="154">
        <v>5</v>
      </c>
    </row>
    <row r="64" spans="1:13" ht="12.75">
      <c r="A64" s="149" t="s">
        <v>157</v>
      </c>
      <c r="B64" s="144"/>
      <c r="D64" s="146" t="s">
        <v>138</v>
      </c>
      <c r="G64" s="152">
        <v>11373</v>
      </c>
      <c r="H64" s="153">
        <v>-24.3</v>
      </c>
      <c r="I64" s="152">
        <v>2027</v>
      </c>
      <c r="J64" s="152">
        <v>8780</v>
      </c>
      <c r="K64" s="152">
        <v>506</v>
      </c>
      <c r="L64" s="152">
        <v>59</v>
      </c>
      <c r="M64" s="154">
        <v>2</v>
      </c>
    </row>
    <row r="65" spans="1:13" ht="12.75">
      <c r="A65" s="149" t="s">
        <v>158</v>
      </c>
      <c r="B65" s="144"/>
      <c r="C65" s="146" t="s">
        <v>159</v>
      </c>
      <c r="G65" s="152"/>
      <c r="H65" s="152"/>
      <c r="I65" s="152"/>
      <c r="J65" s="152"/>
      <c r="K65" s="152"/>
      <c r="L65" s="152"/>
      <c r="M65" s="154"/>
    </row>
    <row r="66" spans="1:13" ht="12.75">
      <c r="A66" s="149"/>
      <c r="B66" s="144"/>
      <c r="D66" s="146" t="s">
        <v>160</v>
      </c>
      <c r="G66" s="152">
        <v>381008</v>
      </c>
      <c r="H66" s="153">
        <v>11.3</v>
      </c>
      <c r="I66" s="152">
        <v>203683</v>
      </c>
      <c r="J66" s="152">
        <v>132614</v>
      </c>
      <c r="K66" s="152">
        <v>44710</v>
      </c>
      <c r="L66" s="152">
        <v>0</v>
      </c>
      <c r="M66" s="154">
        <v>2485</v>
      </c>
    </row>
    <row r="67" spans="1:13" ht="12.75">
      <c r="A67" s="149">
        <v>392</v>
      </c>
      <c r="B67" s="144"/>
      <c r="C67" s="146" t="s">
        <v>161</v>
      </c>
      <c r="G67" s="152">
        <v>5838</v>
      </c>
      <c r="H67" s="153">
        <v>-60.3</v>
      </c>
      <c r="I67" s="152">
        <v>0</v>
      </c>
      <c r="J67" s="152">
        <v>5838</v>
      </c>
      <c r="K67" s="152">
        <v>0</v>
      </c>
      <c r="L67" s="152">
        <v>0</v>
      </c>
      <c r="M67" s="154">
        <v>51</v>
      </c>
    </row>
    <row r="68" spans="1:13" ht="12.75">
      <c r="A68" s="149">
        <v>395</v>
      </c>
      <c r="B68" s="144"/>
      <c r="C68" s="146" t="s">
        <v>162</v>
      </c>
      <c r="G68" s="152">
        <v>889523</v>
      </c>
      <c r="H68" s="153">
        <v>-0.1</v>
      </c>
      <c r="I68" s="152">
        <v>87849</v>
      </c>
      <c r="J68" s="152">
        <v>622960</v>
      </c>
      <c r="K68" s="152">
        <v>171115</v>
      </c>
      <c r="L68" s="152">
        <v>7599</v>
      </c>
      <c r="M68" s="154">
        <v>2663</v>
      </c>
    </row>
    <row r="69" spans="1:13" ht="12.75">
      <c r="A69" s="149"/>
      <c r="B69" s="144"/>
      <c r="C69" s="146" t="s">
        <v>163</v>
      </c>
      <c r="G69" s="152">
        <v>4006876</v>
      </c>
      <c r="H69" s="153">
        <v>4.3</v>
      </c>
      <c r="I69" s="152">
        <v>600031</v>
      </c>
      <c r="J69" s="152">
        <v>2880238</v>
      </c>
      <c r="K69" s="152">
        <v>513939</v>
      </c>
      <c r="L69" s="152">
        <v>12670</v>
      </c>
      <c r="M69" s="154">
        <v>15907</v>
      </c>
    </row>
    <row r="70" spans="1:13" ht="12.75">
      <c r="A70" s="149"/>
      <c r="B70" s="144"/>
      <c r="C70" s="146" t="s">
        <v>164</v>
      </c>
      <c r="G70" s="152"/>
      <c r="H70" s="152"/>
      <c r="I70" s="152"/>
      <c r="J70" s="152"/>
      <c r="K70" s="152"/>
      <c r="L70" s="152"/>
      <c r="M70" s="154"/>
    </row>
    <row r="71" spans="1:13" ht="12.75">
      <c r="A71" s="149"/>
      <c r="B71" s="144"/>
      <c r="D71" s="146" t="s">
        <v>165</v>
      </c>
      <c r="G71" s="152">
        <v>15456630</v>
      </c>
      <c r="H71" s="153">
        <v>5.6</v>
      </c>
      <c r="I71" s="152">
        <v>3956431</v>
      </c>
      <c r="J71" s="152">
        <v>7615476</v>
      </c>
      <c r="K71" s="152">
        <v>2814474</v>
      </c>
      <c r="L71" s="152">
        <v>1070248</v>
      </c>
      <c r="M71" s="154">
        <v>102784</v>
      </c>
    </row>
    <row r="72" ht="9.75" customHeight="1">
      <c r="A72" s="145" t="s">
        <v>166</v>
      </c>
    </row>
    <row r="73" spans="1:13" ht="14.25" customHeight="1">
      <c r="A73" s="344" t="s">
        <v>302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</row>
    <row r="74" spans="1:13" ht="12.75">
      <c r="A74" s="344"/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</row>
    <row r="75" ht="12.75">
      <c r="A75" s="145" t="s">
        <v>167</v>
      </c>
    </row>
  </sheetData>
  <sheetProtection/>
  <mergeCells count="16"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46" customWidth="1"/>
    <col min="2" max="2" width="0.85546875" style="146" customWidth="1"/>
    <col min="3" max="4" width="1.28515625" style="146" customWidth="1"/>
    <col min="5" max="5" width="1.8515625" style="146" customWidth="1"/>
    <col min="6" max="6" width="31.7109375" style="146" customWidth="1"/>
    <col min="7" max="7" width="10.7109375" style="146" customWidth="1"/>
    <col min="8" max="8" width="8.140625" style="146" customWidth="1"/>
    <col min="9" max="12" width="9.421875" style="146" customWidth="1"/>
    <col min="13" max="13" width="8.57421875" style="146" customWidth="1"/>
    <col min="14" max="14" width="6.57421875" style="137" customWidth="1"/>
    <col min="15" max="16384" width="11.421875" style="146" customWidth="1"/>
  </cols>
  <sheetData>
    <row r="1" spans="1:13" ht="12.75">
      <c r="A1" s="366" t="s">
        <v>270</v>
      </c>
      <c r="B1" s="366"/>
      <c r="C1" s="366"/>
      <c r="D1" s="366"/>
      <c r="E1" s="366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345" t="s">
        <v>331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9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2.75" customHeight="1">
      <c r="A4" s="367" t="s">
        <v>101</v>
      </c>
      <c r="B4" s="349" t="s">
        <v>168</v>
      </c>
      <c r="C4" s="350"/>
      <c r="D4" s="350"/>
      <c r="E4" s="350"/>
      <c r="F4" s="350"/>
      <c r="G4" s="357" t="s">
        <v>103</v>
      </c>
      <c r="H4" s="358"/>
      <c r="I4" s="349" t="s">
        <v>83</v>
      </c>
      <c r="J4" s="350"/>
      <c r="K4" s="350"/>
      <c r="L4" s="351"/>
      <c r="M4" s="140" t="s">
        <v>254</v>
      </c>
    </row>
    <row r="5" spans="1:13" ht="15">
      <c r="A5" s="347"/>
      <c r="B5" s="352"/>
      <c r="C5" s="353"/>
      <c r="D5" s="353"/>
      <c r="E5" s="353"/>
      <c r="F5" s="353"/>
      <c r="G5" s="355" t="s">
        <v>255</v>
      </c>
      <c r="H5" s="356"/>
      <c r="I5" s="355"/>
      <c r="J5" s="348"/>
      <c r="K5" s="348"/>
      <c r="L5" s="356"/>
      <c r="M5" s="141" t="s">
        <v>104</v>
      </c>
    </row>
    <row r="6" spans="1:13" ht="12.75" customHeight="1">
      <c r="A6" s="347"/>
      <c r="B6" s="352"/>
      <c r="C6" s="353"/>
      <c r="D6" s="353"/>
      <c r="E6" s="353"/>
      <c r="F6" s="353"/>
      <c r="G6" s="352" t="s">
        <v>105</v>
      </c>
      <c r="H6" s="359" t="s">
        <v>333</v>
      </c>
      <c r="I6" s="359" t="s">
        <v>241</v>
      </c>
      <c r="J6" s="359" t="s">
        <v>259</v>
      </c>
      <c r="K6" s="357" t="s">
        <v>84</v>
      </c>
      <c r="L6" s="349" t="s">
        <v>40</v>
      </c>
      <c r="M6" s="357" t="s">
        <v>85</v>
      </c>
    </row>
    <row r="7" spans="1:13" ht="12.75">
      <c r="A7" s="347"/>
      <c r="B7" s="352"/>
      <c r="C7" s="353"/>
      <c r="D7" s="353"/>
      <c r="E7" s="353"/>
      <c r="F7" s="353"/>
      <c r="G7" s="352"/>
      <c r="H7" s="360"/>
      <c r="I7" s="362"/>
      <c r="J7" s="362"/>
      <c r="K7" s="352"/>
      <c r="L7" s="352"/>
      <c r="M7" s="352"/>
    </row>
    <row r="8" spans="1:13" ht="12.75">
      <c r="A8" s="347"/>
      <c r="B8" s="352"/>
      <c r="C8" s="353"/>
      <c r="D8" s="353"/>
      <c r="E8" s="353"/>
      <c r="F8" s="353"/>
      <c r="G8" s="352"/>
      <c r="H8" s="360"/>
      <c r="I8" s="362"/>
      <c r="J8" s="362"/>
      <c r="K8" s="352"/>
      <c r="L8" s="352"/>
      <c r="M8" s="352"/>
    </row>
    <row r="9" spans="1:13" ht="12.75">
      <c r="A9" s="347"/>
      <c r="B9" s="352"/>
      <c r="C9" s="353"/>
      <c r="D9" s="353"/>
      <c r="E9" s="353"/>
      <c r="F9" s="353"/>
      <c r="G9" s="352"/>
      <c r="H9" s="360"/>
      <c r="I9" s="362"/>
      <c r="J9" s="362"/>
      <c r="K9" s="352"/>
      <c r="L9" s="352"/>
      <c r="M9" s="352"/>
    </row>
    <row r="10" spans="1:13" ht="12.75">
      <c r="A10" s="347"/>
      <c r="B10" s="352"/>
      <c r="C10" s="353"/>
      <c r="D10" s="353"/>
      <c r="E10" s="353"/>
      <c r="F10" s="353"/>
      <c r="G10" s="352"/>
      <c r="H10" s="360"/>
      <c r="I10" s="362"/>
      <c r="J10" s="362"/>
      <c r="K10" s="352"/>
      <c r="L10" s="352"/>
      <c r="M10" s="352"/>
    </row>
    <row r="11" spans="1:13" ht="12.75">
      <c r="A11" s="347"/>
      <c r="B11" s="352"/>
      <c r="C11" s="353"/>
      <c r="D11" s="353"/>
      <c r="E11" s="353"/>
      <c r="F11" s="353"/>
      <c r="G11" s="355"/>
      <c r="H11" s="361"/>
      <c r="I11" s="363"/>
      <c r="J11" s="363"/>
      <c r="K11" s="355"/>
      <c r="L11" s="355"/>
      <c r="M11" s="355"/>
    </row>
    <row r="12" spans="1:13" ht="12.75">
      <c r="A12" s="348"/>
      <c r="B12" s="355"/>
      <c r="C12" s="348"/>
      <c r="D12" s="348"/>
      <c r="E12" s="348"/>
      <c r="F12" s="348"/>
      <c r="G12" s="142" t="s">
        <v>88</v>
      </c>
      <c r="H12" s="142" t="s">
        <v>106</v>
      </c>
      <c r="I12" s="364" t="s">
        <v>88</v>
      </c>
      <c r="J12" s="365"/>
      <c r="K12" s="365"/>
      <c r="L12" s="365"/>
      <c r="M12" s="365"/>
    </row>
    <row r="13" spans="2:13" ht="7.5" customHeight="1">
      <c r="B13" s="148"/>
      <c r="G13" s="147"/>
      <c r="H13" s="147"/>
      <c r="I13" s="147"/>
      <c r="J13" s="147"/>
      <c r="K13" s="147"/>
      <c r="L13" s="147"/>
      <c r="M13" s="148"/>
    </row>
    <row r="14" spans="2:13" ht="12.75">
      <c r="B14" s="151"/>
      <c r="C14" s="146" t="s">
        <v>169</v>
      </c>
      <c r="G14" s="150"/>
      <c r="H14" s="150"/>
      <c r="I14" s="150"/>
      <c r="J14" s="150"/>
      <c r="K14" s="150"/>
      <c r="L14" s="150"/>
      <c r="M14" s="151"/>
    </row>
    <row r="15" spans="1:13" ht="12.75">
      <c r="A15" s="157" t="s">
        <v>170</v>
      </c>
      <c r="B15" s="158"/>
      <c r="C15" s="146" t="s">
        <v>14</v>
      </c>
      <c r="D15" s="157"/>
      <c r="E15" s="157"/>
      <c r="G15" s="152">
        <v>2169746</v>
      </c>
      <c r="H15" s="153">
        <v>5.7</v>
      </c>
      <c r="I15" s="152">
        <v>969993</v>
      </c>
      <c r="J15" s="152">
        <v>816604</v>
      </c>
      <c r="K15" s="152">
        <v>321613</v>
      </c>
      <c r="L15" s="152">
        <v>61537</v>
      </c>
      <c r="M15" s="154">
        <v>59714</v>
      </c>
    </row>
    <row r="16" spans="1:13" ht="15">
      <c r="A16" s="157" t="s">
        <v>171</v>
      </c>
      <c r="B16" s="158"/>
      <c r="C16" s="146" t="s">
        <v>267</v>
      </c>
      <c r="D16" s="157"/>
      <c r="E16" s="157"/>
      <c r="G16" s="152">
        <v>1556569</v>
      </c>
      <c r="H16" s="153">
        <v>9.8</v>
      </c>
      <c r="I16" s="152">
        <v>569927</v>
      </c>
      <c r="J16" s="152">
        <v>664850</v>
      </c>
      <c r="K16" s="152">
        <v>305851</v>
      </c>
      <c r="L16" s="152">
        <v>15941</v>
      </c>
      <c r="M16" s="154">
        <v>19066</v>
      </c>
    </row>
    <row r="17" spans="1:13" ht="12.75">
      <c r="A17" s="157" t="s">
        <v>172</v>
      </c>
      <c r="B17" s="158"/>
      <c r="C17" s="146" t="s">
        <v>272</v>
      </c>
      <c r="D17" s="157"/>
      <c r="E17" s="157"/>
      <c r="G17" s="159"/>
      <c r="H17" s="160"/>
      <c r="I17" s="159"/>
      <c r="J17" s="159"/>
      <c r="K17" s="159"/>
      <c r="L17" s="159"/>
      <c r="M17" s="161"/>
    </row>
    <row r="18" spans="2:13" ht="15">
      <c r="B18" s="151"/>
      <c r="D18" s="146" t="s">
        <v>273</v>
      </c>
      <c r="G18" s="152">
        <v>184391</v>
      </c>
      <c r="H18" s="153">
        <v>11.4</v>
      </c>
      <c r="I18" s="152">
        <v>88241</v>
      </c>
      <c r="J18" s="152">
        <v>70816</v>
      </c>
      <c r="K18" s="152">
        <v>21153</v>
      </c>
      <c r="L18" s="152">
        <v>4182</v>
      </c>
      <c r="M18" s="154">
        <v>124</v>
      </c>
    </row>
    <row r="19" spans="1:13" ht="12.75">
      <c r="A19" s="157" t="s">
        <v>173</v>
      </c>
      <c r="B19" s="158"/>
      <c r="C19" s="146" t="s">
        <v>174</v>
      </c>
      <c r="D19" s="157"/>
      <c r="E19" s="157"/>
      <c r="G19" s="152">
        <v>131060</v>
      </c>
      <c r="H19" s="153">
        <v>-3.7</v>
      </c>
      <c r="I19" s="152">
        <v>6726</v>
      </c>
      <c r="J19" s="152">
        <v>121142</v>
      </c>
      <c r="K19" s="152">
        <v>3192</v>
      </c>
      <c r="L19" s="152">
        <v>0</v>
      </c>
      <c r="M19" s="154">
        <v>120</v>
      </c>
    </row>
    <row r="20" spans="2:13" ht="12.75">
      <c r="B20" s="151"/>
      <c r="C20" s="146" t="s">
        <v>279</v>
      </c>
      <c r="G20" s="159"/>
      <c r="H20" s="160"/>
      <c r="I20" s="159"/>
      <c r="J20" s="159"/>
      <c r="K20" s="159"/>
      <c r="L20" s="159"/>
      <c r="M20" s="161"/>
    </row>
    <row r="21" spans="2:13" ht="12.75">
      <c r="B21" s="151"/>
      <c r="D21" s="146" t="s">
        <v>280</v>
      </c>
      <c r="G21" s="159"/>
      <c r="H21" s="160"/>
      <c r="I21" s="159"/>
      <c r="J21" s="159"/>
      <c r="K21" s="159"/>
      <c r="L21" s="159"/>
      <c r="M21" s="161"/>
    </row>
    <row r="22" spans="2:13" ht="12.75">
      <c r="B22" s="151"/>
      <c r="D22" s="146" t="s">
        <v>281</v>
      </c>
      <c r="G22" s="152"/>
      <c r="H22" s="153"/>
      <c r="I22" s="152"/>
      <c r="J22" s="152"/>
      <c r="K22" s="152"/>
      <c r="L22" s="152"/>
      <c r="M22" s="154"/>
    </row>
    <row r="23" spans="1:13" ht="12.75">
      <c r="A23" s="157" t="s">
        <v>175</v>
      </c>
      <c r="B23" s="158"/>
      <c r="C23" s="157"/>
      <c r="D23" s="157"/>
      <c r="E23" s="157"/>
      <c r="G23" s="159"/>
      <c r="H23" s="160"/>
      <c r="I23" s="159"/>
      <c r="J23" s="159"/>
      <c r="K23" s="159"/>
      <c r="L23" s="159"/>
      <c r="M23" s="161"/>
    </row>
    <row r="24" spans="1:13" ht="12.75">
      <c r="A24" s="157" t="s">
        <v>176</v>
      </c>
      <c r="B24" s="158"/>
      <c r="C24" s="146" t="s">
        <v>177</v>
      </c>
      <c r="D24" s="157"/>
      <c r="E24" s="157"/>
      <c r="G24" s="152">
        <v>531472</v>
      </c>
      <c r="H24" s="153">
        <v>34.4</v>
      </c>
      <c r="I24" s="152">
        <v>64502</v>
      </c>
      <c r="J24" s="152">
        <v>151112</v>
      </c>
      <c r="K24" s="152">
        <v>178834</v>
      </c>
      <c r="L24" s="152">
        <v>137023</v>
      </c>
      <c r="M24" s="154">
        <v>1301</v>
      </c>
    </row>
    <row r="25" spans="1:13" ht="12.75">
      <c r="A25" s="157" t="s">
        <v>178</v>
      </c>
      <c r="B25" s="158"/>
      <c r="C25" s="146" t="s">
        <v>179</v>
      </c>
      <c r="D25" s="157"/>
      <c r="E25" s="157"/>
      <c r="G25" s="152">
        <v>832339</v>
      </c>
      <c r="H25" s="153">
        <v>-1.9</v>
      </c>
      <c r="I25" s="152">
        <v>342481</v>
      </c>
      <c r="J25" s="152">
        <v>374760</v>
      </c>
      <c r="K25" s="152">
        <v>75903</v>
      </c>
      <c r="L25" s="152">
        <v>39195</v>
      </c>
      <c r="M25" s="154">
        <v>133</v>
      </c>
    </row>
    <row r="26" spans="1:13" ht="12.75">
      <c r="A26" s="157" t="s">
        <v>180</v>
      </c>
      <c r="B26" s="158"/>
      <c r="C26" s="146" t="s">
        <v>181</v>
      </c>
      <c r="D26" s="157"/>
      <c r="E26" s="157"/>
      <c r="G26" s="152">
        <v>130378</v>
      </c>
      <c r="H26" s="153">
        <v>4.7</v>
      </c>
      <c r="I26" s="152">
        <v>31621</v>
      </c>
      <c r="J26" s="152">
        <v>92489</v>
      </c>
      <c r="K26" s="152">
        <v>4262</v>
      </c>
      <c r="L26" s="152">
        <v>2007</v>
      </c>
      <c r="M26" s="154">
        <v>96</v>
      </c>
    </row>
    <row r="27" spans="1:13" ht="12.75">
      <c r="A27" s="157" t="s">
        <v>182</v>
      </c>
      <c r="B27" s="158"/>
      <c r="C27" s="146" t="s">
        <v>183</v>
      </c>
      <c r="D27" s="157"/>
      <c r="E27" s="157"/>
      <c r="G27" s="152">
        <v>240896</v>
      </c>
      <c r="H27" s="153">
        <v>3.5</v>
      </c>
      <c r="I27" s="152">
        <v>143933</v>
      </c>
      <c r="J27" s="152">
        <v>1</v>
      </c>
      <c r="K27" s="152">
        <v>96962</v>
      </c>
      <c r="L27" s="152">
        <v>0</v>
      </c>
      <c r="M27" s="154">
        <v>0</v>
      </c>
    </row>
    <row r="28" spans="1:13" ht="12.75">
      <c r="A28" s="157" t="s">
        <v>184</v>
      </c>
      <c r="B28" s="158"/>
      <c r="C28" s="146" t="s">
        <v>185</v>
      </c>
      <c r="D28" s="157"/>
      <c r="E28" s="157"/>
      <c r="G28" s="152">
        <v>1283778</v>
      </c>
      <c r="H28" s="153">
        <v>9.2</v>
      </c>
      <c r="I28" s="152">
        <v>189983</v>
      </c>
      <c r="J28" s="152">
        <v>14</v>
      </c>
      <c r="K28" s="152">
        <v>136359</v>
      </c>
      <c r="L28" s="152">
        <v>957423</v>
      </c>
      <c r="M28" s="154">
        <v>0</v>
      </c>
    </row>
    <row r="29" spans="1:13" ht="15">
      <c r="A29" s="157" t="s">
        <v>186</v>
      </c>
      <c r="B29" s="158"/>
      <c r="C29" s="146" t="s">
        <v>268</v>
      </c>
      <c r="D29" s="157"/>
      <c r="E29" s="157"/>
      <c r="G29" s="152">
        <v>596923</v>
      </c>
      <c r="H29" s="153">
        <v>41.6</v>
      </c>
      <c r="I29" s="152">
        <v>261951</v>
      </c>
      <c r="J29" s="152">
        <v>1067</v>
      </c>
      <c r="K29" s="152">
        <v>322422</v>
      </c>
      <c r="L29" s="152">
        <v>11483</v>
      </c>
      <c r="M29" s="154">
        <v>18</v>
      </c>
    </row>
    <row r="30" spans="2:13" ht="12.75">
      <c r="B30" s="151"/>
      <c r="C30" s="146" t="s">
        <v>16</v>
      </c>
      <c r="G30" s="159"/>
      <c r="H30" s="160"/>
      <c r="I30" s="159"/>
      <c r="J30" s="159"/>
      <c r="K30" s="159"/>
      <c r="L30" s="159"/>
      <c r="M30" s="161"/>
    </row>
    <row r="31" spans="1:13" ht="12.75">
      <c r="A31" s="157" t="s">
        <v>187</v>
      </c>
      <c r="B31" s="158"/>
      <c r="C31" s="157"/>
      <c r="D31" s="146" t="s">
        <v>177</v>
      </c>
      <c r="E31" s="157"/>
      <c r="G31" s="152">
        <v>337</v>
      </c>
      <c r="H31" s="153">
        <v>-52.6</v>
      </c>
      <c r="I31" s="152">
        <v>60</v>
      </c>
      <c r="J31" s="152">
        <v>268</v>
      </c>
      <c r="K31" s="152">
        <v>3</v>
      </c>
      <c r="L31" s="152">
        <v>5</v>
      </c>
      <c r="M31" s="154">
        <v>8</v>
      </c>
    </row>
    <row r="32" spans="1:13" ht="12.75">
      <c r="A32" s="157" t="s">
        <v>188</v>
      </c>
      <c r="B32" s="158"/>
      <c r="C32" s="157"/>
      <c r="D32" s="146" t="s">
        <v>179</v>
      </c>
      <c r="E32" s="157"/>
      <c r="G32" s="152">
        <v>77508</v>
      </c>
      <c r="H32" s="153">
        <v>-3.8</v>
      </c>
      <c r="I32" s="152">
        <v>31639</v>
      </c>
      <c r="J32" s="152">
        <v>34859</v>
      </c>
      <c r="K32" s="152">
        <v>10605</v>
      </c>
      <c r="L32" s="152">
        <v>404</v>
      </c>
      <c r="M32" s="154">
        <v>162</v>
      </c>
    </row>
    <row r="33" spans="1:13" ht="12.75">
      <c r="A33" s="157" t="s">
        <v>189</v>
      </c>
      <c r="B33" s="158"/>
      <c r="C33" s="157"/>
      <c r="D33" s="146" t="s">
        <v>190</v>
      </c>
      <c r="E33" s="157"/>
      <c r="G33" s="152">
        <v>394</v>
      </c>
      <c r="H33" s="153">
        <v>1.8</v>
      </c>
      <c r="I33" s="152">
        <v>138</v>
      </c>
      <c r="J33" s="152">
        <v>215</v>
      </c>
      <c r="K33" s="152">
        <v>41</v>
      </c>
      <c r="L33" s="152">
        <v>0</v>
      </c>
      <c r="M33" s="214">
        <v>0</v>
      </c>
    </row>
    <row r="34" spans="2:13" ht="12.75">
      <c r="B34" s="151"/>
      <c r="C34" s="146" t="s">
        <v>191</v>
      </c>
      <c r="G34" s="159"/>
      <c r="H34" s="160"/>
      <c r="I34" s="159"/>
      <c r="J34" s="159"/>
      <c r="K34" s="159"/>
      <c r="L34" s="159"/>
      <c r="M34" s="161"/>
    </row>
    <row r="35" spans="2:13" ht="12.75">
      <c r="B35" s="151"/>
      <c r="D35" s="146" t="s">
        <v>192</v>
      </c>
      <c r="G35" s="159"/>
      <c r="H35" s="160"/>
      <c r="I35" s="159"/>
      <c r="J35" s="159"/>
      <c r="K35" s="159"/>
      <c r="L35" s="159"/>
      <c r="M35" s="161"/>
    </row>
    <row r="36" spans="1:13" ht="12.75">
      <c r="A36" s="157" t="s">
        <v>193</v>
      </c>
      <c r="B36" s="158"/>
      <c r="C36" s="157"/>
      <c r="D36" s="157"/>
      <c r="E36" s="146" t="s">
        <v>194</v>
      </c>
      <c r="G36" s="152">
        <v>0</v>
      </c>
      <c r="H36" s="153" t="s">
        <v>339</v>
      </c>
      <c r="I36" s="152">
        <v>0</v>
      </c>
      <c r="J36" s="152">
        <v>0</v>
      </c>
      <c r="K36" s="152">
        <v>0</v>
      </c>
      <c r="L36" s="152">
        <v>0</v>
      </c>
      <c r="M36" s="154">
        <v>0</v>
      </c>
    </row>
    <row r="37" spans="1:13" ht="12.75">
      <c r="A37" s="157" t="s">
        <v>195</v>
      </c>
      <c r="B37" s="158"/>
      <c r="C37" s="157"/>
      <c r="D37" s="157"/>
      <c r="E37" s="146" t="s">
        <v>196</v>
      </c>
      <c r="G37" s="152">
        <v>0</v>
      </c>
      <c r="H37" s="153" t="s">
        <v>340</v>
      </c>
      <c r="I37" s="152">
        <v>0</v>
      </c>
      <c r="J37" s="152">
        <v>0</v>
      </c>
      <c r="K37" s="152">
        <v>0</v>
      </c>
      <c r="L37" s="152">
        <v>0</v>
      </c>
      <c r="M37" s="154">
        <v>0</v>
      </c>
    </row>
    <row r="38" spans="1:13" ht="12.75">
      <c r="A38" s="157" t="s">
        <v>197</v>
      </c>
      <c r="B38" s="158"/>
      <c r="C38" s="157"/>
      <c r="D38" s="146" t="s">
        <v>198</v>
      </c>
      <c r="E38" s="157"/>
      <c r="G38" s="152">
        <v>1974353</v>
      </c>
      <c r="H38" s="153">
        <v>13.3</v>
      </c>
      <c r="I38" s="152">
        <v>293686</v>
      </c>
      <c r="J38" s="152">
        <v>1172168</v>
      </c>
      <c r="K38" s="152">
        <v>508499</v>
      </c>
      <c r="L38" s="152">
        <v>0</v>
      </c>
      <c r="M38" s="154">
        <v>9</v>
      </c>
    </row>
    <row r="39" spans="1:13" ht="12.75">
      <c r="A39" s="157" t="s">
        <v>199</v>
      </c>
      <c r="B39" s="158"/>
      <c r="C39" s="157"/>
      <c r="D39" s="146" t="s">
        <v>200</v>
      </c>
      <c r="E39" s="157"/>
      <c r="G39" s="152">
        <v>66610</v>
      </c>
      <c r="H39" s="153">
        <v>6.3</v>
      </c>
      <c r="I39" s="152">
        <v>132</v>
      </c>
      <c r="J39" s="152">
        <v>66478</v>
      </c>
      <c r="K39" s="152">
        <v>0</v>
      </c>
      <c r="L39" s="152">
        <v>0</v>
      </c>
      <c r="M39" s="154">
        <v>4</v>
      </c>
    </row>
    <row r="40" spans="1:13" ht="12.75">
      <c r="A40" s="157" t="s">
        <v>201</v>
      </c>
      <c r="B40" s="158"/>
      <c r="C40" s="146" t="s">
        <v>202</v>
      </c>
      <c r="D40" s="157"/>
      <c r="E40" s="157"/>
      <c r="G40" s="152">
        <v>1359510</v>
      </c>
      <c r="H40" s="153">
        <v>4.6</v>
      </c>
      <c r="I40" s="152">
        <v>100172</v>
      </c>
      <c r="J40" s="152">
        <v>1018937</v>
      </c>
      <c r="K40" s="152">
        <v>237292</v>
      </c>
      <c r="L40" s="152">
        <v>3109</v>
      </c>
      <c r="M40" s="154">
        <v>3976</v>
      </c>
    </row>
    <row r="41" spans="1:13" ht="12.75">
      <c r="A41" s="157" t="s">
        <v>203</v>
      </c>
      <c r="B41" s="158"/>
      <c r="C41" s="146" t="s">
        <v>278</v>
      </c>
      <c r="D41" s="157"/>
      <c r="E41" s="157"/>
      <c r="G41" s="152">
        <v>268411</v>
      </c>
      <c r="H41" s="153">
        <v>-14.3</v>
      </c>
      <c r="I41" s="152">
        <v>43628</v>
      </c>
      <c r="J41" s="152">
        <v>204662</v>
      </c>
      <c r="K41" s="152">
        <v>17402</v>
      </c>
      <c r="L41" s="152">
        <v>2719</v>
      </c>
      <c r="M41" s="154">
        <v>152</v>
      </c>
    </row>
    <row r="42" spans="2:13" ht="12.75">
      <c r="B42" s="151"/>
      <c r="C42" s="146" t="s">
        <v>143</v>
      </c>
      <c r="G42" s="152">
        <v>11404676</v>
      </c>
      <c r="H42" s="153">
        <v>8.9</v>
      </c>
      <c r="I42" s="152">
        <v>3138814</v>
      </c>
      <c r="J42" s="152">
        <v>4790442</v>
      </c>
      <c r="K42" s="152">
        <v>2240393</v>
      </c>
      <c r="L42" s="152">
        <v>1235027</v>
      </c>
      <c r="M42" s="154">
        <v>84882</v>
      </c>
    </row>
    <row r="43" spans="2:13" ht="5.25" customHeight="1">
      <c r="B43" s="151"/>
      <c r="G43" s="159"/>
      <c r="H43" s="160"/>
      <c r="I43" s="159"/>
      <c r="J43" s="159"/>
      <c r="K43" s="159"/>
      <c r="L43" s="159"/>
      <c r="M43" s="161"/>
    </row>
    <row r="44" spans="2:13" ht="12.75">
      <c r="B44" s="151"/>
      <c r="C44" s="146" t="s">
        <v>204</v>
      </c>
      <c r="G44" s="159"/>
      <c r="H44" s="160"/>
      <c r="I44" s="159"/>
      <c r="J44" s="159"/>
      <c r="K44" s="159"/>
      <c r="L44" s="159"/>
      <c r="M44" s="161"/>
    </row>
    <row r="45" spans="2:13" ht="5.25" customHeight="1">
      <c r="B45" s="151"/>
      <c r="G45" s="159"/>
      <c r="H45" s="160"/>
      <c r="I45" s="159"/>
      <c r="J45" s="159"/>
      <c r="K45" s="159"/>
      <c r="L45" s="159"/>
      <c r="M45" s="161"/>
    </row>
    <row r="46" spans="1:13" ht="12.75">
      <c r="A46" s="157" t="s">
        <v>205</v>
      </c>
      <c r="B46" s="158"/>
      <c r="C46" s="146" t="s">
        <v>206</v>
      </c>
      <c r="D46" s="157"/>
      <c r="E46" s="157"/>
      <c r="G46" s="152">
        <v>61668</v>
      </c>
      <c r="H46" s="153">
        <v>58.6</v>
      </c>
      <c r="I46" s="152">
        <v>1594</v>
      </c>
      <c r="J46" s="152">
        <v>56935</v>
      </c>
      <c r="K46" s="152">
        <v>3139</v>
      </c>
      <c r="L46" s="152">
        <v>0</v>
      </c>
      <c r="M46" s="154">
        <v>348</v>
      </c>
    </row>
    <row r="47" spans="1:13" ht="12.75">
      <c r="A47" s="157" t="s">
        <v>207</v>
      </c>
      <c r="B47" s="158"/>
      <c r="C47" s="146" t="s">
        <v>208</v>
      </c>
      <c r="D47" s="157"/>
      <c r="E47" s="157"/>
      <c r="G47" s="152">
        <v>924845</v>
      </c>
      <c r="H47" s="153">
        <v>17.9</v>
      </c>
      <c r="I47" s="152">
        <v>32652</v>
      </c>
      <c r="J47" s="152">
        <v>833233</v>
      </c>
      <c r="K47" s="152">
        <v>57827</v>
      </c>
      <c r="L47" s="152">
        <v>1132</v>
      </c>
      <c r="M47" s="154">
        <v>4816</v>
      </c>
    </row>
    <row r="48" spans="1:13" ht="12.75">
      <c r="A48" s="157" t="s">
        <v>209</v>
      </c>
      <c r="B48" s="158"/>
      <c r="C48" s="146" t="s">
        <v>210</v>
      </c>
      <c r="D48" s="157"/>
      <c r="E48" s="157"/>
      <c r="G48" s="152">
        <v>21568</v>
      </c>
      <c r="H48" s="153">
        <v>-60.9</v>
      </c>
      <c r="I48" s="152">
        <v>10546</v>
      </c>
      <c r="J48" s="152">
        <v>5080</v>
      </c>
      <c r="K48" s="152">
        <v>5406</v>
      </c>
      <c r="L48" s="152">
        <v>536</v>
      </c>
      <c r="M48" s="154">
        <v>0</v>
      </c>
    </row>
    <row r="49" spans="1:13" ht="12.75">
      <c r="A49" s="157" t="s">
        <v>211</v>
      </c>
      <c r="B49" s="158"/>
      <c r="C49" s="146" t="s">
        <v>275</v>
      </c>
      <c r="D49" s="157"/>
      <c r="E49" s="157"/>
      <c r="G49" s="152">
        <v>42819</v>
      </c>
      <c r="H49" s="153">
        <v>-77.7</v>
      </c>
      <c r="I49" s="152">
        <v>19212</v>
      </c>
      <c r="J49" s="152">
        <v>14411</v>
      </c>
      <c r="K49" s="152">
        <v>9197</v>
      </c>
      <c r="L49" s="152">
        <v>0</v>
      </c>
      <c r="M49" s="154">
        <v>0</v>
      </c>
    </row>
    <row r="50" spans="1:13" ht="12.75">
      <c r="A50" s="157" t="s">
        <v>212</v>
      </c>
      <c r="B50" s="158"/>
      <c r="C50" s="146" t="s">
        <v>276</v>
      </c>
      <c r="D50" s="157"/>
      <c r="E50" s="157"/>
      <c r="G50" s="152"/>
      <c r="H50" s="152"/>
      <c r="I50" s="152"/>
      <c r="J50" s="152"/>
      <c r="K50" s="152"/>
      <c r="L50" s="152"/>
      <c r="M50" s="154"/>
    </row>
    <row r="51" spans="2:13" ht="12.75">
      <c r="B51" s="151"/>
      <c r="D51" s="146" t="s">
        <v>277</v>
      </c>
      <c r="G51" s="152">
        <v>384326</v>
      </c>
      <c r="H51" s="153">
        <v>18.6</v>
      </c>
      <c r="I51" s="152">
        <v>69420</v>
      </c>
      <c r="J51" s="152">
        <v>266805</v>
      </c>
      <c r="K51" s="152">
        <v>46759</v>
      </c>
      <c r="L51" s="152">
        <v>1342</v>
      </c>
      <c r="M51" s="154">
        <v>2167</v>
      </c>
    </row>
    <row r="52" spans="1:13" ht="12.75">
      <c r="A52" s="157" t="s">
        <v>213</v>
      </c>
      <c r="B52" s="158"/>
      <c r="C52" s="146" t="s">
        <v>20</v>
      </c>
      <c r="D52" s="157"/>
      <c r="E52" s="157"/>
      <c r="G52" s="152">
        <v>1142097</v>
      </c>
      <c r="H52" s="153">
        <v>16.7</v>
      </c>
      <c r="I52" s="152">
        <v>291523</v>
      </c>
      <c r="J52" s="152">
        <v>697936</v>
      </c>
      <c r="K52" s="152">
        <v>144316</v>
      </c>
      <c r="L52" s="152">
        <v>8321</v>
      </c>
      <c r="M52" s="154">
        <v>2404</v>
      </c>
    </row>
    <row r="53" spans="2:13" ht="12.75">
      <c r="B53" s="151"/>
      <c r="C53" s="146" t="s">
        <v>214</v>
      </c>
      <c r="G53" s="152">
        <v>244453</v>
      </c>
      <c r="H53" s="153">
        <v>20.8</v>
      </c>
      <c r="I53" s="152">
        <v>108478</v>
      </c>
      <c r="J53" s="152">
        <v>74710</v>
      </c>
      <c r="K53" s="152">
        <v>57420</v>
      </c>
      <c r="L53" s="152">
        <v>3844</v>
      </c>
      <c r="M53" s="154">
        <v>558</v>
      </c>
    </row>
    <row r="54" spans="2:13" ht="12.75">
      <c r="B54" s="151"/>
      <c r="F54" s="146" t="s">
        <v>31</v>
      </c>
      <c r="G54" s="152">
        <v>222134</v>
      </c>
      <c r="H54" s="153">
        <v>4.5</v>
      </c>
      <c r="I54" s="152">
        <v>36403</v>
      </c>
      <c r="J54" s="152">
        <v>162826</v>
      </c>
      <c r="K54" s="152">
        <v>22905</v>
      </c>
      <c r="L54" s="152">
        <v>0</v>
      </c>
      <c r="M54" s="154">
        <v>1</v>
      </c>
    </row>
    <row r="55" spans="2:13" ht="12.75">
      <c r="B55" s="151"/>
      <c r="F55" s="146" t="s">
        <v>215</v>
      </c>
      <c r="G55" s="152">
        <v>105306</v>
      </c>
      <c r="H55" s="153">
        <v>16.7</v>
      </c>
      <c r="I55" s="152">
        <v>4294</v>
      </c>
      <c r="J55" s="152">
        <v>101012</v>
      </c>
      <c r="K55" s="152">
        <v>0</v>
      </c>
      <c r="L55" s="152">
        <v>0</v>
      </c>
      <c r="M55" s="154">
        <v>562</v>
      </c>
    </row>
    <row r="56" spans="1:13" ht="12.75">
      <c r="A56" s="157" t="s">
        <v>216</v>
      </c>
      <c r="B56" s="158"/>
      <c r="C56" s="146" t="s">
        <v>217</v>
      </c>
      <c r="D56" s="157"/>
      <c r="E56" s="157"/>
      <c r="G56" s="159"/>
      <c r="H56" s="160"/>
      <c r="I56" s="159"/>
      <c r="J56" s="159"/>
      <c r="K56" s="159"/>
      <c r="L56" s="159"/>
      <c r="M56" s="161"/>
    </row>
    <row r="57" spans="2:13" ht="12.75">
      <c r="B57" s="151"/>
      <c r="D57" s="146" t="s">
        <v>218</v>
      </c>
      <c r="G57" s="152">
        <v>395659</v>
      </c>
      <c r="H57" s="153">
        <v>14.2</v>
      </c>
      <c r="I57" s="152">
        <v>158430</v>
      </c>
      <c r="J57" s="152">
        <v>162566</v>
      </c>
      <c r="K57" s="152">
        <v>70859</v>
      </c>
      <c r="L57" s="152">
        <v>3805</v>
      </c>
      <c r="M57" s="154">
        <v>390</v>
      </c>
    </row>
    <row r="58" spans="2:13" ht="12.75">
      <c r="B58" s="151"/>
      <c r="C58" s="146" t="s">
        <v>219</v>
      </c>
      <c r="G58" s="159"/>
      <c r="H58" s="160"/>
      <c r="I58" s="159"/>
      <c r="J58" s="159"/>
      <c r="K58" s="159"/>
      <c r="L58" s="159"/>
      <c r="M58" s="161"/>
    </row>
    <row r="59" spans="2:13" ht="12.75">
      <c r="B59" s="151"/>
      <c r="D59" s="146" t="s">
        <v>220</v>
      </c>
      <c r="G59" s="159"/>
      <c r="H59" s="160"/>
      <c r="I59" s="159"/>
      <c r="J59" s="159"/>
      <c r="K59" s="159"/>
      <c r="L59" s="159"/>
      <c r="M59" s="161"/>
    </row>
    <row r="60" spans="1:13" ht="12.75">
      <c r="A60" s="157" t="s">
        <v>221</v>
      </c>
      <c r="B60" s="158"/>
      <c r="C60" s="157"/>
      <c r="D60" s="146" t="s">
        <v>177</v>
      </c>
      <c r="E60" s="157"/>
      <c r="G60" s="152">
        <v>41111</v>
      </c>
      <c r="H60" s="153">
        <v>28.1</v>
      </c>
      <c r="I60" s="152">
        <v>11341</v>
      </c>
      <c r="J60" s="152">
        <v>15886</v>
      </c>
      <c r="K60" s="152">
        <v>10424</v>
      </c>
      <c r="L60" s="152">
        <v>3460</v>
      </c>
      <c r="M60" s="154">
        <v>10</v>
      </c>
    </row>
    <row r="61" spans="1:13" ht="12.75">
      <c r="A61" s="157" t="s">
        <v>222</v>
      </c>
      <c r="B61" s="158"/>
      <c r="C61" s="157"/>
      <c r="D61" s="146" t="s">
        <v>179</v>
      </c>
      <c r="E61" s="157"/>
      <c r="G61" s="152">
        <v>101347</v>
      </c>
      <c r="H61" s="153">
        <v>-17.8</v>
      </c>
      <c r="I61" s="152">
        <v>38012</v>
      </c>
      <c r="J61" s="152">
        <v>46038</v>
      </c>
      <c r="K61" s="152">
        <v>14105</v>
      </c>
      <c r="L61" s="152">
        <v>3192</v>
      </c>
      <c r="M61" s="154">
        <v>0</v>
      </c>
    </row>
    <row r="62" spans="1:13" ht="12.75">
      <c r="A62" s="157" t="s">
        <v>223</v>
      </c>
      <c r="B62" s="158"/>
      <c r="C62" s="146" t="s">
        <v>224</v>
      </c>
      <c r="D62" s="157"/>
      <c r="E62" s="157"/>
      <c r="G62" s="152">
        <v>43</v>
      </c>
      <c r="H62" s="153">
        <v>-41.4</v>
      </c>
      <c r="I62" s="162">
        <v>21</v>
      </c>
      <c r="J62" s="152">
        <v>9</v>
      </c>
      <c r="K62" s="152">
        <v>13</v>
      </c>
      <c r="L62" s="152">
        <v>0</v>
      </c>
      <c r="M62" s="154">
        <v>0</v>
      </c>
    </row>
    <row r="63" spans="1:13" ht="12.75">
      <c r="A63" s="157" t="s">
        <v>225</v>
      </c>
      <c r="B63" s="158"/>
      <c r="C63" s="146" t="s">
        <v>226</v>
      </c>
      <c r="D63" s="157"/>
      <c r="E63" s="157"/>
      <c r="G63" s="152">
        <v>182</v>
      </c>
      <c r="H63" s="153">
        <v>-79.2</v>
      </c>
      <c r="I63" s="152">
        <v>0</v>
      </c>
      <c r="J63" s="152">
        <v>116</v>
      </c>
      <c r="K63" s="152">
        <v>0</v>
      </c>
      <c r="L63" s="152">
        <v>67</v>
      </c>
      <c r="M63" s="154">
        <v>3</v>
      </c>
    </row>
    <row r="64" spans="1:13" ht="12.75">
      <c r="A64" s="157" t="s">
        <v>227</v>
      </c>
      <c r="B64" s="158"/>
      <c r="C64" s="146" t="s">
        <v>228</v>
      </c>
      <c r="D64" s="157"/>
      <c r="E64" s="157"/>
      <c r="G64" s="152">
        <v>6960</v>
      </c>
      <c r="H64" s="153">
        <v>-81.1</v>
      </c>
      <c r="I64" s="152">
        <v>0</v>
      </c>
      <c r="J64" s="152">
        <v>6950</v>
      </c>
      <c r="K64" s="152">
        <v>10</v>
      </c>
      <c r="L64" s="152">
        <v>0</v>
      </c>
      <c r="M64" s="154">
        <v>20</v>
      </c>
    </row>
    <row r="65" spans="1:13" ht="12.75">
      <c r="A65" s="157" t="s">
        <v>229</v>
      </c>
      <c r="B65" s="158"/>
      <c r="C65" s="146" t="s">
        <v>274</v>
      </c>
      <c r="D65" s="157"/>
      <c r="E65" s="157"/>
      <c r="G65" s="152">
        <v>118430</v>
      </c>
      <c r="H65" s="153">
        <v>-17.6</v>
      </c>
      <c r="I65" s="152">
        <v>62312</v>
      </c>
      <c r="J65" s="152">
        <v>50073</v>
      </c>
      <c r="K65" s="152">
        <v>6045</v>
      </c>
      <c r="L65" s="152">
        <v>0</v>
      </c>
      <c r="M65" s="154">
        <v>503</v>
      </c>
    </row>
    <row r="66" spans="2:13" ht="12.75">
      <c r="B66" s="151"/>
      <c r="C66" s="146" t="s">
        <v>163</v>
      </c>
      <c r="G66" s="152">
        <v>3241055</v>
      </c>
      <c r="H66" s="153">
        <v>6</v>
      </c>
      <c r="I66" s="152">
        <v>695062</v>
      </c>
      <c r="J66" s="152">
        <v>2156037</v>
      </c>
      <c r="K66" s="152">
        <v>368101</v>
      </c>
      <c r="L66" s="152">
        <v>21855</v>
      </c>
      <c r="M66" s="154">
        <v>10661</v>
      </c>
    </row>
    <row r="67" spans="2:13" ht="12.75">
      <c r="B67" s="151"/>
      <c r="C67" s="146" t="s">
        <v>230</v>
      </c>
      <c r="G67" s="159"/>
      <c r="H67" s="160"/>
      <c r="I67" s="159"/>
      <c r="J67" s="159"/>
      <c r="K67" s="159"/>
      <c r="L67" s="159"/>
      <c r="M67" s="161"/>
    </row>
    <row r="68" spans="2:13" ht="12.75">
      <c r="B68" s="151"/>
      <c r="D68" s="146" t="s">
        <v>165</v>
      </c>
      <c r="G68" s="152">
        <v>14645731</v>
      </c>
      <c r="H68" s="153">
        <v>8.3</v>
      </c>
      <c r="I68" s="152">
        <v>3833876</v>
      </c>
      <c r="J68" s="152">
        <v>6946479</v>
      </c>
      <c r="K68" s="152">
        <v>2608494</v>
      </c>
      <c r="L68" s="152">
        <v>1256882</v>
      </c>
      <c r="M68" s="154">
        <v>95543</v>
      </c>
    </row>
    <row r="69" ht="9.75" customHeight="1">
      <c r="A69" s="146" t="s">
        <v>166</v>
      </c>
    </row>
    <row r="70" spans="1:5" ht="15">
      <c r="A70" s="163" t="s">
        <v>269</v>
      </c>
      <c r="B70" s="157"/>
      <c r="C70" s="157"/>
      <c r="D70" s="157"/>
      <c r="E70" s="157"/>
    </row>
    <row r="71" spans="1:5" ht="12.75">
      <c r="A71" s="157" t="s">
        <v>167</v>
      </c>
      <c r="B71" s="157"/>
      <c r="C71" s="157"/>
      <c r="D71" s="157"/>
      <c r="E71" s="157"/>
    </row>
  </sheetData>
  <sheetProtection/>
  <mergeCells count="15"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72" customWidth="1"/>
    <col min="2" max="2" width="0.85546875" style="172" customWidth="1"/>
    <col min="3" max="3" width="1.28515625" style="172" customWidth="1"/>
    <col min="4" max="4" width="1.421875" style="172" customWidth="1"/>
    <col min="5" max="5" width="1.8515625" style="172" customWidth="1"/>
    <col min="6" max="6" width="34.421875" style="136" customWidth="1"/>
    <col min="7" max="7" width="10.7109375" style="136" customWidth="1"/>
    <col min="8" max="8" width="8.140625" style="136" customWidth="1"/>
    <col min="9" max="9" width="9.57421875" style="136" customWidth="1"/>
    <col min="10" max="10" width="10.7109375" style="136" customWidth="1"/>
    <col min="11" max="11" width="9.8515625" style="136" customWidth="1"/>
    <col min="12" max="12" width="9.421875" style="136" customWidth="1"/>
    <col min="13" max="13" width="8.421875" style="136" customWidth="1"/>
    <col min="14" max="14" width="11.421875" style="164" customWidth="1"/>
    <col min="15" max="16384" width="11.421875" style="136" customWidth="1"/>
  </cols>
  <sheetData>
    <row r="1" spans="1:13" ht="12.75">
      <c r="A1" s="369" t="s">
        <v>308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2.75">
      <c r="A2" s="369" t="s">
        <v>334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9" customHeight="1">
      <c r="A3" s="165"/>
      <c r="B3" s="165"/>
      <c r="C3" s="165"/>
      <c r="D3" s="165"/>
      <c r="E3" s="165"/>
      <c r="F3" s="166"/>
      <c r="G3" s="166"/>
      <c r="H3" s="166"/>
      <c r="I3" s="166"/>
      <c r="J3" s="166"/>
      <c r="K3" s="166"/>
      <c r="L3" s="166"/>
      <c r="M3" s="166"/>
    </row>
    <row r="4" spans="1:13" ht="12.75">
      <c r="A4" s="370" t="s">
        <v>101</v>
      </c>
      <c r="B4" s="371" t="s">
        <v>102</v>
      </c>
      <c r="C4" s="260"/>
      <c r="D4" s="260"/>
      <c r="E4" s="260"/>
      <c r="F4" s="261"/>
      <c r="G4" s="373" t="s">
        <v>103</v>
      </c>
      <c r="H4" s="374"/>
      <c r="I4" s="371" t="s">
        <v>83</v>
      </c>
      <c r="J4" s="260"/>
      <c r="K4" s="260"/>
      <c r="L4" s="261"/>
      <c r="M4" s="167" t="s">
        <v>254</v>
      </c>
    </row>
    <row r="5" spans="1:13" ht="15">
      <c r="A5" s="262"/>
      <c r="B5" s="267"/>
      <c r="C5" s="372"/>
      <c r="D5" s="372"/>
      <c r="E5" s="372"/>
      <c r="F5" s="263"/>
      <c r="G5" s="268" t="s">
        <v>255</v>
      </c>
      <c r="H5" s="265"/>
      <c r="I5" s="268"/>
      <c r="J5" s="264"/>
      <c r="K5" s="264"/>
      <c r="L5" s="265"/>
      <c r="M5" s="168" t="s">
        <v>104</v>
      </c>
    </row>
    <row r="6" spans="1:13" ht="12.75">
      <c r="A6" s="262"/>
      <c r="B6" s="267"/>
      <c r="C6" s="372"/>
      <c r="D6" s="372"/>
      <c r="E6" s="372"/>
      <c r="F6" s="263"/>
      <c r="G6" s="267" t="s">
        <v>105</v>
      </c>
      <c r="H6" s="375" t="s">
        <v>335</v>
      </c>
      <c r="I6" s="375" t="s">
        <v>241</v>
      </c>
      <c r="J6" s="375" t="s">
        <v>309</v>
      </c>
      <c r="K6" s="373" t="s">
        <v>84</v>
      </c>
      <c r="L6" s="371" t="s">
        <v>40</v>
      </c>
      <c r="M6" s="373" t="s">
        <v>85</v>
      </c>
    </row>
    <row r="7" spans="1:13" ht="12.75">
      <c r="A7" s="262"/>
      <c r="B7" s="267"/>
      <c r="C7" s="372"/>
      <c r="D7" s="372"/>
      <c r="E7" s="372"/>
      <c r="F7" s="263"/>
      <c r="G7" s="267"/>
      <c r="H7" s="376"/>
      <c r="I7" s="378"/>
      <c r="J7" s="378"/>
      <c r="K7" s="267"/>
      <c r="L7" s="267"/>
      <c r="M7" s="267"/>
    </row>
    <row r="8" spans="1:13" ht="12.75">
      <c r="A8" s="262"/>
      <c r="B8" s="267"/>
      <c r="C8" s="372"/>
      <c r="D8" s="372"/>
      <c r="E8" s="372"/>
      <c r="F8" s="263"/>
      <c r="G8" s="267"/>
      <c r="H8" s="376"/>
      <c r="I8" s="378"/>
      <c r="J8" s="378"/>
      <c r="K8" s="267"/>
      <c r="L8" s="267"/>
      <c r="M8" s="267"/>
    </row>
    <row r="9" spans="1:13" ht="12.75">
      <c r="A9" s="262"/>
      <c r="B9" s="267"/>
      <c r="C9" s="372"/>
      <c r="D9" s="372"/>
      <c r="E9" s="372"/>
      <c r="F9" s="263"/>
      <c r="G9" s="267"/>
      <c r="H9" s="376"/>
      <c r="I9" s="378"/>
      <c r="J9" s="378"/>
      <c r="K9" s="267"/>
      <c r="L9" s="267"/>
      <c r="M9" s="267"/>
    </row>
    <row r="10" spans="1:13" ht="12.75">
      <c r="A10" s="262"/>
      <c r="B10" s="267"/>
      <c r="C10" s="372"/>
      <c r="D10" s="372"/>
      <c r="E10" s="372"/>
      <c r="F10" s="263"/>
      <c r="G10" s="267"/>
      <c r="H10" s="376"/>
      <c r="I10" s="378"/>
      <c r="J10" s="378"/>
      <c r="K10" s="267"/>
      <c r="L10" s="267"/>
      <c r="M10" s="267"/>
    </row>
    <row r="11" spans="1:13" ht="12.75">
      <c r="A11" s="262"/>
      <c r="B11" s="267"/>
      <c r="C11" s="372"/>
      <c r="D11" s="372"/>
      <c r="E11" s="372"/>
      <c r="F11" s="263"/>
      <c r="G11" s="267"/>
      <c r="H11" s="376"/>
      <c r="I11" s="378"/>
      <c r="J11" s="378"/>
      <c r="K11" s="267"/>
      <c r="L11" s="267"/>
      <c r="M11" s="267"/>
    </row>
    <row r="12" spans="1:13" ht="12.75">
      <c r="A12" s="262"/>
      <c r="B12" s="267"/>
      <c r="C12" s="372"/>
      <c r="D12" s="372"/>
      <c r="E12" s="372"/>
      <c r="F12" s="263"/>
      <c r="G12" s="268"/>
      <c r="H12" s="377"/>
      <c r="I12" s="379"/>
      <c r="J12" s="379"/>
      <c r="K12" s="268"/>
      <c r="L12" s="268"/>
      <c r="M12" s="268"/>
    </row>
    <row r="13" spans="1:13" ht="12.75">
      <c r="A13" s="264"/>
      <c r="B13" s="268"/>
      <c r="C13" s="264"/>
      <c r="D13" s="264"/>
      <c r="E13" s="264"/>
      <c r="F13" s="265"/>
      <c r="G13" s="169" t="s">
        <v>88</v>
      </c>
      <c r="H13" s="169" t="s">
        <v>106</v>
      </c>
      <c r="I13" s="380" t="s">
        <v>88</v>
      </c>
      <c r="J13" s="381"/>
      <c r="K13" s="381"/>
      <c r="L13" s="381"/>
      <c r="M13" s="381"/>
    </row>
    <row r="14" spans="1:13" ht="7.5" customHeight="1">
      <c r="A14" s="170"/>
      <c r="B14" s="171"/>
      <c r="G14" s="173"/>
      <c r="H14" s="173"/>
      <c r="I14" s="173"/>
      <c r="J14" s="173"/>
      <c r="K14" s="173"/>
      <c r="L14" s="173"/>
      <c r="M14" s="174"/>
    </row>
    <row r="15" spans="1:13" ht="12.75">
      <c r="A15" s="175"/>
      <c r="B15" s="171"/>
      <c r="C15" s="136" t="s">
        <v>107</v>
      </c>
      <c r="G15" s="176"/>
      <c r="H15" s="176"/>
      <c r="I15" s="176"/>
      <c r="J15" s="176"/>
      <c r="K15" s="176"/>
      <c r="L15" s="176"/>
      <c r="M15" s="177"/>
    </row>
    <row r="16" spans="1:13" ht="15">
      <c r="A16" s="175" t="s">
        <v>108</v>
      </c>
      <c r="B16" s="171"/>
      <c r="C16" s="136" t="s">
        <v>282</v>
      </c>
      <c r="G16" s="152">
        <v>7295803</v>
      </c>
      <c r="H16" s="178">
        <v>3.4</v>
      </c>
      <c r="I16" s="179">
        <v>3074249</v>
      </c>
      <c r="J16" s="152">
        <v>4220823</v>
      </c>
      <c r="K16" s="179">
        <v>732</v>
      </c>
      <c r="L16" s="179">
        <v>0</v>
      </c>
      <c r="M16" s="180">
        <v>0</v>
      </c>
    </row>
    <row r="17" spans="1:13" ht="12.75">
      <c r="A17" s="175"/>
      <c r="B17" s="171"/>
      <c r="C17" s="136" t="s">
        <v>109</v>
      </c>
      <c r="G17" s="181"/>
      <c r="H17" s="182"/>
      <c r="I17" s="181"/>
      <c r="J17" s="181"/>
      <c r="K17" s="181"/>
      <c r="L17" s="181"/>
      <c r="M17" s="183"/>
    </row>
    <row r="18" spans="1:13" ht="12.75">
      <c r="A18" s="175"/>
      <c r="B18" s="171"/>
      <c r="D18" s="136" t="s">
        <v>110</v>
      </c>
      <c r="G18" s="181"/>
      <c r="H18" s="182"/>
      <c r="I18" s="181"/>
      <c r="J18" s="181"/>
      <c r="K18" s="181"/>
      <c r="L18" s="181"/>
      <c r="M18" s="183"/>
    </row>
    <row r="19" spans="1:13" ht="12.75">
      <c r="A19" s="184" t="s">
        <v>111</v>
      </c>
      <c r="B19" s="171"/>
      <c r="D19" s="136" t="s">
        <v>112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80">
        <v>0</v>
      </c>
    </row>
    <row r="20" spans="1:13" ht="12.75">
      <c r="A20" s="175" t="s">
        <v>113</v>
      </c>
      <c r="B20" s="171"/>
      <c r="D20" s="136" t="s">
        <v>114</v>
      </c>
      <c r="G20" s="179">
        <v>2426579</v>
      </c>
      <c r="H20" s="178">
        <v>2.7</v>
      </c>
      <c r="I20" s="179">
        <v>608010</v>
      </c>
      <c r="J20" s="179">
        <v>956083</v>
      </c>
      <c r="K20" s="179">
        <v>862487</v>
      </c>
      <c r="L20" s="179">
        <v>0</v>
      </c>
      <c r="M20" s="180">
        <v>16831</v>
      </c>
    </row>
    <row r="21" spans="1:13" ht="12.75">
      <c r="A21" s="184" t="s">
        <v>115</v>
      </c>
      <c r="B21" s="171"/>
      <c r="D21" s="136" t="s">
        <v>116</v>
      </c>
      <c r="G21" s="181"/>
      <c r="H21" s="182"/>
      <c r="I21" s="181"/>
      <c r="J21" s="181"/>
      <c r="K21" s="181"/>
      <c r="L21" s="181"/>
      <c r="M21" s="183"/>
    </row>
    <row r="22" spans="1:13" ht="12.75">
      <c r="A22" s="175"/>
      <c r="B22" s="171"/>
      <c r="E22" s="136" t="s">
        <v>117</v>
      </c>
      <c r="G22" s="179">
        <v>0</v>
      </c>
      <c r="H22" s="178">
        <v>0</v>
      </c>
      <c r="I22" s="179">
        <v>0</v>
      </c>
      <c r="J22" s="179">
        <v>0</v>
      </c>
      <c r="K22" s="179">
        <v>0</v>
      </c>
      <c r="L22" s="179">
        <v>0</v>
      </c>
      <c r="M22" s="180">
        <v>0</v>
      </c>
    </row>
    <row r="23" spans="1:13" ht="12.75">
      <c r="A23" s="184" t="s">
        <v>118</v>
      </c>
      <c r="B23" s="171"/>
      <c r="C23" s="136" t="s">
        <v>119</v>
      </c>
      <c r="G23" s="179">
        <v>3749191</v>
      </c>
      <c r="H23" s="178">
        <v>8.2</v>
      </c>
      <c r="I23" s="179">
        <v>0</v>
      </c>
      <c r="J23" s="179">
        <v>0</v>
      </c>
      <c r="K23" s="179">
        <v>2234521</v>
      </c>
      <c r="L23" s="179">
        <v>1514670</v>
      </c>
      <c r="M23" s="180">
        <v>127165</v>
      </c>
    </row>
    <row r="24" spans="1:13" ht="12.75">
      <c r="A24" s="184" t="s">
        <v>120</v>
      </c>
      <c r="B24" s="171"/>
      <c r="C24" s="136" t="s">
        <v>121</v>
      </c>
      <c r="G24" s="181"/>
      <c r="H24" s="182"/>
      <c r="I24" s="181"/>
      <c r="J24" s="181"/>
      <c r="K24" s="181"/>
      <c r="L24" s="181"/>
      <c r="M24" s="183"/>
    </row>
    <row r="25" spans="1:13" ht="12.75">
      <c r="A25" s="175"/>
      <c r="B25" s="171"/>
      <c r="D25" s="136" t="s">
        <v>122</v>
      </c>
      <c r="G25" s="181"/>
      <c r="H25" s="182"/>
      <c r="I25" s="181"/>
      <c r="J25" s="181"/>
      <c r="K25" s="181"/>
      <c r="L25" s="181"/>
      <c r="M25" s="183"/>
    </row>
    <row r="26" spans="1:13" ht="12.75">
      <c r="A26" s="175"/>
      <c r="B26" s="171"/>
      <c r="D26" s="136" t="s">
        <v>123</v>
      </c>
      <c r="G26" s="179">
        <v>63744</v>
      </c>
      <c r="H26" s="178">
        <v>161.4</v>
      </c>
      <c r="I26" s="179">
        <v>47466</v>
      </c>
      <c r="J26" s="179">
        <v>0</v>
      </c>
      <c r="K26" s="179">
        <v>16279</v>
      </c>
      <c r="L26" s="179">
        <v>0</v>
      </c>
      <c r="M26" s="180">
        <v>0</v>
      </c>
    </row>
    <row r="27" spans="1:13" ht="12.75">
      <c r="A27" s="175" t="s">
        <v>124</v>
      </c>
      <c r="B27" s="171"/>
      <c r="C27" s="136" t="s">
        <v>125</v>
      </c>
      <c r="G27" s="181"/>
      <c r="H27" s="182"/>
      <c r="I27" s="181"/>
      <c r="J27" s="181"/>
      <c r="K27" s="181"/>
      <c r="L27" s="181"/>
      <c r="M27" s="183"/>
    </row>
    <row r="28" spans="1:13" ht="12.75">
      <c r="A28" s="175"/>
      <c r="B28" s="171"/>
      <c r="D28" s="136" t="s">
        <v>126</v>
      </c>
      <c r="G28" s="179">
        <v>1500341</v>
      </c>
      <c r="H28" s="178">
        <v>6</v>
      </c>
      <c r="I28" s="179">
        <v>375435</v>
      </c>
      <c r="J28" s="179">
        <v>951828</v>
      </c>
      <c r="K28" s="179">
        <v>165744</v>
      </c>
      <c r="L28" s="179">
        <v>7333</v>
      </c>
      <c r="M28" s="180">
        <v>10834</v>
      </c>
    </row>
    <row r="29" spans="1:13" ht="12.75">
      <c r="A29" s="175" t="s">
        <v>127</v>
      </c>
      <c r="B29" s="171"/>
      <c r="C29" s="136" t="s">
        <v>128</v>
      </c>
      <c r="G29" s="181"/>
      <c r="H29" s="182"/>
      <c r="I29" s="181"/>
      <c r="J29" s="181"/>
      <c r="K29" s="181"/>
      <c r="L29" s="181"/>
      <c r="M29" s="183"/>
    </row>
    <row r="30" spans="1:13" ht="12.75">
      <c r="A30" s="175" t="s">
        <v>129</v>
      </c>
      <c r="B30" s="171"/>
      <c r="D30" s="136" t="s">
        <v>283</v>
      </c>
      <c r="G30" s="181"/>
      <c r="H30" s="182"/>
      <c r="I30" s="181"/>
      <c r="J30" s="181"/>
      <c r="K30" s="181"/>
      <c r="L30" s="181"/>
      <c r="M30" s="183"/>
    </row>
    <row r="31" spans="1:13" ht="12.75">
      <c r="A31" s="175"/>
      <c r="B31" s="171"/>
      <c r="D31" s="136" t="s">
        <v>284</v>
      </c>
      <c r="G31" s="181"/>
      <c r="H31" s="182"/>
      <c r="I31" s="181"/>
      <c r="J31" s="181"/>
      <c r="K31" s="181"/>
      <c r="L31" s="181"/>
      <c r="M31" s="183"/>
    </row>
    <row r="32" spans="1:13" ht="12.75">
      <c r="A32" s="175"/>
      <c r="B32" s="171"/>
      <c r="D32" s="136" t="s">
        <v>285</v>
      </c>
      <c r="G32" s="179">
        <v>1072799</v>
      </c>
      <c r="H32" s="178">
        <v>-11.5</v>
      </c>
      <c r="I32" s="179">
        <v>394622</v>
      </c>
      <c r="J32" s="179">
        <v>527315</v>
      </c>
      <c r="K32" s="179">
        <v>138926</v>
      </c>
      <c r="L32" s="179">
        <v>11936</v>
      </c>
      <c r="M32" s="180">
        <v>2418</v>
      </c>
    </row>
    <row r="33" spans="1:13" ht="12.75">
      <c r="A33" s="175"/>
      <c r="B33" s="171"/>
      <c r="C33" s="136" t="s">
        <v>286</v>
      </c>
      <c r="G33" s="181"/>
      <c r="H33" s="182"/>
      <c r="I33" s="181"/>
      <c r="J33" s="181"/>
      <c r="K33" s="181"/>
      <c r="L33" s="181"/>
      <c r="M33" s="183"/>
    </row>
    <row r="34" spans="1:13" ht="12.75">
      <c r="A34" s="175"/>
      <c r="B34" s="171"/>
      <c r="D34" s="136" t="s">
        <v>287</v>
      </c>
      <c r="G34" s="181"/>
      <c r="H34" s="182"/>
      <c r="I34" s="181"/>
      <c r="J34" s="181"/>
      <c r="K34" s="181"/>
      <c r="L34" s="181"/>
      <c r="M34" s="183"/>
    </row>
    <row r="35" spans="1:13" ht="12.75">
      <c r="A35" s="175"/>
      <c r="B35" s="171"/>
      <c r="D35" s="136" t="s">
        <v>288</v>
      </c>
      <c r="G35" s="181"/>
      <c r="H35" s="182"/>
      <c r="I35" s="181"/>
      <c r="J35" s="181"/>
      <c r="K35" s="181"/>
      <c r="L35" s="181"/>
      <c r="M35" s="183"/>
    </row>
    <row r="36" spans="1:13" ht="15">
      <c r="A36" s="175" t="s">
        <v>130</v>
      </c>
      <c r="B36" s="171"/>
      <c r="D36" s="136" t="s">
        <v>256</v>
      </c>
      <c r="G36" s="179">
        <v>188082</v>
      </c>
      <c r="H36" s="178">
        <v>76.1</v>
      </c>
      <c r="I36" s="179">
        <v>90977</v>
      </c>
      <c r="J36" s="179">
        <v>47</v>
      </c>
      <c r="K36" s="179">
        <v>7167</v>
      </c>
      <c r="L36" s="179">
        <v>89891</v>
      </c>
      <c r="M36" s="180">
        <v>0</v>
      </c>
    </row>
    <row r="37" spans="1:13" ht="15">
      <c r="A37" s="175" t="s">
        <v>131</v>
      </c>
      <c r="B37" s="171"/>
      <c r="D37" s="136" t="s">
        <v>257</v>
      </c>
      <c r="G37" s="179">
        <v>2502172</v>
      </c>
      <c r="H37" s="178">
        <v>20.5</v>
      </c>
      <c r="I37" s="179">
        <v>758244</v>
      </c>
      <c r="J37" s="179">
        <v>682669</v>
      </c>
      <c r="K37" s="179">
        <v>584333</v>
      </c>
      <c r="L37" s="179">
        <v>476926</v>
      </c>
      <c r="M37" s="180">
        <v>2264</v>
      </c>
    </row>
    <row r="38" spans="1:13" ht="12.75">
      <c r="A38" s="175" t="s">
        <v>132</v>
      </c>
      <c r="B38" s="171"/>
      <c r="D38" s="136" t="s">
        <v>156</v>
      </c>
      <c r="G38" s="179">
        <v>322710</v>
      </c>
      <c r="H38" s="178">
        <v>32.8</v>
      </c>
      <c r="I38" s="179">
        <v>104569</v>
      </c>
      <c r="J38" s="179">
        <v>71628</v>
      </c>
      <c r="K38" s="179">
        <v>128715</v>
      </c>
      <c r="L38" s="179">
        <v>17799</v>
      </c>
      <c r="M38" s="180">
        <v>12991</v>
      </c>
    </row>
    <row r="39" spans="1:13" ht="12.75">
      <c r="A39" s="175" t="s">
        <v>133</v>
      </c>
      <c r="B39" s="171"/>
      <c r="G39" s="181"/>
      <c r="H39" s="182"/>
      <c r="I39" s="181"/>
      <c r="J39" s="181"/>
      <c r="K39" s="181"/>
      <c r="L39" s="181"/>
      <c r="M39" s="183"/>
    </row>
    <row r="40" spans="1:13" ht="12.75">
      <c r="A40" s="175" t="s">
        <v>134</v>
      </c>
      <c r="B40" s="171"/>
      <c r="D40" s="136" t="s">
        <v>135</v>
      </c>
      <c r="G40" s="179">
        <v>59586</v>
      </c>
      <c r="H40" s="178">
        <v>5.7</v>
      </c>
      <c r="I40" s="179">
        <v>19479</v>
      </c>
      <c r="J40" s="179">
        <v>17371</v>
      </c>
      <c r="K40" s="179">
        <v>15274</v>
      </c>
      <c r="L40" s="179">
        <v>7462</v>
      </c>
      <c r="M40" s="180">
        <v>2623</v>
      </c>
    </row>
    <row r="41" spans="1:13" ht="12.75">
      <c r="A41" s="175" t="s">
        <v>136</v>
      </c>
      <c r="B41" s="171"/>
      <c r="G41" s="181"/>
      <c r="H41" s="182"/>
      <c r="I41" s="181"/>
      <c r="J41" s="181"/>
      <c r="K41" s="181"/>
      <c r="L41" s="181"/>
      <c r="M41" s="183"/>
    </row>
    <row r="42" spans="1:13" ht="12.75">
      <c r="A42" s="175" t="s">
        <v>137</v>
      </c>
      <c r="B42" s="171"/>
      <c r="D42" s="136" t="s">
        <v>138</v>
      </c>
      <c r="G42" s="179">
        <v>358842</v>
      </c>
      <c r="H42" s="178">
        <v>-6.6</v>
      </c>
      <c r="I42" s="179">
        <v>203160</v>
      </c>
      <c r="J42" s="179">
        <v>76377</v>
      </c>
      <c r="K42" s="179">
        <v>70631</v>
      </c>
      <c r="L42" s="179">
        <v>8673</v>
      </c>
      <c r="M42" s="180">
        <v>568</v>
      </c>
    </row>
    <row r="43" spans="1:13" ht="12.75">
      <c r="A43" s="175">
        <v>169.209</v>
      </c>
      <c r="B43" s="171"/>
      <c r="D43" s="136" t="s">
        <v>139</v>
      </c>
      <c r="G43" s="181"/>
      <c r="H43" s="182"/>
      <c r="I43" s="181"/>
      <c r="J43" s="181"/>
      <c r="K43" s="181"/>
      <c r="L43" s="181"/>
      <c r="M43" s="183"/>
    </row>
    <row r="44" spans="1:13" ht="12.75">
      <c r="A44" s="175"/>
      <c r="B44" s="171"/>
      <c r="E44" s="136" t="s">
        <v>140</v>
      </c>
      <c r="G44" s="179">
        <v>453111</v>
      </c>
      <c r="H44" s="178">
        <v>8.9</v>
      </c>
      <c r="I44" s="179">
        <v>92628</v>
      </c>
      <c r="J44" s="179">
        <v>337229</v>
      </c>
      <c r="K44" s="179">
        <v>19854</v>
      </c>
      <c r="L44" s="179">
        <v>3400</v>
      </c>
      <c r="M44" s="180">
        <v>327</v>
      </c>
    </row>
    <row r="45" spans="1:13" ht="12.75">
      <c r="A45" s="175">
        <v>191</v>
      </c>
      <c r="B45" s="171"/>
      <c r="C45" s="136" t="s">
        <v>289</v>
      </c>
      <c r="G45" s="181"/>
      <c r="H45" s="182"/>
      <c r="I45" s="181"/>
      <c r="J45" s="181"/>
      <c r="K45" s="181"/>
      <c r="L45" s="181"/>
      <c r="M45" s="183"/>
    </row>
    <row r="46" spans="1:13" ht="12.75">
      <c r="A46" s="175"/>
      <c r="B46" s="171"/>
      <c r="D46" s="136" t="s">
        <v>290</v>
      </c>
      <c r="G46" s="179">
        <v>171485</v>
      </c>
      <c r="H46" s="178">
        <v>-9.6</v>
      </c>
      <c r="I46" s="179">
        <v>93950</v>
      </c>
      <c r="J46" s="179">
        <v>0</v>
      </c>
      <c r="K46" s="179">
        <v>77535</v>
      </c>
      <c r="L46" s="179">
        <v>0</v>
      </c>
      <c r="M46" s="180">
        <v>0</v>
      </c>
    </row>
    <row r="47" spans="1:13" ht="12.75">
      <c r="A47" s="175">
        <v>270.275</v>
      </c>
      <c r="B47" s="171"/>
      <c r="C47" s="136" t="s">
        <v>141</v>
      </c>
      <c r="G47" s="179">
        <v>426084</v>
      </c>
      <c r="H47" s="178">
        <v>3.9</v>
      </c>
      <c r="I47" s="179">
        <v>29141</v>
      </c>
      <c r="J47" s="179">
        <v>368862</v>
      </c>
      <c r="K47" s="179">
        <v>28081</v>
      </c>
      <c r="L47" s="179">
        <v>0</v>
      </c>
      <c r="M47" s="180">
        <v>828</v>
      </c>
    </row>
    <row r="48" spans="1:13" ht="12.75">
      <c r="A48" s="175">
        <v>28</v>
      </c>
      <c r="B48" s="171"/>
      <c r="C48" s="136" t="s">
        <v>142</v>
      </c>
      <c r="G48" s="179">
        <v>64702</v>
      </c>
      <c r="H48" s="178">
        <v>36.2</v>
      </c>
      <c r="I48" s="179">
        <v>4018</v>
      </c>
      <c r="J48" s="179">
        <v>45487</v>
      </c>
      <c r="K48" s="179">
        <v>11432</v>
      </c>
      <c r="L48" s="179">
        <v>3764</v>
      </c>
      <c r="M48" s="180">
        <v>1065</v>
      </c>
    </row>
    <row r="49" spans="1:15" ht="12.75">
      <c r="A49" s="175">
        <v>295</v>
      </c>
      <c r="B49" s="171"/>
      <c r="C49" s="136" t="s">
        <v>291</v>
      </c>
      <c r="G49" s="179">
        <v>31970</v>
      </c>
      <c r="H49" s="178">
        <v>12.5</v>
      </c>
      <c r="I49" s="179">
        <v>423</v>
      </c>
      <c r="J49" s="179">
        <v>14102</v>
      </c>
      <c r="K49" s="179">
        <v>17445</v>
      </c>
      <c r="L49" s="179">
        <v>0</v>
      </c>
      <c r="M49" s="180">
        <v>61</v>
      </c>
      <c r="O49" s="185"/>
    </row>
    <row r="50" spans="1:13" ht="12.75">
      <c r="A50" s="175"/>
      <c r="B50" s="171"/>
      <c r="C50" s="136" t="s">
        <v>143</v>
      </c>
      <c r="G50" s="179">
        <v>20687202</v>
      </c>
      <c r="H50" s="178">
        <v>6.1</v>
      </c>
      <c r="I50" s="179">
        <v>5896371</v>
      </c>
      <c r="J50" s="179">
        <v>8269821</v>
      </c>
      <c r="K50" s="179">
        <v>4379155</v>
      </c>
      <c r="L50" s="179">
        <v>2141855</v>
      </c>
      <c r="M50" s="180">
        <v>177974</v>
      </c>
    </row>
    <row r="51" spans="1:13" ht="5.25" customHeight="1">
      <c r="A51" s="175"/>
      <c r="B51" s="171"/>
      <c r="C51" s="136"/>
      <c r="G51" s="181"/>
      <c r="H51" s="182"/>
      <c r="I51" s="181"/>
      <c r="J51" s="181"/>
      <c r="K51" s="181"/>
      <c r="L51" s="181"/>
      <c r="M51" s="183"/>
    </row>
    <row r="52" spans="1:13" ht="12.75">
      <c r="A52" s="175"/>
      <c r="B52" s="171"/>
      <c r="C52" s="136" t="s">
        <v>144</v>
      </c>
      <c r="G52" s="181"/>
      <c r="H52" s="182"/>
      <c r="I52" s="181"/>
      <c r="J52" s="181"/>
      <c r="K52" s="181"/>
      <c r="L52" s="181"/>
      <c r="M52" s="183"/>
    </row>
    <row r="53" spans="1:13" ht="12.75">
      <c r="A53" s="175">
        <v>30</v>
      </c>
      <c r="B53" s="171"/>
      <c r="C53" s="136" t="s">
        <v>145</v>
      </c>
      <c r="G53" s="179">
        <v>2859492</v>
      </c>
      <c r="H53" s="178">
        <v>6.2</v>
      </c>
      <c r="I53" s="179">
        <v>214218</v>
      </c>
      <c r="J53" s="179">
        <v>2169946</v>
      </c>
      <c r="K53" s="179">
        <v>424930</v>
      </c>
      <c r="L53" s="179">
        <v>50399</v>
      </c>
      <c r="M53" s="180">
        <v>10377</v>
      </c>
    </row>
    <row r="54" spans="1:13" ht="12.75">
      <c r="A54" s="175">
        <v>31</v>
      </c>
      <c r="B54" s="171"/>
      <c r="C54" s="136" t="s">
        <v>146</v>
      </c>
      <c r="G54" s="179">
        <v>1732596</v>
      </c>
      <c r="H54" s="178">
        <v>21.4</v>
      </c>
      <c r="I54" s="179">
        <v>146479</v>
      </c>
      <c r="J54" s="179">
        <v>1528083</v>
      </c>
      <c r="K54" s="179">
        <v>44818</v>
      </c>
      <c r="L54" s="179">
        <v>13216</v>
      </c>
      <c r="M54" s="180">
        <v>13216</v>
      </c>
    </row>
    <row r="55" spans="1:13" ht="12.75">
      <c r="A55" s="175" t="s">
        <v>147</v>
      </c>
      <c r="B55" s="171"/>
      <c r="C55" s="136" t="s">
        <v>148</v>
      </c>
      <c r="G55" s="179">
        <v>33273</v>
      </c>
      <c r="H55" s="178">
        <v>-2.3</v>
      </c>
      <c r="I55" s="179">
        <v>15148</v>
      </c>
      <c r="J55" s="179">
        <v>10674</v>
      </c>
      <c r="K55" s="179">
        <v>7312</v>
      </c>
      <c r="L55" s="179">
        <v>139</v>
      </c>
      <c r="M55" s="180">
        <v>9</v>
      </c>
    </row>
    <row r="56" spans="1:13" ht="12.75">
      <c r="A56" s="175" t="s">
        <v>149</v>
      </c>
      <c r="B56" s="171"/>
      <c r="C56" s="136" t="s">
        <v>150</v>
      </c>
      <c r="G56" s="181"/>
      <c r="H56" s="182"/>
      <c r="I56" s="181"/>
      <c r="J56" s="181"/>
      <c r="K56" s="181"/>
      <c r="L56" s="181"/>
      <c r="M56" s="183"/>
    </row>
    <row r="57" spans="1:13" ht="12.75">
      <c r="A57" s="175"/>
      <c r="B57" s="171"/>
      <c r="D57" s="136" t="s">
        <v>151</v>
      </c>
      <c r="G57" s="179">
        <v>675353</v>
      </c>
      <c r="H57" s="178">
        <v>-10.7</v>
      </c>
      <c r="I57" s="179">
        <v>291570</v>
      </c>
      <c r="J57" s="179">
        <v>369939</v>
      </c>
      <c r="K57" s="179">
        <v>13291</v>
      </c>
      <c r="L57" s="179">
        <v>553</v>
      </c>
      <c r="M57" s="180">
        <v>137</v>
      </c>
    </row>
    <row r="58" spans="1:13" ht="12.75">
      <c r="A58" s="175">
        <v>35</v>
      </c>
      <c r="B58" s="171"/>
      <c r="C58" s="136" t="s">
        <v>152</v>
      </c>
      <c r="G58" s="179">
        <v>237012</v>
      </c>
      <c r="H58" s="178">
        <v>9.4</v>
      </c>
      <c r="I58" s="179">
        <v>37740</v>
      </c>
      <c r="J58" s="179">
        <v>198494</v>
      </c>
      <c r="K58" s="179">
        <v>369</v>
      </c>
      <c r="L58" s="179">
        <v>408</v>
      </c>
      <c r="M58" s="180">
        <v>310</v>
      </c>
    </row>
    <row r="59" spans="1:13" ht="12.75">
      <c r="A59" s="175"/>
      <c r="B59" s="171"/>
      <c r="C59" s="136" t="s">
        <v>153</v>
      </c>
      <c r="G59" s="181"/>
      <c r="H59" s="182"/>
      <c r="I59" s="181"/>
      <c r="J59" s="181"/>
      <c r="K59" s="181"/>
      <c r="L59" s="181"/>
      <c r="M59" s="183"/>
    </row>
    <row r="60" spans="1:13" ht="12.75">
      <c r="A60" s="175"/>
      <c r="B60" s="171"/>
      <c r="D60" s="136" t="s">
        <v>154</v>
      </c>
      <c r="G60" s="181"/>
      <c r="H60" s="182"/>
      <c r="I60" s="181"/>
      <c r="J60" s="181"/>
      <c r="K60" s="181"/>
      <c r="L60" s="181"/>
      <c r="M60" s="183"/>
    </row>
    <row r="61" spans="1:13" ht="12.75">
      <c r="A61" s="175">
        <v>360</v>
      </c>
      <c r="B61" s="171"/>
      <c r="D61" s="136" t="s">
        <v>155</v>
      </c>
      <c r="G61" s="179">
        <v>6816</v>
      </c>
      <c r="H61" s="178">
        <v>9.3</v>
      </c>
      <c r="I61" s="179">
        <v>3387</v>
      </c>
      <c r="J61" s="179">
        <v>2433</v>
      </c>
      <c r="K61" s="179">
        <v>996</v>
      </c>
      <c r="L61" s="179">
        <v>0</v>
      </c>
      <c r="M61" s="180">
        <v>0</v>
      </c>
    </row>
    <row r="62" spans="1:13" ht="12.75">
      <c r="A62" s="175">
        <v>361</v>
      </c>
      <c r="B62" s="171"/>
      <c r="D62" s="136" t="s">
        <v>114</v>
      </c>
      <c r="G62" s="179">
        <v>468785</v>
      </c>
      <c r="H62" s="178">
        <v>2.1</v>
      </c>
      <c r="I62" s="179">
        <v>70937</v>
      </c>
      <c r="J62" s="179">
        <v>323230</v>
      </c>
      <c r="K62" s="179">
        <v>71921</v>
      </c>
      <c r="L62" s="179">
        <v>2698</v>
      </c>
      <c r="M62" s="180">
        <v>54</v>
      </c>
    </row>
    <row r="63" spans="1:13" ht="12.75">
      <c r="A63" s="175">
        <v>362</v>
      </c>
      <c r="B63" s="171"/>
      <c r="D63" s="136" t="s">
        <v>156</v>
      </c>
      <c r="G63" s="179">
        <v>19417</v>
      </c>
      <c r="H63" s="178">
        <v>12.7</v>
      </c>
      <c r="I63" s="179">
        <v>2883</v>
      </c>
      <c r="J63" s="179">
        <v>12086</v>
      </c>
      <c r="K63" s="179">
        <v>3292</v>
      </c>
      <c r="L63" s="179">
        <v>1155</v>
      </c>
      <c r="M63" s="180">
        <v>2207</v>
      </c>
    </row>
    <row r="64" spans="1:13" ht="12.75">
      <c r="A64" s="175">
        <v>363.364</v>
      </c>
      <c r="B64" s="171"/>
      <c r="D64" s="136" t="s">
        <v>135</v>
      </c>
      <c r="G64" s="179">
        <v>2964</v>
      </c>
      <c r="H64" s="178">
        <v>-22.5</v>
      </c>
      <c r="I64" s="179">
        <v>7</v>
      </c>
      <c r="J64" s="179">
        <v>2113</v>
      </c>
      <c r="K64" s="179">
        <v>843</v>
      </c>
      <c r="L64" s="179">
        <v>1</v>
      </c>
      <c r="M64" s="180">
        <v>11</v>
      </c>
    </row>
    <row r="65" spans="1:13" ht="12.75">
      <c r="A65" s="175" t="s">
        <v>157</v>
      </c>
      <c r="B65" s="171"/>
      <c r="D65" s="136" t="s">
        <v>138</v>
      </c>
      <c r="G65" s="179">
        <v>27127</v>
      </c>
      <c r="H65" s="178">
        <v>-16.1</v>
      </c>
      <c r="I65" s="179">
        <v>3540</v>
      </c>
      <c r="J65" s="179">
        <v>21320</v>
      </c>
      <c r="K65" s="179">
        <v>1802</v>
      </c>
      <c r="L65" s="179">
        <v>465</v>
      </c>
      <c r="M65" s="180">
        <v>8</v>
      </c>
    </row>
    <row r="66" spans="1:13" ht="12.75">
      <c r="A66" s="175" t="s">
        <v>158</v>
      </c>
      <c r="B66" s="171"/>
      <c r="C66" s="136" t="s">
        <v>159</v>
      </c>
      <c r="G66" s="181"/>
      <c r="H66" s="182"/>
      <c r="I66" s="181"/>
      <c r="J66" s="181"/>
      <c r="K66" s="181"/>
      <c r="L66" s="181"/>
      <c r="M66" s="183"/>
    </row>
    <row r="67" spans="1:13" ht="12.75">
      <c r="A67" s="175"/>
      <c r="B67" s="171"/>
      <c r="D67" s="136" t="s">
        <v>160</v>
      </c>
      <c r="G67" s="179">
        <v>666365</v>
      </c>
      <c r="H67" s="178">
        <v>5.8</v>
      </c>
      <c r="I67" s="179">
        <v>286710</v>
      </c>
      <c r="J67" s="179">
        <v>238500</v>
      </c>
      <c r="K67" s="179">
        <v>141155</v>
      </c>
      <c r="L67" s="179">
        <v>0</v>
      </c>
      <c r="M67" s="180">
        <v>4560</v>
      </c>
    </row>
    <row r="68" spans="1:13" ht="12.75">
      <c r="A68" s="175">
        <v>392</v>
      </c>
      <c r="B68" s="171"/>
      <c r="C68" s="136" t="s">
        <v>161</v>
      </c>
      <c r="G68" s="179">
        <v>11805</v>
      </c>
      <c r="H68" s="178">
        <v>-62.3</v>
      </c>
      <c r="I68" s="179">
        <v>0</v>
      </c>
      <c r="J68" s="179">
        <v>11805</v>
      </c>
      <c r="K68" s="179">
        <v>0</v>
      </c>
      <c r="L68" s="179">
        <v>0</v>
      </c>
      <c r="M68" s="180">
        <v>830</v>
      </c>
    </row>
    <row r="69" spans="1:13" ht="12.75">
      <c r="A69" s="175">
        <v>395</v>
      </c>
      <c r="B69" s="171"/>
      <c r="C69" s="136" t="s">
        <v>162</v>
      </c>
      <c r="G69" s="179">
        <v>1647919</v>
      </c>
      <c r="H69" s="178">
        <v>16.6</v>
      </c>
      <c r="I69" s="179">
        <v>315099</v>
      </c>
      <c r="J69" s="179">
        <v>1008732</v>
      </c>
      <c r="K69" s="179">
        <v>270976</v>
      </c>
      <c r="L69" s="179">
        <v>53112</v>
      </c>
      <c r="M69" s="180">
        <v>4962</v>
      </c>
    </row>
    <row r="70" spans="1:13" ht="12.75">
      <c r="A70" s="175"/>
      <c r="B70" s="171"/>
      <c r="C70" s="136" t="s">
        <v>163</v>
      </c>
      <c r="G70" s="179">
        <v>8388923</v>
      </c>
      <c r="H70" s="178">
        <v>8.7</v>
      </c>
      <c r="I70" s="179">
        <v>1387718</v>
      </c>
      <c r="J70" s="179">
        <v>5897353</v>
      </c>
      <c r="K70" s="179">
        <v>981706</v>
      </c>
      <c r="L70" s="179">
        <v>122147</v>
      </c>
      <c r="M70" s="180">
        <v>36679</v>
      </c>
    </row>
    <row r="71" spans="1:13" ht="12.75">
      <c r="A71" s="175"/>
      <c r="B71" s="171"/>
      <c r="C71" s="136" t="s">
        <v>164</v>
      </c>
      <c r="G71" s="181"/>
      <c r="H71" s="182"/>
      <c r="I71" s="181"/>
      <c r="J71" s="181"/>
      <c r="K71" s="181"/>
      <c r="L71" s="181"/>
      <c r="M71" s="183"/>
    </row>
    <row r="72" spans="1:13" ht="12.75">
      <c r="A72" s="175"/>
      <c r="B72" s="171"/>
      <c r="D72" s="136" t="s">
        <v>165</v>
      </c>
      <c r="G72" s="179">
        <v>29076125</v>
      </c>
      <c r="H72" s="178">
        <v>6.8</v>
      </c>
      <c r="I72" s="179">
        <v>7284089</v>
      </c>
      <c r="J72" s="179">
        <v>14167174</v>
      </c>
      <c r="K72" s="179">
        <v>5360861</v>
      </c>
      <c r="L72" s="179">
        <v>2264001</v>
      </c>
      <c r="M72" s="180">
        <v>214653</v>
      </c>
    </row>
    <row r="73" ht="9.75" customHeight="1">
      <c r="A73" s="172" t="s">
        <v>166</v>
      </c>
    </row>
    <row r="74" spans="1:13" ht="14.25" customHeight="1">
      <c r="A74" s="368" t="s">
        <v>302</v>
      </c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</row>
    <row r="75" spans="1:13" ht="12.75">
      <c r="A75" s="368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</row>
    <row r="76" ht="12.75">
      <c r="A76" s="172" t="s">
        <v>167</v>
      </c>
    </row>
  </sheetData>
  <sheetProtection/>
  <mergeCells count="16">
    <mergeCell ref="A74:M75"/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36" customWidth="1"/>
    <col min="2" max="2" width="0.85546875" style="136" customWidth="1"/>
    <col min="3" max="4" width="1.28515625" style="136" customWidth="1"/>
    <col min="5" max="5" width="1.8515625" style="136" customWidth="1"/>
    <col min="6" max="6" width="31.7109375" style="136" customWidth="1"/>
    <col min="7" max="7" width="10.7109375" style="136" customWidth="1"/>
    <col min="8" max="8" width="8.140625" style="136" customWidth="1"/>
    <col min="9" max="9" width="9.421875" style="136" customWidth="1"/>
    <col min="10" max="10" width="10.7109375" style="136" customWidth="1"/>
    <col min="11" max="12" width="9.421875" style="136" customWidth="1"/>
    <col min="13" max="13" width="8.57421875" style="136" customWidth="1"/>
    <col min="14" max="14" width="6.57421875" style="164" customWidth="1"/>
    <col min="15" max="16384" width="11.421875" style="136" customWidth="1"/>
  </cols>
  <sheetData>
    <row r="1" spans="1:13" ht="12.75">
      <c r="A1" s="382" t="s">
        <v>310</v>
      </c>
      <c r="B1" s="382"/>
      <c r="C1" s="382"/>
      <c r="D1" s="382"/>
      <c r="E1" s="382"/>
      <c r="F1" s="369"/>
      <c r="G1" s="369"/>
      <c r="H1" s="369"/>
      <c r="I1" s="369"/>
      <c r="J1" s="369"/>
      <c r="K1" s="369"/>
      <c r="L1" s="369"/>
      <c r="M1" s="369"/>
    </row>
    <row r="2" spans="1:13" ht="12.75">
      <c r="A2" s="369" t="s">
        <v>334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9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2.75" customHeight="1">
      <c r="A4" s="383" t="s">
        <v>101</v>
      </c>
      <c r="B4" s="371" t="s">
        <v>168</v>
      </c>
      <c r="C4" s="260"/>
      <c r="D4" s="260"/>
      <c r="E4" s="260"/>
      <c r="F4" s="260"/>
      <c r="G4" s="373" t="s">
        <v>103</v>
      </c>
      <c r="H4" s="374"/>
      <c r="I4" s="371" t="s">
        <v>83</v>
      </c>
      <c r="J4" s="260"/>
      <c r="K4" s="260"/>
      <c r="L4" s="261"/>
      <c r="M4" s="167" t="s">
        <v>254</v>
      </c>
    </row>
    <row r="5" spans="1:13" ht="15">
      <c r="A5" s="262"/>
      <c r="B5" s="267"/>
      <c r="C5" s="372"/>
      <c r="D5" s="372"/>
      <c r="E5" s="372"/>
      <c r="F5" s="372"/>
      <c r="G5" s="268" t="s">
        <v>255</v>
      </c>
      <c r="H5" s="265"/>
      <c r="I5" s="268"/>
      <c r="J5" s="264"/>
      <c r="K5" s="264"/>
      <c r="L5" s="265"/>
      <c r="M5" s="168" t="s">
        <v>104</v>
      </c>
    </row>
    <row r="6" spans="1:13" ht="12.75" customHeight="1">
      <c r="A6" s="262"/>
      <c r="B6" s="267"/>
      <c r="C6" s="372"/>
      <c r="D6" s="372"/>
      <c r="E6" s="372"/>
      <c r="F6" s="372"/>
      <c r="G6" s="267" t="s">
        <v>105</v>
      </c>
      <c r="H6" s="375" t="s">
        <v>335</v>
      </c>
      <c r="I6" s="375" t="s">
        <v>241</v>
      </c>
      <c r="J6" s="375" t="s">
        <v>309</v>
      </c>
      <c r="K6" s="373" t="s">
        <v>84</v>
      </c>
      <c r="L6" s="371" t="s">
        <v>40</v>
      </c>
      <c r="M6" s="373" t="s">
        <v>85</v>
      </c>
    </row>
    <row r="7" spans="1:13" ht="12.75">
      <c r="A7" s="262"/>
      <c r="B7" s="267"/>
      <c r="C7" s="372"/>
      <c r="D7" s="372"/>
      <c r="E7" s="372"/>
      <c r="F7" s="372"/>
      <c r="G7" s="267"/>
      <c r="H7" s="376"/>
      <c r="I7" s="378"/>
      <c r="J7" s="378"/>
      <c r="K7" s="267"/>
      <c r="L7" s="267"/>
      <c r="M7" s="267"/>
    </row>
    <row r="8" spans="1:13" ht="12.75">
      <c r="A8" s="262"/>
      <c r="B8" s="267"/>
      <c r="C8" s="372"/>
      <c r="D8" s="372"/>
      <c r="E8" s="372"/>
      <c r="F8" s="372"/>
      <c r="G8" s="267"/>
      <c r="H8" s="376"/>
      <c r="I8" s="378"/>
      <c r="J8" s="378"/>
      <c r="K8" s="267"/>
      <c r="L8" s="267"/>
      <c r="M8" s="267"/>
    </row>
    <row r="9" spans="1:13" ht="12.75">
      <c r="A9" s="262"/>
      <c r="B9" s="267"/>
      <c r="C9" s="372"/>
      <c r="D9" s="372"/>
      <c r="E9" s="372"/>
      <c r="F9" s="372"/>
      <c r="G9" s="267"/>
      <c r="H9" s="376"/>
      <c r="I9" s="378"/>
      <c r="J9" s="378"/>
      <c r="K9" s="267"/>
      <c r="L9" s="267"/>
      <c r="M9" s="267"/>
    </row>
    <row r="10" spans="1:13" ht="12.75">
      <c r="A10" s="262"/>
      <c r="B10" s="267"/>
      <c r="C10" s="372"/>
      <c r="D10" s="372"/>
      <c r="E10" s="372"/>
      <c r="F10" s="372"/>
      <c r="G10" s="267"/>
      <c r="H10" s="376"/>
      <c r="I10" s="378"/>
      <c r="J10" s="378"/>
      <c r="K10" s="267"/>
      <c r="L10" s="267"/>
      <c r="M10" s="267"/>
    </row>
    <row r="11" spans="1:13" ht="12.75">
      <c r="A11" s="262"/>
      <c r="B11" s="267"/>
      <c r="C11" s="372"/>
      <c r="D11" s="372"/>
      <c r="E11" s="372"/>
      <c r="F11" s="372"/>
      <c r="G11" s="267"/>
      <c r="H11" s="376"/>
      <c r="I11" s="378"/>
      <c r="J11" s="378"/>
      <c r="K11" s="267"/>
      <c r="L11" s="267"/>
      <c r="M11" s="267"/>
    </row>
    <row r="12" spans="1:13" ht="12.75">
      <c r="A12" s="262"/>
      <c r="B12" s="267"/>
      <c r="C12" s="372"/>
      <c r="D12" s="372"/>
      <c r="E12" s="372"/>
      <c r="F12" s="372"/>
      <c r="G12" s="268"/>
      <c r="H12" s="377"/>
      <c r="I12" s="379"/>
      <c r="J12" s="379"/>
      <c r="K12" s="268"/>
      <c r="L12" s="268"/>
      <c r="M12" s="268"/>
    </row>
    <row r="13" spans="1:13" ht="12.75">
      <c r="A13" s="264"/>
      <c r="B13" s="268"/>
      <c r="C13" s="264"/>
      <c r="D13" s="264"/>
      <c r="E13" s="264"/>
      <c r="F13" s="264"/>
      <c r="G13" s="169" t="s">
        <v>88</v>
      </c>
      <c r="H13" s="169" t="s">
        <v>106</v>
      </c>
      <c r="I13" s="380" t="s">
        <v>88</v>
      </c>
      <c r="J13" s="381"/>
      <c r="K13" s="381"/>
      <c r="L13" s="381"/>
      <c r="M13" s="381"/>
    </row>
    <row r="14" spans="2:13" ht="7.5" customHeight="1">
      <c r="B14" s="174"/>
      <c r="G14" s="173"/>
      <c r="H14" s="173"/>
      <c r="I14" s="173"/>
      <c r="J14" s="173"/>
      <c r="K14" s="173"/>
      <c r="L14" s="173"/>
      <c r="M14" s="174"/>
    </row>
    <row r="15" spans="2:13" ht="12.75">
      <c r="B15" s="177"/>
      <c r="C15" s="136" t="s">
        <v>169</v>
      </c>
      <c r="G15" s="176"/>
      <c r="H15" s="176"/>
      <c r="I15" s="176"/>
      <c r="J15" s="176"/>
      <c r="K15" s="176"/>
      <c r="L15" s="176"/>
      <c r="M15" s="177"/>
    </row>
    <row r="16" spans="1:13" ht="12.75">
      <c r="A16" s="186" t="s">
        <v>170</v>
      </c>
      <c r="B16" s="187"/>
      <c r="C16" s="136" t="s">
        <v>14</v>
      </c>
      <c r="D16" s="186"/>
      <c r="E16" s="186"/>
      <c r="G16" s="38">
        <v>4353032</v>
      </c>
      <c r="H16" s="42">
        <v>5.5</v>
      </c>
      <c r="I16" s="38">
        <v>1925210</v>
      </c>
      <c r="J16" s="38">
        <v>1663172</v>
      </c>
      <c r="K16" s="38">
        <v>642918</v>
      </c>
      <c r="L16" s="38">
        <v>121733</v>
      </c>
      <c r="M16" s="41">
        <v>121383</v>
      </c>
    </row>
    <row r="17" spans="1:13" ht="15">
      <c r="A17" s="186" t="s">
        <v>171</v>
      </c>
      <c r="B17" s="187"/>
      <c r="C17" s="136" t="s">
        <v>267</v>
      </c>
      <c r="D17" s="186"/>
      <c r="E17" s="186"/>
      <c r="G17" s="38">
        <v>3322527</v>
      </c>
      <c r="H17" s="42">
        <v>8.1</v>
      </c>
      <c r="I17" s="38">
        <v>1115074</v>
      </c>
      <c r="J17" s="38">
        <v>1531462</v>
      </c>
      <c r="K17" s="38">
        <v>636326</v>
      </c>
      <c r="L17" s="38">
        <v>39666</v>
      </c>
      <c r="M17" s="41">
        <v>41193</v>
      </c>
    </row>
    <row r="18" spans="1:13" ht="12.75">
      <c r="A18" s="186" t="s">
        <v>172</v>
      </c>
      <c r="B18" s="187"/>
      <c r="C18" s="136" t="s">
        <v>272</v>
      </c>
      <c r="D18" s="186"/>
      <c r="E18" s="186"/>
      <c r="G18" s="188"/>
      <c r="H18" s="189"/>
      <c r="I18" s="188"/>
      <c r="J18" s="188"/>
      <c r="K18" s="188"/>
      <c r="L18" s="188"/>
      <c r="M18" s="190"/>
    </row>
    <row r="19" spans="2:13" ht="15">
      <c r="B19" s="177"/>
      <c r="D19" s="136" t="s">
        <v>273</v>
      </c>
      <c r="G19" s="38">
        <v>363506</v>
      </c>
      <c r="H19" s="42">
        <v>7.8</v>
      </c>
      <c r="I19" s="38">
        <v>182531</v>
      </c>
      <c r="J19" s="38">
        <v>128903</v>
      </c>
      <c r="K19" s="38">
        <v>44470</v>
      </c>
      <c r="L19" s="38">
        <v>7601</v>
      </c>
      <c r="M19" s="41">
        <v>233</v>
      </c>
    </row>
    <row r="20" spans="1:13" ht="12.75">
      <c r="A20" s="186" t="s">
        <v>173</v>
      </c>
      <c r="B20" s="187"/>
      <c r="C20" s="136" t="s">
        <v>174</v>
      </c>
      <c r="D20" s="186"/>
      <c r="E20" s="186"/>
      <c r="G20" s="38">
        <v>426084</v>
      </c>
      <c r="H20" s="42">
        <v>3.9</v>
      </c>
      <c r="I20" s="38">
        <v>29141</v>
      </c>
      <c r="J20" s="38">
        <v>368862</v>
      </c>
      <c r="K20" s="38">
        <v>28081</v>
      </c>
      <c r="L20" s="38">
        <v>0</v>
      </c>
      <c r="M20" s="41">
        <v>828</v>
      </c>
    </row>
    <row r="21" spans="2:13" ht="12.75">
      <c r="B21" s="177"/>
      <c r="C21" s="136" t="s">
        <v>279</v>
      </c>
      <c r="G21" s="188"/>
      <c r="H21" s="189"/>
      <c r="I21" s="188"/>
      <c r="J21" s="188"/>
      <c r="K21" s="188"/>
      <c r="L21" s="188"/>
      <c r="M21" s="190"/>
    </row>
    <row r="22" spans="2:13" ht="12.75">
      <c r="B22" s="177"/>
      <c r="D22" s="136" t="s">
        <v>280</v>
      </c>
      <c r="G22" s="188"/>
      <c r="H22" s="189"/>
      <c r="I22" s="188"/>
      <c r="J22" s="188"/>
      <c r="K22" s="188"/>
      <c r="L22" s="188"/>
      <c r="M22" s="190"/>
    </row>
    <row r="23" spans="2:13" ht="12.75">
      <c r="B23" s="177"/>
      <c r="D23" s="136" t="s">
        <v>281</v>
      </c>
      <c r="G23" s="188"/>
      <c r="H23" s="189"/>
      <c r="I23" s="188"/>
      <c r="J23" s="188"/>
      <c r="K23" s="188"/>
      <c r="L23" s="188"/>
      <c r="M23" s="190"/>
    </row>
    <row r="24" spans="1:13" ht="12.75">
      <c r="A24" s="186" t="s">
        <v>175</v>
      </c>
      <c r="B24" s="187"/>
      <c r="C24" s="186"/>
      <c r="D24" s="186"/>
      <c r="E24" s="186"/>
      <c r="G24" s="188"/>
      <c r="H24" s="189"/>
      <c r="I24" s="188"/>
      <c r="J24" s="188"/>
      <c r="K24" s="188"/>
      <c r="L24" s="188"/>
      <c r="M24" s="190"/>
    </row>
    <row r="25" spans="1:13" ht="12.75">
      <c r="A25" s="186" t="s">
        <v>176</v>
      </c>
      <c r="B25" s="187"/>
      <c r="C25" s="136" t="s">
        <v>177</v>
      </c>
      <c r="D25" s="186"/>
      <c r="E25" s="186"/>
      <c r="G25" s="38">
        <v>877362</v>
      </c>
      <c r="H25" s="42">
        <v>21.3</v>
      </c>
      <c r="I25" s="38">
        <v>116009</v>
      </c>
      <c r="J25" s="38">
        <v>280077</v>
      </c>
      <c r="K25" s="38">
        <v>296270</v>
      </c>
      <c r="L25" s="38">
        <v>185006</v>
      </c>
      <c r="M25" s="41">
        <v>2899</v>
      </c>
    </row>
    <row r="26" spans="1:13" ht="12.75">
      <c r="A26" s="186" t="s">
        <v>178</v>
      </c>
      <c r="B26" s="187"/>
      <c r="C26" s="136" t="s">
        <v>179</v>
      </c>
      <c r="D26" s="186"/>
      <c r="E26" s="186"/>
      <c r="G26" s="38">
        <v>1561009</v>
      </c>
      <c r="H26" s="42">
        <v>3</v>
      </c>
      <c r="I26" s="38">
        <v>661083</v>
      </c>
      <c r="J26" s="38">
        <v>707020</v>
      </c>
      <c r="K26" s="38">
        <v>117385</v>
      </c>
      <c r="L26" s="38">
        <v>75521</v>
      </c>
      <c r="M26" s="41">
        <v>268</v>
      </c>
    </row>
    <row r="27" spans="1:13" ht="12.75">
      <c r="A27" s="186" t="s">
        <v>180</v>
      </c>
      <c r="B27" s="187"/>
      <c r="C27" s="136" t="s">
        <v>181</v>
      </c>
      <c r="D27" s="186"/>
      <c r="E27" s="186"/>
      <c r="G27" s="38">
        <v>452332</v>
      </c>
      <c r="H27" s="42">
        <v>9</v>
      </c>
      <c r="I27" s="38">
        <v>92482</v>
      </c>
      <c r="J27" s="38">
        <v>336821</v>
      </c>
      <c r="K27" s="38">
        <v>19630</v>
      </c>
      <c r="L27" s="38">
        <v>3399</v>
      </c>
      <c r="M27" s="41">
        <v>327</v>
      </c>
    </row>
    <row r="28" spans="1:13" ht="12.75">
      <c r="A28" s="186" t="s">
        <v>182</v>
      </c>
      <c r="B28" s="187"/>
      <c r="C28" s="136" t="s">
        <v>183</v>
      </c>
      <c r="D28" s="186"/>
      <c r="E28" s="186"/>
      <c r="G28" s="38">
        <v>496475</v>
      </c>
      <c r="H28" s="42">
        <v>4.8</v>
      </c>
      <c r="I28" s="38">
        <v>306702</v>
      </c>
      <c r="J28" s="38">
        <v>4</v>
      </c>
      <c r="K28" s="38">
        <v>189769</v>
      </c>
      <c r="L28" s="38">
        <v>0</v>
      </c>
      <c r="M28" s="41">
        <v>0</v>
      </c>
    </row>
    <row r="29" spans="1:13" ht="12.75">
      <c r="A29" s="186" t="s">
        <v>184</v>
      </c>
      <c r="B29" s="187"/>
      <c r="C29" s="136" t="s">
        <v>185</v>
      </c>
      <c r="D29" s="186"/>
      <c r="E29" s="186"/>
      <c r="G29" s="38">
        <v>2629236</v>
      </c>
      <c r="H29" s="42">
        <v>9.2</v>
      </c>
      <c r="I29" s="38">
        <v>365004</v>
      </c>
      <c r="J29" s="38">
        <v>22</v>
      </c>
      <c r="K29" s="38">
        <v>268807</v>
      </c>
      <c r="L29" s="38">
        <v>1995402</v>
      </c>
      <c r="M29" s="41">
        <v>0</v>
      </c>
    </row>
    <row r="30" spans="1:13" ht="15">
      <c r="A30" s="186" t="s">
        <v>186</v>
      </c>
      <c r="B30" s="187"/>
      <c r="C30" s="136" t="s">
        <v>268</v>
      </c>
      <c r="D30" s="186"/>
      <c r="E30" s="186"/>
      <c r="G30" s="38">
        <v>1216493</v>
      </c>
      <c r="H30" s="42">
        <v>47.3</v>
      </c>
      <c r="I30" s="38">
        <v>535495</v>
      </c>
      <c r="J30" s="38">
        <v>2240</v>
      </c>
      <c r="K30" s="38">
        <v>654574</v>
      </c>
      <c r="L30" s="38">
        <v>24183</v>
      </c>
      <c r="M30" s="191">
        <v>52</v>
      </c>
    </row>
    <row r="31" spans="2:13" ht="12.75">
      <c r="B31" s="177"/>
      <c r="C31" s="136" t="s">
        <v>16</v>
      </c>
      <c r="G31" s="188"/>
      <c r="H31" s="189"/>
      <c r="I31" s="188"/>
      <c r="J31" s="188"/>
      <c r="K31" s="188"/>
      <c r="L31" s="188"/>
      <c r="M31" s="190"/>
    </row>
    <row r="32" spans="1:13" ht="12.75">
      <c r="A32" s="186" t="s">
        <v>187</v>
      </c>
      <c r="B32" s="187"/>
      <c r="C32" s="186"/>
      <c r="D32" s="136" t="s">
        <v>177</v>
      </c>
      <c r="E32" s="186"/>
      <c r="G32" s="38">
        <v>545</v>
      </c>
      <c r="H32" s="42">
        <v>-48.2</v>
      </c>
      <c r="I32" s="38">
        <v>167</v>
      </c>
      <c r="J32" s="38">
        <v>358</v>
      </c>
      <c r="K32" s="38">
        <v>8</v>
      </c>
      <c r="L32" s="38">
        <v>12</v>
      </c>
      <c r="M32" s="41">
        <v>8</v>
      </c>
    </row>
    <row r="33" spans="1:13" ht="12.75">
      <c r="A33" s="186" t="s">
        <v>188</v>
      </c>
      <c r="B33" s="187"/>
      <c r="C33" s="186"/>
      <c r="D33" s="136" t="s">
        <v>179</v>
      </c>
      <c r="E33" s="186"/>
      <c r="G33" s="38">
        <v>166317</v>
      </c>
      <c r="H33" s="42">
        <v>-9.4</v>
      </c>
      <c r="I33" s="38">
        <v>66162</v>
      </c>
      <c r="J33" s="38">
        <v>74270</v>
      </c>
      <c r="K33" s="38">
        <v>24412</v>
      </c>
      <c r="L33" s="38">
        <v>1473</v>
      </c>
      <c r="M33" s="41">
        <v>369</v>
      </c>
    </row>
    <row r="34" spans="1:13" ht="12.75">
      <c r="A34" s="186" t="s">
        <v>189</v>
      </c>
      <c r="B34" s="187"/>
      <c r="C34" s="186"/>
      <c r="D34" s="136" t="s">
        <v>190</v>
      </c>
      <c r="E34" s="186"/>
      <c r="G34" s="38">
        <v>779</v>
      </c>
      <c r="H34" s="42">
        <v>-27.4</v>
      </c>
      <c r="I34" s="38">
        <v>147</v>
      </c>
      <c r="J34" s="38">
        <v>408</v>
      </c>
      <c r="K34" s="38">
        <v>224</v>
      </c>
      <c r="L34" s="38">
        <v>0</v>
      </c>
      <c r="M34" s="191">
        <v>1</v>
      </c>
    </row>
    <row r="35" spans="2:13" ht="12.75">
      <c r="B35" s="177"/>
      <c r="C35" s="136" t="s">
        <v>191</v>
      </c>
      <c r="G35" s="188"/>
      <c r="H35" s="189"/>
      <c r="I35" s="188"/>
      <c r="J35" s="188"/>
      <c r="K35" s="188"/>
      <c r="L35" s="188"/>
      <c r="M35" s="190"/>
    </row>
    <row r="36" spans="2:13" ht="12.75">
      <c r="B36" s="177"/>
      <c r="D36" s="136" t="s">
        <v>192</v>
      </c>
      <c r="G36" s="188"/>
      <c r="H36" s="189"/>
      <c r="I36" s="188"/>
      <c r="J36" s="188"/>
      <c r="K36" s="188"/>
      <c r="L36" s="188"/>
      <c r="M36" s="190"/>
    </row>
    <row r="37" spans="1:13" ht="12.75">
      <c r="A37" s="186" t="s">
        <v>193</v>
      </c>
      <c r="B37" s="187"/>
      <c r="C37" s="186"/>
      <c r="D37" s="186"/>
      <c r="E37" s="136" t="s">
        <v>194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41">
        <v>0</v>
      </c>
    </row>
    <row r="38" spans="1:13" ht="12.75">
      <c r="A38" s="186" t="s">
        <v>195</v>
      </c>
      <c r="B38" s="187"/>
      <c r="C38" s="186"/>
      <c r="D38" s="186"/>
      <c r="E38" s="136" t="s">
        <v>196</v>
      </c>
      <c r="G38" s="38">
        <v>76</v>
      </c>
      <c r="H38" s="42" t="s">
        <v>340</v>
      </c>
      <c r="I38" s="38">
        <v>0</v>
      </c>
      <c r="J38" s="38">
        <v>76</v>
      </c>
      <c r="K38" s="38">
        <v>0</v>
      </c>
      <c r="L38" s="38">
        <v>0</v>
      </c>
      <c r="M38" s="41">
        <v>0</v>
      </c>
    </row>
    <row r="39" spans="1:13" ht="12.75">
      <c r="A39" s="186" t="s">
        <v>197</v>
      </c>
      <c r="B39" s="187"/>
      <c r="C39" s="186"/>
      <c r="D39" s="136" t="s">
        <v>198</v>
      </c>
      <c r="E39" s="186"/>
      <c r="G39" s="38">
        <v>3749494</v>
      </c>
      <c r="H39" s="42">
        <v>8.7</v>
      </c>
      <c r="I39" s="38">
        <v>561930</v>
      </c>
      <c r="J39" s="38">
        <v>2224027</v>
      </c>
      <c r="K39" s="38">
        <v>963537</v>
      </c>
      <c r="L39" s="38">
        <v>0</v>
      </c>
      <c r="M39" s="41">
        <v>9</v>
      </c>
    </row>
    <row r="40" spans="1:13" ht="12.75">
      <c r="A40" s="186" t="s">
        <v>199</v>
      </c>
      <c r="B40" s="187"/>
      <c r="C40" s="186"/>
      <c r="D40" s="136" t="s">
        <v>200</v>
      </c>
      <c r="E40" s="186"/>
      <c r="G40" s="38">
        <v>125933</v>
      </c>
      <c r="H40" s="42">
        <v>5.6</v>
      </c>
      <c r="I40" s="38">
        <v>301</v>
      </c>
      <c r="J40" s="38">
        <v>125632</v>
      </c>
      <c r="K40" s="38">
        <v>0</v>
      </c>
      <c r="L40" s="38">
        <v>0</v>
      </c>
      <c r="M40" s="41">
        <v>9</v>
      </c>
    </row>
    <row r="41" spans="1:13" ht="12.75">
      <c r="A41" s="186" t="s">
        <v>201</v>
      </c>
      <c r="B41" s="187"/>
      <c r="C41" s="136" t="s">
        <v>202</v>
      </c>
      <c r="D41" s="186"/>
      <c r="E41" s="186"/>
      <c r="G41" s="38">
        <v>2859492</v>
      </c>
      <c r="H41" s="42">
        <v>6.2</v>
      </c>
      <c r="I41" s="38">
        <v>214218</v>
      </c>
      <c r="J41" s="38">
        <v>2169946</v>
      </c>
      <c r="K41" s="38">
        <v>424930</v>
      </c>
      <c r="L41" s="38">
        <v>50399</v>
      </c>
      <c r="M41" s="41">
        <v>10377</v>
      </c>
    </row>
    <row r="42" spans="1:13" ht="12.75">
      <c r="A42" s="186" t="s">
        <v>203</v>
      </c>
      <c r="B42" s="187"/>
      <c r="C42" s="136" t="s">
        <v>278</v>
      </c>
      <c r="D42" s="186"/>
      <c r="E42" s="186"/>
      <c r="G42" s="38">
        <v>406856</v>
      </c>
      <c r="H42" s="42">
        <v>-5.9</v>
      </c>
      <c r="I42" s="38">
        <v>57456</v>
      </c>
      <c r="J42" s="38">
        <v>297739</v>
      </c>
      <c r="K42" s="38">
        <v>35558</v>
      </c>
      <c r="L42" s="38">
        <v>16103</v>
      </c>
      <c r="M42" s="41">
        <v>405</v>
      </c>
    </row>
    <row r="43" spans="2:13" ht="12.75">
      <c r="B43" s="177"/>
      <c r="C43" s="136" t="s">
        <v>143</v>
      </c>
      <c r="G43" s="38">
        <v>23007547</v>
      </c>
      <c r="H43" s="42">
        <v>8.6</v>
      </c>
      <c r="I43" s="38">
        <v>6229112</v>
      </c>
      <c r="J43" s="38">
        <v>9911039</v>
      </c>
      <c r="K43" s="38">
        <v>4346898</v>
      </c>
      <c r="L43" s="38">
        <v>2520499</v>
      </c>
      <c r="M43" s="41">
        <v>178361</v>
      </c>
    </row>
    <row r="44" spans="2:13" ht="5.25" customHeight="1">
      <c r="B44" s="177"/>
      <c r="G44" s="188"/>
      <c r="H44" s="189"/>
      <c r="I44" s="188"/>
      <c r="J44" s="188"/>
      <c r="K44" s="188"/>
      <c r="L44" s="188"/>
      <c r="M44" s="190"/>
    </row>
    <row r="45" spans="2:13" ht="12.75">
      <c r="B45" s="177"/>
      <c r="C45" s="136" t="s">
        <v>204</v>
      </c>
      <c r="G45" s="188"/>
      <c r="H45" s="189"/>
      <c r="I45" s="188"/>
      <c r="J45" s="188"/>
      <c r="K45" s="188"/>
      <c r="L45" s="188"/>
      <c r="M45" s="190"/>
    </row>
    <row r="46" spans="2:13" ht="5.25" customHeight="1">
      <c r="B46" s="177"/>
      <c r="G46" s="188"/>
      <c r="H46" s="189"/>
      <c r="I46" s="188"/>
      <c r="J46" s="188"/>
      <c r="K46" s="188"/>
      <c r="L46" s="188"/>
      <c r="M46" s="190"/>
    </row>
    <row r="47" spans="1:13" ht="12.75">
      <c r="A47" s="186" t="s">
        <v>205</v>
      </c>
      <c r="B47" s="187"/>
      <c r="C47" s="136" t="s">
        <v>206</v>
      </c>
      <c r="D47" s="186"/>
      <c r="E47" s="186"/>
      <c r="G47" s="38">
        <v>64702</v>
      </c>
      <c r="H47" s="42">
        <v>36.2</v>
      </c>
      <c r="I47" s="38">
        <v>4018</v>
      </c>
      <c r="J47" s="38">
        <v>45487</v>
      </c>
      <c r="K47" s="38">
        <v>11432</v>
      </c>
      <c r="L47" s="38">
        <v>3764</v>
      </c>
      <c r="M47" s="41">
        <v>1065</v>
      </c>
    </row>
    <row r="48" spans="1:13" ht="12.75">
      <c r="A48" s="186" t="s">
        <v>207</v>
      </c>
      <c r="B48" s="187"/>
      <c r="C48" s="136" t="s">
        <v>208</v>
      </c>
      <c r="D48" s="186"/>
      <c r="E48" s="186"/>
      <c r="G48" s="38">
        <v>1917961</v>
      </c>
      <c r="H48" s="42">
        <v>9.4</v>
      </c>
      <c r="I48" s="38">
        <v>91127</v>
      </c>
      <c r="J48" s="38">
        <v>1711580</v>
      </c>
      <c r="K48" s="38">
        <v>87695</v>
      </c>
      <c r="L48" s="38">
        <v>27558</v>
      </c>
      <c r="M48" s="41">
        <v>13801</v>
      </c>
    </row>
    <row r="49" spans="1:13" ht="12.75">
      <c r="A49" s="186" t="s">
        <v>209</v>
      </c>
      <c r="B49" s="187"/>
      <c r="C49" s="136" t="s">
        <v>210</v>
      </c>
      <c r="D49" s="186"/>
      <c r="E49" s="186"/>
      <c r="G49" s="38">
        <v>36443</v>
      </c>
      <c r="H49" s="42">
        <v>-57.4</v>
      </c>
      <c r="I49" s="38">
        <v>19501</v>
      </c>
      <c r="J49" s="38">
        <v>10574</v>
      </c>
      <c r="K49" s="38">
        <v>5833</v>
      </c>
      <c r="L49" s="38">
        <v>536</v>
      </c>
      <c r="M49" s="41">
        <v>0</v>
      </c>
    </row>
    <row r="50" spans="1:13" ht="12.75">
      <c r="A50" s="186" t="s">
        <v>211</v>
      </c>
      <c r="B50" s="187"/>
      <c r="C50" s="136" t="s">
        <v>275</v>
      </c>
      <c r="D50" s="186"/>
      <c r="E50" s="186"/>
      <c r="G50" s="38">
        <v>86319</v>
      </c>
      <c r="H50" s="42">
        <v>-73.3</v>
      </c>
      <c r="I50" s="38">
        <v>44847</v>
      </c>
      <c r="J50" s="38">
        <v>31573</v>
      </c>
      <c r="K50" s="38">
        <v>9900</v>
      </c>
      <c r="L50" s="38">
        <v>0</v>
      </c>
      <c r="M50" s="41">
        <v>0</v>
      </c>
    </row>
    <row r="51" spans="1:13" ht="12.75">
      <c r="A51" s="186" t="s">
        <v>212</v>
      </c>
      <c r="B51" s="187"/>
      <c r="C51" s="136" t="s">
        <v>276</v>
      </c>
      <c r="D51" s="186"/>
      <c r="E51" s="186"/>
      <c r="G51" s="188"/>
      <c r="H51" s="189"/>
      <c r="I51" s="188"/>
      <c r="J51" s="188"/>
      <c r="K51" s="188"/>
      <c r="L51" s="188"/>
      <c r="M51" s="190"/>
    </row>
    <row r="52" spans="2:13" ht="12.75">
      <c r="B52" s="177"/>
      <c r="D52" s="136" t="s">
        <v>277</v>
      </c>
      <c r="G52" s="38">
        <v>774277</v>
      </c>
      <c r="H52" s="42">
        <v>23.8</v>
      </c>
      <c r="I52" s="38">
        <v>143164</v>
      </c>
      <c r="J52" s="38">
        <v>550676</v>
      </c>
      <c r="K52" s="38">
        <v>78366</v>
      </c>
      <c r="L52" s="38">
        <v>2071</v>
      </c>
      <c r="M52" s="41">
        <v>4185</v>
      </c>
    </row>
    <row r="53" spans="1:13" ht="12.75">
      <c r="A53" s="186" t="s">
        <v>213</v>
      </c>
      <c r="B53" s="187"/>
      <c r="C53" s="136" t="s">
        <v>20</v>
      </c>
      <c r="D53" s="186"/>
      <c r="E53" s="186"/>
      <c r="G53" s="38">
        <v>1926094</v>
      </c>
      <c r="H53" s="42">
        <v>12.7</v>
      </c>
      <c r="I53" s="38">
        <v>502323</v>
      </c>
      <c r="J53" s="38">
        <v>1167259</v>
      </c>
      <c r="K53" s="38">
        <v>238831</v>
      </c>
      <c r="L53" s="38">
        <v>17682</v>
      </c>
      <c r="M53" s="41">
        <v>4210</v>
      </c>
    </row>
    <row r="54" spans="2:13" ht="12.75">
      <c r="B54" s="177"/>
      <c r="C54" s="136" t="s">
        <v>214</v>
      </c>
      <c r="G54" s="38">
        <v>425977</v>
      </c>
      <c r="H54" s="42">
        <v>16.7</v>
      </c>
      <c r="I54" s="38">
        <v>185791</v>
      </c>
      <c r="J54" s="38">
        <v>131508</v>
      </c>
      <c r="K54" s="38">
        <v>101546</v>
      </c>
      <c r="L54" s="38">
        <v>7132</v>
      </c>
      <c r="M54" s="41">
        <v>1096</v>
      </c>
    </row>
    <row r="55" spans="2:13" ht="12.75">
      <c r="B55" s="177"/>
      <c r="F55" s="136" t="s">
        <v>31</v>
      </c>
      <c r="G55" s="38">
        <v>340973</v>
      </c>
      <c r="H55" s="42">
        <v>1.5</v>
      </c>
      <c r="I55" s="38">
        <v>62552</v>
      </c>
      <c r="J55" s="38">
        <v>243200</v>
      </c>
      <c r="K55" s="38">
        <v>35221</v>
      </c>
      <c r="L55" s="38">
        <v>0</v>
      </c>
      <c r="M55" s="41">
        <v>1</v>
      </c>
    </row>
    <row r="56" spans="2:13" ht="12.75">
      <c r="B56" s="177"/>
      <c r="F56" s="136" t="s">
        <v>215</v>
      </c>
      <c r="G56" s="38">
        <v>162823</v>
      </c>
      <c r="H56" s="42">
        <v>11.1</v>
      </c>
      <c r="I56" s="38">
        <v>6044</v>
      </c>
      <c r="J56" s="38">
        <v>156779</v>
      </c>
      <c r="K56" s="38">
        <v>0</v>
      </c>
      <c r="L56" s="38">
        <v>0</v>
      </c>
      <c r="M56" s="41">
        <v>798</v>
      </c>
    </row>
    <row r="57" spans="1:13" ht="12.75">
      <c r="A57" s="186" t="s">
        <v>216</v>
      </c>
      <c r="B57" s="187"/>
      <c r="C57" s="136" t="s">
        <v>217</v>
      </c>
      <c r="D57" s="186"/>
      <c r="E57" s="186"/>
      <c r="G57" s="188"/>
      <c r="H57" s="189"/>
      <c r="I57" s="188"/>
      <c r="J57" s="188"/>
      <c r="K57" s="188"/>
      <c r="L57" s="188"/>
      <c r="M57" s="190"/>
    </row>
    <row r="58" spans="2:13" ht="12.75">
      <c r="B58" s="177"/>
      <c r="D58" s="136" t="s">
        <v>218</v>
      </c>
      <c r="G58" s="38">
        <v>776005</v>
      </c>
      <c r="H58" s="42">
        <v>-4.7</v>
      </c>
      <c r="I58" s="38">
        <v>285664</v>
      </c>
      <c r="J58" s="38">
        <v>335400</v>
      </c>
      <c r="K58" s="38">
        <v>148231</v>
      </c>
      <c r="L58" s="38">
        <v>6710</v>
      </c>
      <c r="M58" s="41">
        <v>3016</v>
      </c>
    </row>
    <row r="59" spans="2:13" ht="12.75">
      <c r="B59" s="177"/>
      <c r="C59" s="136" t="s">
        <v>219</v>
      </c>
      <c r="G59" s="188"/>
      <c r="H59" s="189"/>
      <c r="I59" s="188"/>
      <c r="J59" s="188"/>
      <c r="K59" s="188"/>
      <c r="L59" s="188"/>
      <c r="M59" s="190"/>
    </row>
    <row r="60" spans="2:13" ht="12.75">
      <c r="B60" s="177"/>
      <c r="D60" s="136" t="s">
        <v>220</v>
      </c>
      <c r="G60" s="188"/>
      <c r="H60" s="189"/>
      <c r="I60" s="188"/>
      <c r="J60" s="188"/>
      <c r="K60" s="188"/>
      <c r="L60" s="188"/>
      <c r="M60" s="190"/>
    </row>
    <row r="61" spans="1:13" ht="12.75">
      <c r="A61" s="186" t="s">
        <v>221</v>
      </c>
      <c r="B61" s="187"/>
      <c r="C61" s="186"/>
      <c r="D61" s="136" t="s">
        <v>177</v>
      </c>
      <c r="E61" s="186"/>
      <c r="G61" s="38">
        <v>70988</v>
      </c>
      <c r="H61" s="42">
        <v>14.5</v>
      </c>
      <c r="I61" s="38">
        <v>17407</v>
      </c>
      <c r="J61" s="38">
        <v>30787</v>
      </c>
      <c r="K61" s="38">
        <v>18692</v>
      </c>
      <c r="L61" s="38">
        <v>4102</v>
      </c>
      <c r="M61" s="41">
        <v>378</v>
      </c>
    </row>
    <row r="62" spans="1:13" ht="12.75">
      <c r="A62" s="186" t="s">
        <v>222</v>
      </c>
      <c r="B62" s="187"/>
      <c r="C62" s="186"/>
      <c r="D62" s="136" t="s">
        <v>179</v>
      </c>
      <c r="E62" s="186"/>
      <c r="G62" s="38">
        <v>189505</v>
      </c>
      <c r="H62" s="42">
        <v>-17.2</v>
      </c>
      <c r="I62" s="38">
        <v>58979</v>
      </c>
      <c r="J62" s="38">
        <v>88717</v>
      </c>
      <c r="K62" s="38">
        <v>29450</v>
      </c>
      <c r="L62" s="38">
        <v>12359</v>
      </c>
      <c r="M62" s="41">
        <v>0</v>
      </c>
    </row>
    <row r="63" spans="1:13" ht="12.75">
      <c r="A63" s="186" t="s">
        <v>223</v>
      </c>
      <c r="B63" s="187"/>
      <c r="C63" s="136" t="s">
        <v>224</v>
      </c>
      <c r="D63" s="186"/>
      <c r="E63" s="186"/>
      <c r="G63" s="38">
        <v>4550</v>
      </c>
      <c r="H63" s="42" t="s">
        <v>340</v>
      </c>
      <c r="I63" s="192">
        <v>66</v>
      </c>
      <c r="J63" s="38">
        <v>4440</v>
      </c>
      <c r="K63" s="38">
        <v>44</v>
      </c>
      <c r="L63" s="38">
        <v>0</v>
      </c>
      <c r="M63" s="41">
        <v>0</v>
      </c>
    </row>
    <row r="64" spans="1:13" ht="12.75">
      <c r="A64" s="186" t="s">
        <v>225</v>
      </c>
      <c r="B64" s="187"/>
      <c r="C64" s="136" t="s">
        <v>226</v>
      </c>
      <c r="D64" s="186"/>
      <c r="E64" s="186"/>
      <c r="G64" s="38">
        <v>514</v>
      </c>
      <c r="H64" s="42">
        <v>-62.3</v>
      </c>
      <c r="I64" s="38">
        <v>0</v>
      </c>
      <c r="J64" s="38">
        <v>436</v>
      </c>
      <c r="K64" s="38">
        <v>0</v>
      </c>
      <c r="L64" s="38">
        <v>78</v>
      </c>
      <c r="M64" s="41">
        <v>-4</v>
      </c>
    </row>
    <row r="65" spans="1:13" ht="12.75">
      <c r="A65" s="186" t="s">
        <v>227</v>
      </c>
      <c r="B65" s="187"/>
      <c r="C65" s="136" t="s">
        <v>228</v>
      </c>
      <c r="D65" s="186"/>
      <c r="E65" s="186"/>
      <c r="G65" s="38">
        <v>12734</v>
      </c>
      <c r="H65" s="42">
        <v>-76.1</v>
      </c>
      <c r="I65" s="38">
        <v>0</v>
      </c>
      <c r="J65" s="38">
        <v>12723</v>
      </c>
      <c r="K65" s="38">
        <v>10</v>
      </c>
      <c r="L65" s="38">
        <v>0</v>
      </c>
      <c r="M65" s="41">
        <v>798</v>
      </c>
    </row>
    <row r="66" spans="1:13" ht="12.75">
      <c r="A66" s="186" t="s">
        <v>229</v>
      </c>
      <c r="B66" s="187"/>
      <c r="C66" s="136" t="s">
        <v>274</v>
      </c>
      <c r="D66" s="186"/>
      <c r="E66" s="186"/>
      <c r="G66" s="38">
        <v>159052</v>
      </c>
      <c r="H66" s="42">
        <v>-17.3</v>
      </c>
      <c r="I66" s="38">
        <v>62312</v>
      </c>
      <c r="J66" s="38">
        <v>90695</v>
      </c>
      <c r="K66" s="38">
        <v>6045</v>
      </c>
      <c r="L66" s="38">
        <v>0</v>
      </c>
      <c r="M66" s="41">
        <v>1107</v>
      </c>
    </row>
    <row r="67" spans="2:13" ht="12.75">
      <c r="B67" s="177"/>
      <c r="C67" s="136" t="s">
        <v>163</v>
      </c>
      <c r="G67" s="38">
        <v>6019143</v>
      </c>
      <c r="H67" s="42">
        <v>2.1</v>
      </c>
      <c r="I67" s="38">
        <v>1229408</v>
      </c>
      <c r="J67" s="38">
        <v>4080346</v>
      </c>
      <c r="K67" s="38">
        <v>634529</v>
      </c>
      <c r="L67" s="38">
        <v>74860</v>
      </c>
      <c r="M67" s="41">
        <v>28555</v>
      </c>
    </row>
    <row r="68" spans="2:13" ht="12.75">
      <c r="B68" s="177"/>
      <c r="C68" s="136" t="s">
        <v>230</v>
      </c>
      <c r="G68" s="188"/>
      <c r="H68" s="189"/>
      <c r="I68" s="188"/>
      <c r="J68" s="188"/>
      <c r="K68" s="188"/>
      <c r="L68" s="188"/>
      <c r="M68" s="190"/>
    </row>
    <row r="69" spans="2:13" ht="12.75">
      <c r="B69" s="177"/>
      <c r="D69" s="136" t="s">
        <v>165</v>
      </c>
      <c r="G69" s="38">
        <v>29026690</v>
      </c>
      <c r="H69" s="42">
        <v>7.2</v>
      </c>
      <c r="I69" s="38">
        <v>7458519</v>
      </c>
      <c r="J69" s="38">
        <v>13991385</v>
      </c>
      <c r="K69" s="38">
        <v>4981427</v>
      </c>
      <c r="L69" s="38">
        <v>2595359</v>
      </c>
      <c r="M69" s="41">
        <v>206916</v>
      </c>
    </row>
    <row r="70" ht="9.75" customHeight="1">
      <c r="A70" s="136" t="s">
        <v>166</v>
      </c>
    </row>
    <row r="71" spans="1:5" ht="15">
      <c r="A71" s="193" t="s">
        <v>269</v>
      </c>
      <c r="B71" s="186"/>
      <c r="C71" s="186"/>
      <c r="D71" s="186"/>
      <c r="E71" s="186"/>
    </row>
    <row r="72" spans="1:5" ht="12.75">
      <c r="A72" s="186" t="s">
        <v>167</v>
      </c>
      <c r="B72" s="186"/>
      <c r="C72" s="186"/>
      <c r="D72" s="186"/>
      <c r="E72" s="186"/>
    </row>
  </sheetData>
  <sheetProtection/>
  <mergeCells count="15"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Aschmann, Monika (LfStaD)</cp:lastModifiedBy>
  <cp:lastPrinted>2016-08-31T13:19:34Z</cp:lastPrinted>
  <dcterms:created xsi:type="dcterms:W3CDTF">2001-05-28T06:19:08Z</dcterms:created>
  <dcterms:modified xsi:type="dcterms:W3CDTF">2016-12-19T11:20:05Z</dcterms:modified>
  <cp:category/>
  <cp:version/>
  <cp:contentType/>
  <cp:contentStatus/>
</cp:coreProperties>
</file>