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7560" windowWidth="23256" windowHeight="8256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</sheets>
  <definedNames/>
  <calcPr fullCalcOnLoad="1"/>
</workbook>
</file>

<file path=xl/sharedStrings.xml><?xml version="1.0" encoding="utf-8"?>
<sst xmlns="http://schemas.openxmlformats.org/spreadsheetml/2006/main" count="624" uniqueCount="335">
  <si>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</si>
  <si>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</si>
  <si>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</si>
  <si>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</si>
  <si>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</si>
  <si>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</si>
  <si>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</si>
  <si>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</si>
  <si>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</si>
  <si>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</si>
  <si>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</si>
  <si>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</si>
  <si>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</si>
  <si>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</si>
  <si>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</si>
  <si>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</si>
  <si>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</si>
  <si>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</si>
  <si>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</si>
  <si>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</si>
  <si>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</si>
  <si>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</si>
  <si>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</si>
  <si>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</si>
  <si>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</si>
  <si>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</si>
  <si>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</si>
  <si>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</si>
  <si>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</si>
  <si>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</si>
  <si>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</si>
  <si>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</si>
  <si>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</si>
  <si>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</si>
  <si>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</si>
  <si>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</si>
  <si>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</si>
  <si>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</si>
  <si>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</si>
  <si>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</si>
  <si>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</si>
  <si>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</si>
  <si>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</si>
  <si>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</si>
  <si>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</si>
  <si>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</si>
  <si>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</si>
  <si>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</si>
  <si>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</si>
  <si>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</si>
  <si>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</si>
  <si>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</si>
  <si>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</si>
  <si>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</si>
  <si>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</si>
  <si>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</si>
  <si>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</si>
  <si>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</si>
  <si>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</si>
  <si>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</si>
  <si>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</si>
  <si>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</si>
  <si>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</si>
  <si>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</si>
  <si>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</si>
  <si>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</si>
  <si>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</si>
  <si>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</si>
  <si>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</si>
  <si>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</si>
  <si>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</si>
  <si>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</si>
  <si>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</si>
  <si>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</si>
  <si>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</si>
  <si>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</si>
  <si>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</si>
  <si>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</si>
  <si>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</si>
  <si>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</si>
  <si>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</si>
  <si>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</si>
  <si>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</si>
  <si>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</si>
  <si>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</si>
  <si>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</si>
  <si>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</si>
  <si>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</si>
  <si>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</si>
  <si>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</si>
  <si>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</si>
  <si>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</si>
  <si>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</si>
  <si>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</si>
  <si>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</si>
  <si>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</si>
  <si>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</si>
  <si>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</si>
  <si>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</si>
  <si>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</si>
  <si>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</si>
  <si>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</si>
  <si>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</si>
  <si>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</si>
  <si>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</si>
  <si>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</si>
  <si>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</si>
  <si>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</si>
  <si>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</si>
  <si>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</si>
  <si>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</si>
  <si>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</si>
  <si>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</si>
  <si>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</si>
  <si>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</si>
  <si>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</si>
  <si>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</si>
  <si>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</si>
  <si>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</si>
  <si>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</si>
  <si>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</si>
  <si>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</si>
  <si>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</si>
  <si>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</si>
  <si>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</si>
  <si>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</si>
  <si>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</si>
  <si>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</si>
  <si>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</si>
  <si>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</si>
  <si>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</si>
  <si>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</si>
  <si>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</si>
  <si>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</si>
  <si>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</si>
  <si>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</si>
  <si>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</si>
  <si>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</si>
  <si>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</si>
  <si>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</si>
  <si>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</si>
  <si>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</si>
  <si>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</si>
  <si>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</si>
  <si>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</si>
  <si>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</si>
  <si>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</si>
  <si>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</si>
  <si>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</si>
  <si>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</si>
  <si>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</si>
  <si>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</si>
  <si>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</si>
  <si>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</si>
  <si>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</si>
  <si>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</si>
  <si>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</si>
  <si>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</si>
  <si>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</si>
  <si>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</si>
  <si>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</si>
  <si>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</si>
  <si>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</si>
  <si>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</si>
  <si>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</si>
  <si>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</si>
  <si>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</si>
  <si>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</si>
  <si>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</si>
  <si>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</si>
  <si>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</si>
  <si>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</si>
  <si>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</si>
  <si>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</si>
  <si>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</si>
  <si>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</si>
  <si>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</si>
  <si>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</si>
  <si>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</si>
  <si>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</si>
  <si>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</si>
  <si>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</si>
  <si>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</si>
  <si>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</si>
  <si>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</si>
  <si>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</si>
  <si>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</si>
  <si>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</si>
  <si>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</si>
  <si>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</si>
  <si>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</si>
  <si>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</si>
  <si>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</si>
  <si>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</si>
  <si>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</si>
  <si>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</si>
  <si>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</si>
  <si>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</si>
  <si>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</si>
  <si>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</si>
  <si>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</si>
  <si>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</si>
  <si>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</si>
  <si>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</si>
  <si>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</si>
  <si>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</si>
  <si>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</si>
  <si>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</si>
  <si>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</si>
  <si>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</si>
  <si>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</si>
  <si>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</si>
  <si>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</si>
  <si>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</si>
  <si>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</si>
  <si>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</si>
  <si>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</si>
  <si>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</si>
  <si>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</si>
  <si>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</si>
  <si>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</si>
  <si>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</si>
  <si>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</si>
  <si>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</si>
  <si>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</si>
  <si>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</si>
  <si>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</si>
  <si>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</si>
  <si>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</si>
  <si>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</si>
  <si>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</si>
  <si>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</si>
  <si>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</si>
  <si>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</si>
  <si>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</si>
  <si>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</si>
  <si>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</si>
  <si>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</si>
  <si>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</si>
  <si>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</si>
  <si>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</si>
  <si>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</si>
  <si>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</si>
  <si>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</si>
  <si>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</si>
  <si>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</si>
  <si>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</si>
  <si>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</si>
  <si>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</si>
  <si>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</si>
  <si>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</si>
  <si>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</si>
  <si>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</si>
  <si>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</si>
  <si>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</si>
  <si>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</si>
  <si>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</si>
  <si>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</si>
  <si>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</si>
  <si>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</si>
  <si>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</si>
  <si>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</si>
  <si>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</si>
  <si>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</si>
  <si>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</si>
  <si>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</si>
  <si>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</si>
  <si>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</si>
  <si>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</si>
  <si>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x</t>
  </si>
  <si>
    <t>2017  1. Vierteljahr</t>
  </si>
  <si>
    <t>kreis-
angehörige Gemeinden</t>
  </si>
  <si>
    <t>Wertpapierschulden</t>
  </si>
  <si>
    <t>X</t>
  </si>
  <si>
    <t>2018  1. Vierteljahr</t>
  </si>
  <si>
    <t>2017  2. Vierteljahr</t>
  </si>
  <si>
    <t>2017  3. Vierteljahr</t>
  </si>
  <si>
    <t>2017  4. Vierteljahr</t>
  </si>
  <si>
    <t>Gebietskörperschaftsgruppen im 1. Vierteljahr 2019</t>
  </si>
  <si>
    <t>Gemeindegrößenklassen im 1. Vierteljahr 2019</t>
  </si>
  <si>
    <t>2. Bauausgaben der Gemeinden/Gv in Bayern 2017 bis 2019 nach Aufgabenbereichen</t>
  </si>
  <si>
    <t>2. Bauausgaben der Gemeinden und Gemeindeverbände in Bayern 2017 bis 2019</t>
  </si>
  <si>
    <t>1. Vj. 18</t>
  </si>
  <si>
    <t>4. Vj. 18</t>
  </si>
  <si>
    <t>Zu- bzw. Abnahme
1. Vj. 2019
gegenüber</t>
  </si>
  <si>
    <t>im 1. Vierteljahr 2019</t>
  </si>
  <si>
    <t>1. Vierteljahr 2019</t>
  </si>
  <si>
    <t>2018  2. Vierteljahr</t>
  </si>
  <si>
    <t>2018  3. Vierteljahr</t>
  </si>
  <si>
    <t>2018  4. Vierteljahr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</si>
  <si>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</si>
  <si>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</si>
  <si>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</si>
  <si>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</si>
  <si>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</si>
  <si>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</si>
  <si>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</si>
  <si>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</si>
  <si>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Verän-derung gegenüber dem 
1. Vj. 2018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</si>
  <si>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</si>
  <si>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</si>
  <si>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</si>
  <si>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</si>
  <si>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</si>
  <si>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</si>
  <si>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</si>
  <si>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</si>
  <si>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</si>
  <si>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</si>
  <si>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</si>
  <si>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</si>
  <si>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</si>
  <si>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</si>
  <si>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/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</si>
  <si>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</si>
  <si>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</si>
  <si>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</si>
  <si>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</si>
  <si>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</si>
  <si>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</si>
  <si>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</si>
  <si>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</si>
  <si>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</si>
  <si>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</si>
  <si>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</si>
  <si>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</si>
  <si>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</si>
  <si>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Verwaltungsgemeinschaften.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</si>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</sst>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169" fontId="4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0" fontId="48" fillId="0" borderId="8" applyNumberFormat="0" applyFill="0" applyAlignment="0" applyProtection="0"/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172" fontId="9" fillId="0" borderId="15" xfId="63" applyNumberFormat="1" applyFont="1" applyBorder="1">
      <alignment vertical="center"/>
      <protection/>
    </xf>
    <xf numFmtId="0" fontId="9" fillId="0" borderId="16" xfId="0" applyFont="1" applyBorder="1" applyAlignment="1">
      <alignment/>
    </xf>
    <xf numFmtId="173" fontId="10" fillId="0" borderId="15" xfId="63" applyNumberFormat="1" applyFont="1" applyBorder="1" applyAlignment="1">
      <alignment horizontal="right" vertical="center"/>
      <protection/>
    </xf>
    <xf numFmtId="173" fontId="10" fillId="0" borderId="17" xfId="63" applyNumberFormat="1" applyFont="1" applyBorder="1" applyAlignment="1">
      <alignment horizontal="right" vertical="center"/>
      <protection/>
    </xf>
    <xf numFmtId="0" fontId="9" fillId="0" borderId="16" xfId="0" applyFont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77" fontId="10" fillId="0" borderId="15" xfId="63" applyNumberFormat="1" applyFont="1" applyBorder="1" applyAlignment="1">
      <alignment horizontal="right" vertical="center"/>
      <protection/>
    </xf>
    <xf numFmtId="177" fontId="10" fillId="0" borderId="17" xfId="63" applyNumberFormat="1" applyFont="1" applyBorder="1" applyAlignment="1">
      <alignment horizontal="right" vertical="center"/>
      <protection/>
    </xf>
    <xf numFmtId="0" fontId="7" fillId="0" borderId="16" xfId="0" applyFont="1" applyBorder="1" applyAlignment="1">
      <alignment horizontal="centerContinuous"/>
    </xf>
    <xf numFmtId="172" fontId="7" fillId="0" borderId="15" xfId="63" applyNumberFormat="1" applyFont="1" applyBorder="1">
      <alignment vertical="center"/>
      <protection/>
    </xf>
    <xf numFmtId="173" fontId="12" fillId="0" borderId="15" xfId="63" applyNumberFormat="1" applyFont="1" applyBorder="1" applyAlignment="1">
      <alignment horizontal="right" vertical="center"/>
      <protection/>
    </xf>
    <xf numFmtId="173" fontId="12" fillId="0" borderId="17" xfId="63" applyNumberFormat="1" applyFont="1" applyBorder="1" applyAlignment="1">
      <alignment horizontal="right" vertical="center"/>
      <protection/>
    </xf>
    <xf numFmtId="165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67" applyFont="1" applyAlignment="1">
      <alignment horizontal="centerContinuous" vertical="center"/>
      <protection/>
    </xf>
    <xf numFmtId="0" fontId="7" fillId="0" borderId="0" xfId="67" applyFont="1" applyAlignment="1">
      <alignment horizontal="centerContinuous" vertical="center"/>
      <protection/>
    </xf>
    <xf numFmtId="0" fontId="9" fillId="0" borderId="0" xfId="67" applyFont="1" applyAlignment="1">
      <alignment horizontal="centerContinuous" vertical="center"/>
      <protection/>
    </xf>
    <xf numFmtId="0" fontId="7" fillId="0" borderId="0" xfId="63" applyFont="1" applyBorder="1">
      <alignment vertical="center"/>
      <protection/>
    </xf>
    <xf numFmtId="0" fontId="7" fillId="0" borderId="0" xfId="63" applyFont="1">
      <alignment vertical="center"/>
      <protection/>
    </xf>
    <xf numFmtId="0" fontId="9" fillId="0" borderId="13" xfId="63" applyFont="1" applyBorder="1" applyAlignment="1">
      <alignment horizontal="centerContinuous" vertical="center"/>
      <protection/>
    </xf>
    <xf numFmtId="0" fontId="9" fillId="0" borderId="18" xfId="63" applyFont="1" applyBorder="1" applyAlignment="1">
      <alignment horizontal="centerContinuous" vertical="center"/>
      <protection/>
    </xf>
    <xf numFmtId="0" fontId="9" fillId="0" borderId="0" xfId="63" applyFont="1" applyBorder="1">
      <alignment vertical="center"/>
      <protection/>
    </xf>
    <xf numFmtId="0" fontId="9" fillId="0" borderId="0" xfId="63" applyFont="1">
      <alignment vertical="center"/>
      <protection/>
    </xf>
    <xf numFmtId="0" fontId="9" fillId="0" borderId="0" xfId="63" applyFont="1" applyBorder="1" applyAlignment="1" quotePrefix="1">
      <alignment horizontal="centerContinuous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166" fontId="9" fillId="0" borderId="0" xfId="77" applyFont="1" applyBorder="1" quotePrefix="1">
      <alignment vertical="center"/>
      <protection/>
    </xf>
    <xf numFmtId="167" fontId="9" fillId="0" borderId="0" xfId="63" applyNumberFormat="1" applyFont="1" applyBorder="1" applyAlignment="1">
      <alignment vertical="center"/>
      <protection/>
    </xf>
    <xf numFmtId="167" fontId="9" fillId="0" borderId="0" xfId="63" applyNumberFormat="1" applyFont="1" applyBorder="1">
      <alignment vertical="center"/>
      <protection/>
    </xf>
    <xf numFmtId="0" fontId="9" fillId="0" borderId="0" xfId="55" applyNumberFormat="1" applyFont="1" applyAlignment="1">
      <alignment horizontal="left"/>
      <protection/>
    </xf>
    <xf numFmtId="172" fontId="9" fillId="0" borderId="17" xfId="63" applyNumberFormat="1" applyFont="1" applyBorder="1">
      <alignment vertical="center"/>
      <protection/>
    </xf>
    <xf numFmtId="0" fontId="7" fillId="0" borderId="0" xfId="63" applyFont="1" applyBorder="1" applyAlignment="1" quotePrefix="1">
      <alignment horizontal="centerContinuous" vertical="center"/>
      <protection/>
    </xf>
    <xf numFmtId="166" fontId="7" fillId="0" borderId="0" xfId="77" applyFont="1" applyBorder="1" quotePrefix="1">
      <alignment vertical="center"/>
      <protection/>
    </xf>
    <xf numFmtId="0" fontId="7" fillId="0" borderId="0" xfId="63" applyFont="1" applyBorder="1" applyAlignment="1">
      <alignment horizontal="centerContinuous" vertical="center"/>
      <protection/>
    </xf>
    <xf numFmtId="167" fontId="7" fillId="0" borderId="0" xfId="63" applyNumberFormat="1" applyFont="1" applyBorder="1" applyAlignment="1">
      <alignment horizontal="centerContinuous" vertical="center"/>
      <protection/>
    </xf>
    <xf numFmtId="0" fontId="9" fillId="0" borderId="0" xfId="63" applyFont="1" applyFill="1" applyBorder="1">
      <alignment vertical="center"/>
      <protection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10" xfId="55" applyFont="1" applyBorder="1">
      <alignment/>
      <protection/>
    </xf>
    <xf numFmtId="49" fontId="3" fillId="0" borderId="13" xfId="55" applyNumberFormat="1" applyFont="1" applyBorder="1" applyAlignment="1">
      <alignment horizontal="center" vertical="center"/>
      <protection/>
    </xf>
    <xf numFmtId="172" fontId="9" fillId="0" borderId="15" xfId="64" applyNumberFormat="1" applyFont="1" applyBorder="1">
      <alignment vertical="center"/>
      <protection/>
    </xf>
    <xf numFmtId="172" fontId="9" fillId="0" borderId="17" xfId="64" applyNumberFormat="1" applyFont="1" applyBorder="1">
      <alignment vertical="center"/>
      <protection/>
    </xf>
    <xf numFmtId="0" fontId="3" fillId="0" borderId="17" xfId="55" applyNumberFormat="1" applyFont="1" applyBorder="1" applyAlignment="1">
      <alignment horizontal="right"/>
      <protection/>
    </xf>
    <xf numFmtId="174" fontId="10" fillId="0" borderId="15" xfId="64" applyNumberFormat="1" applyFont="1" applyBorder="1" applyAlignment="1">
      <alignment horizontal="right" vertical="center"/>
      <protection/>
    </xf>
    <xf numFmtId="174" fontId="10" fillId="0" borderId="17" xfId="64" applyNumberFormat="1" applyFont="1" applyBorder="1" applyAlignment="1">
      <alignment horizontal="right" vertical="center"/>
      <protection/>
    </xf>
    <xf numFmtId="173" fontId="10" fillId="0" borderId="15" xfId="64" applyNumberFormat="1" applyFont="1" applyBorder="1" applyAlignment="1">
      <alignment horizontal="right" vertical="center"/>
      <protection/>
    </xf>
    <xf numFmtId="173" fontId="10" fillId="0" borderId="17" xfId="64" applyNumberFormat="1" applyFont="1" applyBorder="1" applyAlignment="1">
      <alignment horizontal="right" vertical="center"/>
      <protection/>
    </xf>
    <xf numFmtId="0" fontId="3" fillId="0" borderId="0" xfId="55" applyNumberFormat="1" applyFont="1" applyBorder="1" applyAlignment="1">
      <alignment horizontal="right"/>
      <protection/>
    </xf>
    <xf numFmtId="172" fontId="9" fillId="0" borderId="0" xfId="64" applyNumberFormat="1" applyFont="1" applyBorder="1">
      <alignment vertical="center"/>
      <protection/>
    </xf>
    <xf numFmtId="0" fontId="16" fillId="0" borderId="0" xfId="55" applyFont="1">
      <alignment/>
      <protection/>
    </xf>
    <xf numFmtId="0" fontId="9" fillId="0" borderId="0" xfId="65" applyFont="1">
      <alignment vertical="center"/>
      <protection/>
    </xf>
    <xf numFmtId="0" fontId="7" fillId="0" borderId="10" xfId="65" applyFont="1" applyBorder="1" applyAlignment="1" quotePrefix="1">
      <alignment horizontal="centerContinuous" vertical="center"/>
      <protection/>
    </xf>
    <xf numFmtId="0" fontId="7" fillId="0" borderId="10" xfId="65" applyFont="1" applyBorder="1" applyAlignment="1">
      <alignment horizontal="centerContinuous" vertical="center"/>
      <protection/>
    </xf>
    <xf numFmtId="0" fontId="7" fillId="0" borderId="10" xfId="65" applyFont="1" applyBorder="1" applyAlignment="1">
      <alignment vertical="center"/>
      <protection/>
    </xf>
    <xf numFmtId="0" fontId="9" fillId="0" borderId="10" xfId="65" applyFont="1" applyBorder="1" applyAlignment="1">
      <alignment vertical="center"/>
      <protection/>
    </xf>
    <xf numFmtId="0" fontId="9" fillId="0" borderId="19" xfId="65" applyFont="1" applyBorder="1" applyAlignment="1">
      <alignment horizontal="centerContinuous" vertical="center"/>
      <protection/>
    </xf>
    <xf numFmtId="0" fontId="9" fillId="0" borderId="10" xfId="65" applyFont="1" applyBorder="1" applyAlignment="1">
      <alignment horizontal="centerContinuous" vertical="center"/>
      <protection/>
    </xf>
    <xf numFmtId="0" fontId="7" fillId="0" borderId="0" xfId="65" applyFont="1" applyAlignment="1" quotePrefix="1">
      <alignment horizontal="centerContinuous" vertical="center"/>
      <protection/>
    </xf>
    <xf numFmtId="0" fontId="7" fillId="0" borderId="0" xfId="65" applyFont="1" applyAlignment="1">
      <alignment horizontal="centerContinuous" vertical="center"/>
      <protection/>
    </xf>
    <xf numFmtId="0" fontId="7" fillId="0" borderId="0" xfId="65" applyFont="1" applyAlignment="1">
      <alignment vertical="center"/>
      <protection/>
    </xf>
    <xf numFmtId="0" fontId="9" fillId="0" borderId="0" xfId="65" applyFont="1" applyBorder="1" applyAlignment="1">
      <alignment horizontal="centerContinuous" vertical="center"/>
      <protection/>
    </xf>
    <xf numFmtId="0" fontId="9" fillId="0" borderId="0" xfId="65" applyFont="1" applyFill="1">
      <alignment vertical="center"/>
      <protection/>
    </xf>
    <xf numFmtId="0" fontId="9" fillId="0" borderId="0" xfId="65" applyFont="1" applyBorder="1">
      <alignment vertical="center"/>
      <protection/>
    </xf>
    <xf numFmtId="0" fontId="9" fillId="0" borderId="0" xfId="65" applyFont="1" applyAlignment="1">
      <alignment vertical="center"/>
      <protection/>
    </xf>
    <xf numFmtId="0" fontId="9" fillId="0" borderId="0" xfId="77" applyNumberFormat="1" applyFont="1" applyBorder="1" applyAlignment="1">
      <alignment horizontal="left" vertical="center"/>
      <protection/>
    </xf>
    <xf numFmtId="178" fontId="3" fillId="0" borderId="15" xfId="57" applyNumberFormat="1" applyFont="1" applyFill="1" applyBorder="1">
      <alignment/>
      <protection/>
    </xf>
    <xf numFmtId="178" fontId="3" fillId="0" borderId="17" xfId="57" applyNumberFormat="1" applyFont="1" applyFill="1" applyBorder="1">
      <alignment/>
      <protection/>
    </xf>
    <xf numFmtId="0" fontId="9" fillId="0" borderId="15" xfId="65" applyFont="1" applyBorder="1">
      <alignment vertical="center"/>
      <protection/>
    </xf>
    <xf numFmtId="0" fontId="9" fillId="0" borderId="0" xfId="77" applyNumberFormat="1" applyFont="1" applyBorder="1" applyAlignment="1" quotePrefix="1">
      <alignment horizontal="left" vertical="center"/>
      <protection/>
    </xf>
    <xf numFmtId="0" fontId="9" fillId="0" borderId="0" xfId="77" applyNumberFormat="1" applyFont="1" applyBorder="1" applyAlignment="1" quotePrefix="1">
      <alignment horizontal="centerContinuous" vertical="center"/>
      <protection/>
    </xf>
    <xf numFmtId="166" fontId="9" fillId="0" borderId="0" xfId="77" applyFont="1" applyBorder="1" applyAlignment="1" quotePrefix="1">
      <alignment vertical="center"/>
      <protection/>
    </xf>
    <xf numFmtId="0" fontId="7" fillId="0" borderId="0" xfId="65" applyFont="1" applyBorder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7" fillId="0" borderId="0" xfId="65" applyFont="1" applyBorder="1" quotePrefix="1">
      <alignment vertical="center"/>
      <protection/>
    </xf>
    <xf numFmtId="0" fontId="9" fillId="0" borderId="0" xfId="65" applyNumberFormat="1" applyFont="1" applyBorder="1" quotePrefix="1">
      <alignment vertical="center"/>
      <protection/>
    </xf>
    <xf numFmtId="0" fontId="9" fillId="0" borderId="0" xfId="65" applyFont="1" applyBorder="1" quotePrefix="1">
      <alignment vertical="center"/>
      <protection/>
    </xf>
    <xf numFmtId="166" fontId="9" fillId="0" borderId="0" xfId="77" applyFont="1" applyBorder="1" applyAlignment="1" quotePrefix="1">
      <alignment horizontal="centerContinuous" vertical="center"/>
      <protection/>
    </xf>
    <xf numFmtId="0" fontId="9" fillId="0" borderId="0" xfId="65" applyFont="1" applyBorder="1" applyAlignment="1">
      <alignment horizontal="right" vertical="center"/>
      <protection/>
    </xf>
    <xf numFmtId="172" fontId="10" fillId="0" borderId="15" xfId="63" applyNumberFormat="1" applyFont="1" applyBorder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center"/>
      <protection/>
    </xf>
    <xf numFmtId="178" fontId="15" fillId="0" borderId="15" xfId="57" applyNumberFormat="1" applyFont="1" applyFill="1" applyBorder="1">
      <alignment/>
      <protection/>
    </xf>
    <xf numFmtId="178" fontId="15" fillId="0" borderId="17" xfId="57" applyNumberFormat="1" applyFont="1" applyFill="1" applyBorder="1">
      <alignment/>
      <protection/>
    </xf>
    <xf numFmtId="172" fontId="9" fillId="0" borderId="0" xfId="63" applyNumberFormat="1" applyFont="1" applyBorder="1">
      <alignment vertical="center"/>
      <protection/>
    </xf>
    <xf numFmtId="0" fontId="9" fillId="0" borderId="0" xfId="63" applyNumberFormat="1" applyFont="1" applyBorder="1">
      <alignment vertical="center"/>
      <protection/>
    </xf>
    <xf numFmtId="0" fontId="7" fillId="0" borderId="0" xfId="65" applyNumberFormat="1" applyFont="1" applyBorder="1">
      <alignment vertical="center"/>
      <protection/>
    </xf>
    <xf numFmtId="0" fontId="9" fillId="0" borderId="0" xfId="65" applyNumberFormat="1" applyFont="1" applyBorder="1">
      <alignment vertical="center"/>
      <protection/>
    </xf>
    <xf numFmtId="0" fontId="9" fillId="0" borderId="0" xfId="65" applyNumberFormat="1" applyFont="1" applyBorder="1" applyAlignment="1" quotePrefix="1">
      <alignment horizontal="left" vertical="center"/>
      <protection/>
    </xf>
    <xf numFmtId="0" fontId="9" fillId="0" borderId="0" xfId="65" applyNumberFormat="1" applyFont="1" applyBorder="1" applyAlignment="1">
      <alignment horizontal="centerContinuous" vertical="center"/>
      <protection/>
    </xf>
    <xf numFmtId="0" fontId="7" fillId="0" borderId="0" xfId="65" applyNumberFormat="1" applyFont="1" applyBorder="1" applyAlignment="1" quotePrefix="1">
      <alignment horizontal="centerContinuous" vertical="center"/>
      <protection/>
    </xf>
    <xf numFmtId="0" fontId="9" fillId="0" borderId="0" xfId="65" applyNumberFormat="1" applyFont="1" applyBorder="1" applyAlignment="1" quotePrefix="1">
      <alignment horizontal="centerContinuous" vertical="center"/>
      <protection/>
    </xf>
    <xf numFmtId="0" fontId="7" fillId="0" borderId="0" xfId="65" applyNumberFormat="1" applyFont="1" applyBorder="1" applyAlignment="1">
      <alignment horizontal="centerContinuous" vertical="center"/>
      <protection/>
    </xf>
    <xf numFmtId="0" fontId="7" fillId="0" borderId="0" xfId="65" applyNumberFormat="1" applyFont="1" applyBorder="1" quotePrefix="1">
      <alignment vertical="center"/>
      <protection/>
    </xf>
    <xf numFmtId="0" fontId="9" fillId="0" borderId="0" xfId="65" applyNumberFormat="1" applyFont="1" applyBorder="1" applyAlignment="1">
      <alignment horizontal="right" vertical="center"/>
      <protection/>
    </xf>
    <xf numFmtId="0" fontId="9" fillId="0" borderId="0" xfId="65" applyFont="1" applyAlignment="1">
      <alignment horizontal="centerContinuous" vertical="center"/>
      <protection/>
    </xf>
    <xf numFmtId="170" fontId="7" fillId="0" borderId="0" xfId="65" applyNumberFormat="1" applyFont="1" applyBorder="1" applyAlignment="1">
      <alignment vertical="center"/>
      <protection/>
    </xf>
    <xf numFmtId="170" fontId="15" fillId="0" borderId="0" xfId="65" applyNumberFormat="1" applyFont="1" applyFill="1" applyBorder="1" applyAlignment="1">
      <alignment vertical="center"/>
      <protection/>
    </xf>
    <xf numFmtId="0" fontId="7" fillId="0" borderId="0" xfId="65" applyFont="1" applyBorder="1" applyAlignment="1">
      <alignment horizontal="centerContinuous" vertical="center"/>
      <protection/>
    </xf>
    <xf numFmtId="171" fontId="7" fillId="0" borderId="0" xfId="65" applyNumberFormat="1" applyFont="1" applyBorder="1" applyAlignment="1">
      <alignment horizontal="center" vertical="center"/>
      <protection/>
    </xf>
    <xf numFmtId="0" fontId="9" fillId="0" borderId="0" xfId="65" applyNumberFormat="1" applyFont="1" applyAlignment="1">
      <alignment horizontal="left" vertical="center"/>
      <protection/>
    </xf>
    <xf numFmtId="0" fontId="7" fillId="0" borderId="0" xfId="65" applyFont="1">
      <alignment vertical="center"/>
      <protection/>
    </xf>
    <xf numFmtId="0" fontId="7" fillId="0" borderId="0" xfId="77" applyNumberFormat="1" applyFont="1" applyBorder="1" applyAlignment="1" quotePrefix="1">
      <alignment horizontal="left" vertical="center"/>
      <protection/>
    </xf>
    <xf numFmtId="178" fontId="9" fillId="0" borderId="0" xfId="65" applyNumberFormat="1" applyFont="1">
      <alignment vertical="center"/>
      <protection/>
    </xf>
    <xf numFmtId="0" fontId="9" fillId="0" borderId="0" xfId="65" applyFont="1" applyAlignment="1">
      <alignment horizontal="right" vertical="center"/>
      <protection/>
    </xf>
    <xf numFmtId="0" fontId="9" fillId="0" borderId="0" xfId="77" applyNumberFormat="1" applyFont="1" applyBorder="1" applyAlignment="1" quotePrefix="1">
      <alignment horizontal="right" vertical="center"/>
      <protection/>
    </xf>
    <xf numFmtId="0" fontId="3" fillId="0" borderId="0" xfId="62" applyFont="1" applyBorder="1">
      <alignment/>
      <protection/>
    </xf>
    <xf numFmtId="0" fontId="3" fillId="0" borderId="10" xfId="62" applyFont="1" applyBorder="1" applyAlignment="1">
      <alignment horizontal="left"/>
      <protection/>
    </xf>
    <xf numFmtId="0" fontId="3" fillId="0" borderId="10" xfId="62" applyFont="1" applyBorder="1">
      <alignment/>
      <protection/>
    </xf>
    <xf numFmtId="0" fontId="3" fillId="0" borderId="19" xfId="62" applyFont="1" applyBorder="1" applyAlignment="1">
      <alignment horizontal="center"/>
      <protection/>
    </xf>
    <xf numFmtId="0" fontId="3" fillId="0" borderId="20" xfId="62" applyFont="1" applyBorder="1" applyAlignment="1">
      <alignment horizontal="left"/>
      <protection/>
    </xf>
    <xf numFmtId="0" fontId="3" fillId="0" borderId="0" xfId="62" applyFont="1" applyBorder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>
      <alignment/>
      <protection/>
    </xf>
    <xf numFmtId="0" fontId="3" fillId="0" borderId="14" xfId="62" applyFont="1" applyBorder="1">
      <alignment/>
      <protection/>
    </xf>
    <xf numFmtId="0" fontId="3" fillId="0" borderId="21" xfId="62" applyFont="1" applyBorder="1">
      <alignment/>
      <protection/>
    </xf>
    <xf numFmtId="0" fontId="3" fillId="0" borderId="16" xfId="62" applyFont="1" applyBorder="1" applyAlignment="1">
      <alignment horizontal="left"/>
      <protection/>
    </xf>
    <xf numFmtId="172" fontId="3" fillId="0" borderId="15" xfId="62" applyNumberFormat="1" applyFont="1" applyBorder="1">
      <alignment/>
      <protection/>
    </xf>
    <xf numFmtId="173" fontId="18" fillId="0" borderId="15" xfId="62" applyNumberFormat="1" applyFont="1" applyBorder="1">
      <alignment/>
      <protection/>
    </xf>
    <xf numFmtId="172" fontId="3" fillId="0" borderId="17" xfId="62" applyNumberFormat="1" applyFont="1" applyBorder="1">
      <alignment/>
      <protection/>
    </xf>
    <xf numFmtId="179" fontId="3" fillId="0" borderId="15" xfId="62" applyNumberFormat="1" applyFont="1" applyBorder="1">
      <alignment/>
      <protection/>
    </xf>
    <xf numFmtId="179" fontId="3" fillId="0" borderId="17" xfId="62" applyNumberFormat="1" applyFont="1" applyBorder="1">
      <alignment/>
      <protection/>
    </xf>
    <xf numFmtId="168" fontId="3" fillId="0" borderId="15" xfId="62" applyNumberFormat="1" applyFont="1" applyBorder="1" applyAlignment="1">
      <alignment horizontal="right"/>
      <protection/>
    </xf>
    <xf numFmtId="168" fontId="3" fillId="0" borderId="17" xfId="62" applyNumberFormat="1" applyFont="1" applyBorder="1" applyAlignment="1">
      <alignment horizontal="right"/>
      <protection/>
    </xf>
    <xf numFmtId="0" fontId="3" fillId="0" borderId="16" xfId="62" applyFont="1" applyBorder="1" applyAlignment="1" quotePrefix="1">
      <alignment horizontal="left"/>
      <protection/>
    </xf>
    <xf numFmtId="176" fontId="18" fillId="0" borderId="15" xfId="62" applyNumberFormat="1" applyFont="1" applyBorder="1">
      <alignment/>
      <protection/>
    </xf>
    <xf numFmtId="0" fontId="3" fillId="0" borderId="0" xfId="62" applyFont="1" applyAlignment="1">
      <alignment/>
      <protection/>
    </xf>
    <xf numFmtId="168" fontId="3" fillId="0" borderId="0" xfId="62" applyNumberFormat="1" applyFont="1" applyBorder="1" applyAlignment="1">
      <alignment horizontal="right"/>
      <protection/>
    </xf>
    <xf numFmtId="0" fontId="16" fillId="0" borderId="0" xfId="62" applyFont="1" applyAlignment="1">
      <alignment horizontal="left" wrapText="1"/>
      <protection/>
    </xf>
    <xf numFmtId="0" fontId="3" fillId="0" borderId="17" xfId="62" applyFont="1" applyBorder="1">
      <alignment/>
      <protection/>
    </xf>
    <xf numFmtId="0" fontId="3" fillId="0" borderId="15" xfId="62" applyFont="1" applyBorder="1">
      <alignment/>
      <protection/>
    </xf>
    <xf numFmtId="49" fontId="3" fillId="0" borderId="0" xfId="62" applyNumberFormat="1" applyFont="1">
      <alignment/>
      <protection/>
    </xf>
    <xf numFmtId="49" fontId="3" fillId="0" borderId="17" xfId="62" applyNumberFormat="1" applyFont="1" applyBorder="1">
      <alignment/>
      <protection/>
    </xf>
    <xf numFmtId="175" fontId="9" fillId="0" borderId="15" xfId="63" applyNumberFormat="1" applyFont="1" applyBorder="1">
      <alignment vertical="center"/>
      <protection/>
    </xf>
    <xf numFmtId="181" fontId="9" fillId="0" borderId="17" xfId="63" applyNumberFormat="1" applyFont="1" applyBorder="1">
      <alignment vertical="center"/>
      <protection/>
    </xf>
    <xf numFmtId="172" fontId="3" fillId="0" borderId="0" xfId="62" applyNumberFormat="1" applyFont="1">
      <alignment/>
      <protection/>
    </xf>
    <xf numFmtId="181" fontId="9" fillId="0" borderId="15" xfId="63" applyNumberFormat="1" applyFont="1" applyBorder="1">
      <alignment vertical="center"/>
      <protection/>
    </xf>
    <xf numFmtId="0" fontId="9" fillId="0" borderId="20" xfId="66" applyFont="1" applyFill="1" applyBorder="1" applyAlignment="1">
      <alignment horizontal="centerContinuous" vertical="center"/>
      <protection/>
    </xf>
    <xf numFmtId="0" fontId="3" fillId="0" borderId="20" xfId="66" applyFont="1" applyFill="1" applyBorder="1" applyAlignment="1">
      <alignment horizontal="centerContinuous" vertical="center"/>
      <protection/>
    </xf>
    <xf numFmtId="0" fontId="9" fillId="0" borderId="12" xfId="66" applyFont="1" applyFill="1" applyBorder="1" applyAlignment="1">
      <alignment horizontal="centerContinuous" vertical="center"/>
      <protection/>
    </xf>
    <xf numFmtId="0" fontId="3" fillId="0" borderId="12" xfId="66" applyFont="1" applyFill="1" applyBorder="1" applyAlignment="1">
      <alignment horizontal="centerContinuous" vertical="center"/>
      <protection/>
    </xf>
    <xf numFmtId="172" fontId="10" fillId="0" borderId="17" xfId="63" applyNumberFormat="1" applyFont="1" applyBorder="1">
      <alignment vertical="center"/>
      <protection/>
    </xf>
    <xf numFmtId="172" fontId="12" fillId="0" borderId="15" xfId="63" applyNumberFormat="1" applyFont="1" applyBorder="1">
      <alignment vertical="center"/>
      <protection/>
    </xf>
    <xf numFmtId="172" fontId="12" fillId="0" borderId="17" xfId="63" applyNumberFormat="1" applyFont="1" applyBorder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9" fillId="0" borderId="14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0" xfId="77" applyNumberFormat="1" applyFont="1" applyBorder="1" applyAlignment="1" quotePrefix="1">
      <alignment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63" applyFont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/>
      <protection/>
    </xf>
    <xf numFmtId="0" fontId="9" fillId="0" borderId="18" xfId="63" applyFont="1" applyBorder="1" applyAlignment="1">
      <alignment horizontal="center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center" vertical="center"/>
      <protection/>
    </xf>
    <xf numFmtId="0" fontId="9" fillId="0" borderId="2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/>
      <protection/>
    </xf>
    <xf numFmtId="49" fontId="3" fillId="0" borderId="18" xfId="55" applyNumberFormat="1" applyFont="1" applyBorder="1" applyAlignment="1">
      <alignment horizontal="center"/>
      <protection/>
    </xf>
    <xf numFmtId="0" fontId="17" fillId="0" borderId="0" xfId="55" applyFont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9" fontId="3" fillId="0" borderId="21" xfId="55" applyNumberFormat="1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9" fontId="3" fillId="0" borderId="18" xfId="55" applyNumberFormat="1" applyFont="1" applyBorder="1" applyAlignment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/>
      <protection/>
    </xf>
    <xf numFmtId="171" fontId="7" fillId="0" borderId="0" xfId="65" applyNumberFormat="1" applyFont="1" applyBorder="1" applyAlignment="1">
      <alignment horizontal="center" vertical="center"/>
      <protection/>
    </xf>
    <xf numFmtId="0" fontId="9" fillId="0" borderId="0" xfId="77" applyNumberFormat="1" applyFont="1" applyBorder="1" applyAlignment="1" quotePrefix="1">
      <alignment horizontal="left" vertical="center"/>
      <protection/>
    </xf>
    <xf numFmtId="0" fontId="9" fillId="0" borderId="0" xfId="77" applyNumberFormat="1" applyFont="1" applyBorder="1" applyAlignment="1" quotePrefix="1">
      <alignment horizontal="right" vertical="center"/>
      <protection/>
    </xf>
    <xf numFmtId="0" fontId="9" fillId="0" borderId="0" xfId="65" applyNumberFormat="1" applyFont="1" applyBorder="1" applyAlignment="1" quotePrefix="1">
      <alignment horizontal="right" vertical="center"/>
      <protection/>
    </xf>
    <xf numFmtId="0" fontId="13" fillId="0" borderId="0" xfId="65" applyFont="1" applyAlignment="1">
      <alignment horizontal="center" vertical="center"/>
      <protection/>
    </xf>
    <xf numFmtId="0" fontId="9" fillId="0" borderId="23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9" fillId="0" borderId="23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 wrapText="1"/>
      <protection/>
    </xf>
    <xf numFmtId="0" fontId="9" fillId="0" borderId="20" xfId="65" applyFont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6" xfId="65" applyFont="1" applyBorder="1" applyAlignment="1">
      <alignment horizontal="center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9" fillId="0" borderId="14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/>
      <protection/>
    </xf>
    <xf numFmtId="0" fontId="9" fillId="0" borderId="22" xfId="65" applyFont="1" applyBorder="1" applyAlignment="1">
      <alignment horizontal="center" vertical="center"/>
      <protection/>
    </xf>
    <xf numFmtId="0" fontId="16" fillId="0" borderId="0" xfId="62" applyFont="1" applyAlignment="1">
      <alignment horizontal="left" wrapText="1"/>
      <protection/>
    </xf>
    <xf numFmtId="0" fontId="17" fillId="0" borderId="0" xfId="62" applyFont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wrapText="1"/>
      <protection/>
    </xf>
    <xf numFmtId="0" fontId="3" fillId="0" borderId="19" xfId="62" applyFont="1" applyBorder="1" applyAlignment="1">
      <alignment horizontal="center"/>
      <protection/>
    </xf>
    <xf numFmtId="0" fontId="3" fillId="0" borderId="14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49" fontId="17" fillId="0" borderId="0" xfId="62" applyNumberFormat="1" applyFont="1" applyAlignment="1">
      <alignment horizontal="center" vertical="center"/>
      <protection/>
    </xf>
    <xf numFmtId="49" fontId="3" fillId="0" borderId="23" xfId="62" applyNumberFormat="1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9" fillId="0" borderId="21" xfId="66" applyFont="1" applyFill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13" fillId="0" borderId="0" xfId="67" applyFont="1" applyAlignment="1">
      <alignment horizontal="center" vertical="center"/>
      <protection/>
    </xf>
  </cellXfs>
  <cellStyles count="72">
    <cellStyle name="Normal" xfId="0"/>
    <cellStyle name="##0,0" xfId="15"/>
    <cellStyle name="##0,0 2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3 2" xfId="57"/>
    <cellStyle name="Standard 4" xfId="58"/>
    <cellStyle name="Standard 4 2" xfId="59"/>
    <cellStyle name="Standard 5" xfId="60"/>
    <cellStyle name="Standard 6" xfId="61"/>
    <cellStyle name="Standard 6 2" xfId="62"/>
    <cellStyle name="Standard_Seite 05 Tab 2_1.vj.2009" xfId="63"/>
    <cellStyle name="Standard_Seite 05 Tab 2_1.vj.2009 2 2" xfId="64"/>
    <cellStyle name="Standard_Seite 07 Tab 4_2.vj.2009" xfId="65"/>
    <cellStyle name="Standard_Seite 12 Tab  9_1.vj.2009" xfId="66"/>
    <cellStyle name="überschrift" xfId="67"/>
    <cellStyle name="Überschrift 1" xfId="68"/>
    <cellStyle name="Überschrift 2" xfId="69"/>
    <cellStyle name="Überschrift 3" xfId="70"/>
    <cellStyle name="Überschrift 4" xfId="71"/>
    <cellStyle name="überschrift 5" xfId="72"/>
    <cellStyle name="Überschrift 5 2" xfId="73"/>
    <cellStyle name="überschrift 6" xfId="74"/>
    <cellStyle name="überschrift 6 2" xfId="75"/>
    <cellStyle name="Verknüpfte Zelle" xfId="76"/>
    <cellStyle name="vorspalte" xfId="77"/>
    <cellStyle name="vorspalte 2" xfId="78"/>
    <cellStyle name="vorspalte 2 2" xfId="79"/>
    <cellStyle name="vorspalte 3" xfId="80"/>
    <cellStyle name="vorspalte 3 2" xfId="81"/>
    <cellStyle name="Currency" xfId="82"/>
    <cellStyle name="Currency [0]" xfId="83"/>
    <cellStyle name="Warnender Text" xfId="84"/>
    <cellStyle name="Zelle überprüfe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16</xdr:col>
      <xdr:colOff>466725</xdr:colOff>
      <xdr:row>47</xdr:row>
      <xdr:rowOff>0</xdr:rowOff>
    </xdr:from>
    <xdr:ext cx="1524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5886450" y="54102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209550"/>
    <xdr:sp>
      <xdr:nvSpPr>
        <xdr:cNvPr id="3" name="Text Box 13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209550"/>
    <xdr:sp>
      <xdr:nvSpPr>
        <xdr:cNvPr id="4" name="Text Box 14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209550"/>
    <xdr:sp>
      <xdr:nvSpPr>
        <xdr:cNvPr id="5" name="Text Box 15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209550"/>
    <xdr:sp fLocksText="0">
      <xdr:nvSpPr>
        <xdr:cNvPr id="6" name="Text Box 16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51</xdr:row>
      <xdr:rowOff>123825</xdr:rowOff>
    </xdr:from>
    <xdr:ext cx="152400" cy="209550"/>
    <xdr:sp>
      <xdr:nvSpPr>
        <xdr:cNvPr id="7" name="Text Box 17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209550"/>
    <xdr:sp>
      <xdr:nvSpPr>
        <xdr:cNvPr id="8" name="Text Box 18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209550"/>
    <xdr:sp fLocksText="0">
      <xdr:nvSpPr>
        <xdr:cNvPr id="9" name="Text Box 19"/>
        <xdr:cNvSpPr txBox="1">
          <a:spLocks noChangeArrowheads="1"/>
        </xdr:cNvSpPr>
      </xdr:nvSpPr>
      <xdr:spPr>
        <a:xfrm>
          <a:off x="5886450" y="6086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>
      <xdr:nvSpPr>
        <xdr:cNvPr id="10" name="Text Box 12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>
      <xdr:nvSpPr>
        <xdr:cNvPr id="11" name="Text Box 13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>
      <xdr:nvSpPr>
        <xdr:cNvPr id="12" name="Text Box 14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>
      <xdr:nvSpPr>
        <xdr:cNvPr id="13" name="Text Box 15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 fLocksText="0">
      <xdr:nvSpPr>
        <xdr:cNvPr id="14" name="Text Box 16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51</xdr:row>
      <xdr:rowOff>123825</xdr:rowOff>
    </xdr:from>
    <xdr:ext cx="152400" cy="200025"/>
    <xdr:sp>
      <xdr:nvSpPr>
        <xdr:cNvPr id="15" name="Text Box 17"/>
        <xdr:cNvSpPr txBox="1">
          <a:spLocks noChangeArrowheads="1"/>
        </xdr:cNvSpPr>
      </xdr:nvSpPr>
      <xdr:spPr>
        <a:xfrm>
          <a:off x="5886450" y="60864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>
      <xdr:nvSpPr>
        <xdr:cNvPr id="16" name="Text Box 18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52</xdr:row>
      <xdr:rowOff>0</xdr:rowOff>
    </xdr:from>
    <xdr:ext cx="152400" cy="161925"/>
    <xdr:sp fLocksText="0">
      <xdr:nvSpPr>
        <xdr:cNvPr id="17" name="Text Box 19"/>
        <xdr:cNvSpPr txBox="1">
          <a:spLocks noChangeArrowheads="1"/>
        </xdr:cNvSpPr>
      </xdr:nvSpPr>
      <xdr:spPr>
        <a:xfrm>
          <a:off x="5886450" y="60864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81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1314450" y="35337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3" name="Text Box 13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4" name="Text Box 14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5" name="Text Box 15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 fLocksText="0">
      <xdr:nvSpPr>
        <xdr:cNvPr id="6" name="Text Box 16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7" name="Text Box 17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8" name="Text Box 18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 fLocksText="0">
      <xdr:nvSpPr>
        <xdr:cNvPr id="9" name="Text Box 19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0" name="Text Box 12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1" name="Text Box 13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2" name="Text Box 14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3" name="Text Box 15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 fLocksText="0">
      <xdr:nvSpPr>
        <xdr:cNvPr id="14" name="Text Box 16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15" name="Text Box 17"/>
        <xdr:cNvSpPr txBox="1">
          <a:spLocks noChangeArrowheads="1"/>
        </xdr:cNvSpPr>
      </xdr:nvSpPr>
      <xdr:spPr>
        <a:xfrm>
          <a:off x="1314450" y="39338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6" name="Text Box 18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 fLocksText="0">
      <xdr:nvSpPr>
        <xdr:cNvPr id="17" name="Text Box 19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">
      <c r="A2" s="9" t="s">
        <v>268</v>
      </c>
      <c r="B2" s="5"/>
      <c r="C2" s="5"/>
      <c r="D2" s="5"/>
      <c r="E2" s="5"/>
      <c r="F2" s="5"/>
      <c r="G2" s="5"/>
      <c r="H2" s="5"/>
    </row>
    <row r="3" spans="1:8" ht="15">
      <c r="A3" s="8"/>
      <c r="B3" s="5"/>
      <c r="C3" s="5"/>
      <c r="D3" s="5"/>
      <c r="E3" s="5"/>
      <c r="F3" s="5"/>
      <c r="G3" s="5"/>
      <c r="H3" s="5"/>
    </row>
    <row r="5" spans="1:8" ht="12.75">
      <c r="A5" s="174" t="s">
        <v>1</v>
      </c>
      <c r="B5" s="174"/>
      <c r="C5" s="174"/>
      <c r="D5" s="174"/>
      <c r="E5" s="174"/>
      <c r="F5" s="174"/>
      <c r="G5" s="174"/>
      <c r="H5" s="3">
        <v>4</v>
      </c>
    </row>
    <row r="7" spans="1:8" ht="12.75">
      <c r="A7" s="174" t="s">
        <v>2</v>
      </c>
      <c r="B7" s="174"/>
      <c r="C7" s="174"/>
      <c r="D7" s="174"/>
      <c r="E7" s="174"/>
      <c r="F7" s="174"/>
      <c r="G7" s="174"/>
      <c r="H7" s="3">
        <v>5</v>
      </c>
    </row>
    <row r="10" ht="12.75">
      <c r="A10" s="2" t="s">
        <v>260</v>
      </c>
    </row>
    <row r="11" spans="1:8" ht="12.75">
      <c r="A11" s="2"/>
      <c r="B11" s="174" t="s">
        <v>263</v>
      </c>
      <c r="C11" s="174"/>
      <c r="D11" s="174"/>
      <c r="E11" s="174"/>
      <c r="F11" s="174"/>
      <c r="G11" s="174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0" t="s">
        <v>281</v>
      </c>
    </row>
    <row r="16" spans="1:8" ht="12.75">
      <c r="A16" s="2"/>
      <c r="B16" s="175" t="s">
        <v>264</v>
      </c>
      <c r="C16" s="175"/>
      <c r="D16" s="175"/>
      <c r="E16" s="175"/>
      <c r="F16" s="175"/>
      <c r="G16" s="175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75" t="s">
        <v>261</v>
      </c>
      <c r="B20" s="175"/>
      <c r="C20" s="175"/>
      <c r="D20" s="175"/>
      <c r="E20" s="175"/>
      <c r="F20" s="175"/>
      <c r="G20" s="175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75" t="s">
        <v>262</v>
      </c>
      <c r="B24" s="175"/>
      <c r="C24" s="175"/>
      <c r="D24" s="175"/>
      <c r="E24" s="175"/>
      <c r="F24" s="175"/>
      <c r="G24" s="175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265</v>
      </c>
    </row>
    <row r="29" spans="1:8" ht="12.75">
      <c r="A29" s="2"/>
      <c r="B29" s="176" t="s">
        <v>278</v>
      </c>
      <c r="C29" s="175"/>
      <c r="D29" s="175"/>
      <c r="E29" s="175"/>
      <c r="F29" s="175"/>
      <c r="G29" s="175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266</v>
      </c>
    </row>
    <row r="34" spans="1:8" ht="12.75">
      <c r="A34" s="4"/>
      <c r="B34" s="172" t="s">
        <v>278</v>
      </c>
      <c r="C34" s="173"/>
      <c r="D34" s="173"/>
      <c r="E34" s="173"/>
      <c r="F34" s="173"/>
      <c r="G34" s="173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267</v>
      </c>
    </row>
    <row r="39" spans="1:8" ht="12.75">
      <c r="A39" s="4" t="s">
        <v>0</v>
      </c>
      <c r="B39" s="172" t="s">
        <v>279</v>
      </c>
      <c r="C39" s="173"/>
      <c r="D39" s="173"/>
      <c r="E39" s="173"/>
      <c r="F39" s="173"/>
      <c r="G39" s="173"/>
      <c r="H39" s="3">
        <v>12</v>
      </c>
    </row>
    <row r="41" ht="14.25">
      <c r="H41" s="6"/>
    </row>
    <row r="42" ht="14.25">
      <c r="H42" s="7"/>
    </row>
  </sheetData>
  <sheetProtection/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16" customWidth="1"/>
    <col min="2" max="2" width="40.7109375" style="16" customWidth="1"/>
    <col min="3" max="3" width="0.71875" style="16" customWidth="1"/>
    <col min="4" max="10" width="7.00390625" style="16" customWidth="1"/>
    <col min="11" max="11" width="11.421875" style="15" customWidth="1"/>
    <col min="12" max="16384" width="11.421875" style="16" customWidth="1"/>
  </cols>
  <sheetData>
    <row r="1" spans="1:11" s="13" customFormat="1" ht="13.5">
      <c r="A1" s="37" t="s">
        <v>325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0" ht="9" customHeight="1">
      <c r="A2" s="14"/>
      <c r="B2" s="14"/>
      <c r="C2" s="14"/>
      <c r="D2" s="14"/>
      <c r="E2" s="15"/>
      <c r="F2" s="15"/>
      <c r="G2" s="15"/>
      <c r="H2" s="15"/>
      <c r="I2" s="14"/>
      <c r="J2" s="14"/>
    </row>
    <row r="3" spans="1:10" ht="12.75" customHeight="1">
      <c r="A3" s="181" t="s">
        <v>232</v>
      </c>
      <c r="B3" s="192"/>
      <c r="C3" s="193"/>
      <c r="D3" s="180">
        <v>2018</v>
      </c>
      <c r="E3" s="181"/>
      <c r="F3" s="181"/>
      <c r="G3" s="182"/>
      <c r="H3" s="182">
        <v>2019</v>
      </c>
      <c r="I3" s="198" t="s">
        <v>284</v>
      </c>
      <c r="J3" s="192"/>
    </row>
    <row r="4" spans="1:10" ht="12.75" customHeight="1">
      <c r="A4" s="194"/>
      <c r="B4" s="194"/>
      <c r="C4" s="195"/>
      <c r="D4" s="183"/>
      <c r="E4" s="184"/>
      <c r="F4" s="184"/>
      <c r="G4" s="185"/>
      <c r="H4" s="185"/>
      <c r="I4" s="199"/>
      <c r="J4" s="194"/>
    </row>
    <row r="5" spans="1:10" ht="12.75" customHeight="1">
      <c r="A5" s="194"/>
      <c r="B5" s="194"/>
      <c r="C5" s="195"/>
      <c r="D5" s="186"/>
      <c r="E5" s="187"/>
      <c r="F5" s="187"/>
      <c r="G5" s="188"/>
      <c r="H5" s="188"/>
      <c r="I5" s="200"/>
      <c r="J5" s="196"/>
    </row>
    <row r="6" spans="1:10" ht="12.75" customHeight="1">
      <c r="A6" s="194"/>
      <c r="B6" s="194"/>
      <c r="C6" s="195"/>
      <c r="D6" s="17" t="s">
        <v>3</v>
      </c>
      <c r="E6" s="17" t="s">
        <v>4</v>
      </c>
      <c r="F6" s="17" t="s">
        <v>5</v>
      </c>
      <c r="G6" s="17" t="s">
        <v>6</v>
      </c>
      <c r="H6" s="17" t="s">
        <v>3</v>
      </c>
      <c r="I6" s="18" t="s">
        <v>282</v>
      </c>
      <c r="J6" s="19" t="s">
        <v>283</v>
      </c>
    </row>
    <row r="7" spans="1:10" ht="12.75" customHeight="1">
      <c r="A7" s="196"/>
      <c r="B7" s="196"/>
      <c r="C7" s="197"/>
      <c r="D7" s="201" t="s">
        <v>7</v>
      </c>
      <c r="E7" s="201"/>
      <c r="F7" s="201"/>
      <c r="G7" s="201"/>
      <c r="H7" s="202"/>
      <c r="I7" s="20" t="s">
        <v>8</v>
      </c>
      <c r="J7" s="19"/>
    </row>
    <row r="8" spans="3:10" ht="9.75">
      <c r="C8" s="15"/>
      <c r="D8" s="21"/>
      <c r="E8" s="21"/>
      <c r="F8" s="21"/>
      <c r="G8" s="22"/>
      <c r="H8" s="21"/>
      <c r="I8" s="21"/>
      <c r="J8" s="15"/>
    </row>
    <row r="9" spans="1:10" ht="12.75" customHeight="1">
      <c r="A9" s="177" t="s">
        <v>9</v>
      </c>
      <c r="B9" s="177"/>
      <c r="C9" s="23"/>
      <c r="D9" s="22">
        <v>3001</v>
      </c>
      <c r="E9" s="22">
        <v>5312</v>
      </c>
      <c r="F9" s="22">
        <v>5128.956567</v>
      </c>
      <c r="G9" s="22">
        <v>6608</v>
      </c>
      <c r="H9" s="22">
        <v>3141</v>
      </c>
      <c r="I9" s="24">
        <f>SUM(H9/D9%)-100</f>
        <v>4.665111629456845</v>
      </c>
      <c r="J9" s="25">
        <f>SUM(H9/G9%)-100</f>
        <v>-52.46670702179177</v>
      </c>
    </row>
    <row r="10" spans="1:10" ht="12.75" customHeight="1">
      <c r="A10" s="177" t="s">
        <v>10</v>
      </c>
      <c r="B10" s="177"/>
      <c r="C10" s="23"/>
      <c r="D10" s="22">
        <v>1483</v>
      </c>
      <c r="E10" s="22">
        <v>2029</v>
      </c>
      <c r="F10" s="22">
        <v>1552.803699</v>
      </c>
      <c r="G10" s="22">
        <v>1533</v>
      </c>
      <c r="H10" s="22">
        <v>1492</v>
      </c>
      <c r="I10" s="24">
        <f>SUM(H10/D10%)-100</f>
        <v>0.6068779501011505</v>
      </c>
      <c r="J10" s="25">
        <f>SUM(H10/G10%)-100</f>
        <v>-2.6744944553163776</v>
      </c>
    </row>
    <row r="11" spans="1:10" ht="12.75" customHeight="1">
      <c r="A11" s="177" t="s">
        <v>11</v>
      </c>
      <c r="B11" s="177"/>
      <c r="C11" s="23"/>
      <c r="D11" s="22">
        <v>4921</v>
      </c>
      <c r="E11" s="22">
        <v>5657</v>
      </c>
      <c r="F11" s="22">
        <v>5739.293595</v>
      </c>
      <c r="G11" s="22">
        <v>5985</v>
      </c>
      <c r="H11" s="22">
        <v>5435</v>
      </c>
      <c r="I11" s="24">
        <f>SUM(H11/D11%)-100</f>
        <v>10.44503149766308</v>
      </c>
      <c r="J11" s="25">
        <f>SUM(H11/G11%)-100</f>
        <v>-9.189640768588134</v>
      </c>
    </row>
    <row r="12" spans="3:10" ht="12.75" customHeight="1">
      <c r="C12" s="23"/>
      <c r="D12" s="22"/>
      <c r="E12" s="22"/>
      <c r="F12" s="22"/>
      <c r="G12" s="22"/>
      <c r="H12" s="22"/>
      <c r="I12" s="24"/>
      <c r="J12" s="25"/>
    </row>
    <row r="13" spans="1:10" ht="12.75" customHeight="1">
      <c r="A13" s="189" t="s">
        <v>318</v>
      </c>
      <c r="B13" s="189"/>
      <c r="C13" s="26"/>
      <c r="D13" s="22">
        <v>9405</v>
      </c>
      <c r="E13" s="22">
        <v>10471</v>
      </c>
      <c r="F13" s="22">
        <v>9965.713824</v>
      </c>
      <c r="G13" s="22">
        <v>11850</v>
      </c>
      <c r="H13" s="22">
        <v>10067</v>
      </c>
      <c r="I13" s="24">
        <f>SUM(H13/D13%)-100</f>
        <v>7.038809144072303</v>
      </c>
      <c r="J13" s="25">
        <f>SUM(H13/G13%)-100</f>
        <v>-15.0464135021097</v>
      </c>
    </row>
    <row r="14" spans="3:10" ht="12.75" customHeight="1">
      <c r="C14" s="23"/>
      <c r="D14" s="22"/>
      <c r="E14" s="22"/>
      <c r="F14" s="22"/>
      <c r="G14" s="22"/>
      <c r="H14" s="22"/>
      <c r="I14" s="24"/>
      <c r="J14" s="25"/>
    </row>
    <row r="15" spans="1:10" ht="12.75" customHeight="1">
      <c r="A15" s="177" t="s">
        <v>12</v>
      </c>
      <c r="B15" s="177"/>
      <c r="C15" s="23"/>
      <c r="D15" s="22">
        <v>266</v>
      </c>
      <c r="E15" s="22">
        <v>250</v>
      </c>
      <c r="F15" s="22">
        <v>373.610939</v>
      </c>
      <c r="G15" s="22">
        <v>519</v>
      </c>
      <c r="H15" s="22">
        <v>271</v>
      </c>
      <c r="I15" s="24">
        <f>SUM(H15/D15%)-100</f>
        <v>1.8796992481202892</v>
      </c>
      <c r="J15" s="25">
        <f>SUM(H15/G15%)-100</f>
        <v>-47.784200385356456</v>
      </c>
    </row>
    <row r="16" spans="1:10" ht="12.75" customHeight="1">
      <c r="A16" s="177" t="s">
        <v>225</v>
      </c>
      <c r="B16" s="177"/>
      <c r="C16" s="23"/>
      <c r="D16" s="22"/>
      <c r="E16" s="22"/>
      <c r="F16" s="22"/>
      <c r="G16" s="22"/>
      <c r="H16" s="22"/>
      <c r="I16" s="24"/>
      <c r="J16" s="25"/>
    </row>
    <row r="17" spans="1:10" ht="12.75" customHeight="1">
      <c r="A17" s="27"/>
      <c r="B17" s="177" t="s">
        <v>224</v>
      </c>
      <c r="C17" s="177"/>
      <c r="D17" s="22">
        <v>498</v>
      </c>
      <c r="E17" s="22">
        <v>404</v>
      </c>
      <c r="F17" s="22">
        <v>760.9588</v>
      </c>
      <c r="G17" s="22">
        <v>1148</v>
      </c>
      <c r="H17" s="22">
        <v>893</v>
      </c>
      <c r="I17" s="24">
        <f>SUM(H17/D17%)-100</f>
        <v>79.3172690763052</v>
      </c>
      <c r="J17" s="25">
        <f>SUM(H17/G17%)-100</f>
        <v>-22.21254355400697</v>
      </c>
    </row>
    <row r="18" spans="1:10" ht="12.75" customHeight="1">
      <c r="A18" s="177" t="s">
        <v>13</v>
      </c>
      <c r="B18" s="177"/>
      <c r="C18" s="23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8" t="s">
        <v>273</v>
      </c>
      <c r="J18" s="29" t="s">
        <v>273</v>
      </c>
    </row>
    <row r="19" spans="3:10" ht="12.75" customHeight="1">
      <c r="C19" s="23"/>
      <c r="D19" s="22"/>
      <c r="E19" s="22"/>
      <c r="F19" s="22"/>
      <c r="G19" s="22"/>
      <c r="H19" s="22"/>
      <c r="I19" s="24"/>
      <c r="J19" s="25"/>
    </row>
    <row r="20" spans="1:10" ht="12.75" customHeight="1">
      <c r="A20" s="189" t="s">
        <v>319</v>
      </c>
      <c r="B20" s="189"/>
      <c r="C20" s="26"/>
      <c r="D20" s="22">
        <v>763</v>
      </c>
      <c r="E20" s="22">
        <v>621</v>
      </c>
      <c r="F20" s="22">
        <v>1022.321797</v>
      </c>
      <c r="G20" s="22">
        <v>1641</v>
      </c>
      <c r="H20" s="22">
        <v>1164</v>
      </c>
      <c r="I20" s="24">
        <f>SUM(H20/D20%)-100</f>
        <v>52.555701179554404</v>
      </c>
      <c r="J20" s="25">
        <f>SUM(H20/G20%)-100</f>
        <v>-29.06764168190128</v>
      </c>
    </row>
    <row r="21" spans="3:10" ht="12.75" customHeight="1">
      <c r="C21" s="23"/>
      <c r="D21" s="22"/>
      <c r="E21" s="22"/>
      <c r="F21" s="22"/>
      <c r="G21" s="22"/>
      <c r="H21" s="22"/>
      <c r="I21" s="24"/>
      <c r="J21" s="25"/>
    </row>
    <row r="22" spans="1:11" s="13" customFormat="1" ht="12.75" customHeight="1">
      <c r="A22" s="190" t="s">
        <v>226</v>
      </c>
      <c r="B22" s="190"/>
      <c r="C22" s="30"/>
      <c r="D22" s="22"/>
      <c r="E22" s="22"/>
      <c r="F22" s="22"/>
      <c r="G22" s="22"/>
      <c r="H22" s="22"/>
      <c r="I22" s="24"/>
      <c r="J22" s="25"/>
      <c r="K22" s="12"/>
    </row>
    <row r="23" spans="1:10" ht="12.75" customHeight="1">
      <c r="A23" s="190" t="s">
        <v>320</v>
      </c>
      <c r="B23" s="190"/>
      <c r="C23" s="23"/>
      <c r="D23" s="31">
        <v>10169</v>
      </c>
      <c r="E23" s="31">
        <v>11093</v>
      </c>
      <c r="F23" s="31">
        <v>10988.035621</v>
      </c>
      <c r="G23" s="31">
        <v>13491</v>
      </c>
      <c r="H23" s="31">
        <v>11232</v>
      </c>
      <c r="I23" s="32">
        <f>SUM(H23/D23%)-100</f>
        <v>10.453338578031278</v>
      </c>
      <c r="J23" s="33">
        <f>SUM(H23/G23%)-100</f>
        <v>-16.74449633088726</v>
      </c>
    </row>
    <row r="24" spans="3:10" ht="12.75" customHeight="1">
      <c r="C24" s="23"/>
      <c r="D24" s="22"/>
      <c r="E24" s="22"/>
      <c r="F24" s="22"/>
      <c r="G24" s="22"/>
      <c r="H24" s="22"/>
      <c r="I24" s="24"/>
      <c r="J24" s="25"/>
    </row>
    <row r="25" spans="1:10" ht="12.75" customHeight="1">
      <c r="A25" s="177" t="s">
        <v>14</v>
      </c>
      <c r="B25" s="177"/>
      <c r="C25" s="23"/>
      <c r="D25" s="22">
        <v>2481</v>
      </c>
      <c r="E25" s="22">
        <v>2424</v>
      </c>
      <c r="F25" s="22">
        <v>2513.037453</v>
      </c>
      <c r="G25" s="22">
        <v>3125</v>
      </c>
      <c r="H25" s="22">
        <v>2624</v>
      </c>
      <c r="I25" s="24">
        <f aca="true" t="shared" si="0" ref="I25:I30">SUM(H25/D25%)-100</f>
        <v>5.763804917372028</v>
      </c>
      <c r="J25" s="25">
        <f aca="true" t="shared" si="1" ref="J25:J30">SUM(H25/G25%)-100</f>
        <v>-16.031999999999996</v>
      </c>
    </row>
    <row r="26" spans="1:10" ht="12.75" customHeight="1">
      <c r="A26" s="177" t="s">
        <v>15</v>
      </c>
      <c r="B26" s="177"/>
      <c r="C26" s="23"/>
      <c r="D26" s="22">
        <v>1949</v>
      </c>
      <c r="E26" s="22">
        <v>1888</v>
      </c>
      <c r="F26" s="22">
        <v>1813.150839</v>
      </c>
      <c r="G26" s="22">
        <v>2041</v>
      </c>
      <c r="H26" s="22">
        <v>2181</v>
      </c>
      <c r="I26" s="24">
        <f t="shared" si="0"/>
        <v>11.903540277065176</v>
      </c>
      <c r="J26" s="25">
        <f t="shared" si="1"/>
        <v>6.859382655560992</v>
      </c>
    </row>
    <row r="27" spans="1:10" ht="12.75" customHeight="1">
      <c r="A27" s="177" t="s">
        <v>16</v>
      </c>
      <c r="B27" s="177"/>
      <c r="C27" s="23"/>
      <c r="D27" s="22">
        <v>64</v>
      </c>
      <c r="E27" s="22">
        <v>68</v>
      </c>
      <c r="F27" s="22">
        <v>71.330051</v>
      </c>
      <c r="G27" s="22">
        <v>73</v>
      </c>
      <c r="H27" s="22">
        <v>54</v>
      </c>
      <c r="I27" s="24">
        <f t="shared" si="0"/>
        <v>-15.625</v>
      </c>
      <c r="J27" s="25">
        <f t="shared" si="1"/>
        <v>-26.027397260273972</v>
      </c>
    </row>
    <row r="28" spans="1:10" ht="12.75" customHeight="1">
      <c r="A28" s="177" t="s">
        <v>17</v>
      </c>
      <c r="B28" s="177"/>
      <c r="C28" s="23"/>
      <c r="D28" s="22">
        <v>3811</v>
      </c>
      <c r="E28" s="22">
        <v>4221</v>
      </c>
      <c r="F28" s="22">
        <v>4072.768885</v>
      </c>
      <c r="G28" s="22">
        <v>4412</v>
      </c>
      <c r="H28" s="22">
        <v>4103</v>
      </c>
      <c r="I28" s="24">
        <f t="shared" si="0"/>
        <v>7.66203096300184</v>
      </c>
      <c r="J28" s="25">
        <f t="shared" si="1"/>
        <v>-7.003626473254755</v>
      </c>
    </row>
    <row r="29" spans="1:10" ht="12.75" customHeight="1">
      <c r="A29" s="177" t="s">
        <v>18</v>
      </c>
      <c r="B29" s="177"/>
      <c r="C29" s="23"/>
      <c r="D29" s="22">
        <v>1442</v>
      </c>
      <c r="E29" s="22">
        <v>1335</v>
      </c>
      <c r="F29" s="22">
        <v>1331.522616</v>
      </c>
      <c r="G29" s="22">
        <v>1260</v>
      </c>
      <c r="H29" s="22">
        <v>1512</v>
      </c>
      <c r="I29" s="24">
        <f t="shared" si="0"/>
        <v>4.854368932038838</v>
      </c>
      <c r="J29" s="25">
        <f t="shared" si="1"/>
        <v>20</v>
      </c>
    </row>
    <row r="30" spans="1:10" ht="12.75" customHeight="1">
      <c r="A30" s="177" t="s">
        <v>19</v>
      </c>
      <c r="B30" s="177"/>
      <c r="C30" s="23"/>
      <c r="D30" s="22">
        <v>495</v>
      </c>
      <c r="E30" s="22">
        <v>600</v>
      </c>
      <c r="F30" s="22">
        <v>274.32561</v>
      </c>
      <c r="G30" s="22">
        <v>467</v>
      </c>
      <c r="H30" s="22">
        <v>473</v>
      </c>
      <c r="I30" s="24">
        <f t="shared" si="0"/>
        <v>-4.444444444444443</v>
      </c>
      <c r="J30" s="25">
        <f t="shared" si="1"/>
        <v>1.2847965738758091</v>
      </c>
    </row>
    <row r="31" spans="3:10" ht="12.75" customHeight="1">
      <c r="C31" s="23"/>
      <c r="D31" s="22"/>
      <c r="E31" s="22"/>
      <c r="F31" s="22"/>
      <c r="G31" s="22"/>
      <c r="H31" s="22"/>
      <c r="I31" s="24"/>
      <c r="J31" s="25"/>
    </row>
    <row r="32" spans="1:10" ht="12.75" customHeight="1">
      <c r="A32" s="189" t="s">
        <v>321</v>
      </c>
      <c r="B32" s="189"/>
      <c r="C32" s="26"/>
      <c r="D32" s="22">
        <v>10241</v>
      </c>
      <c r="E32" s="22">
        <v>8147</v>
      </c>
      <c r="F32" s="22">
        <v>7612.705164</v>
      </c>
      <c r="G32" s="22">
        <v>9103</v>
      </c>
      <c r="H32" s="22">
        <v>10948</v>
      </c>
      <c r="I32" s="24">
        <f>SUM(H32/D32%)-100</f>
        <v>6.903622693096381</v>
      </c>
      <c r="J32" s="25">
        <f>SUM(H32/G32%)-100</f>
        <v>20.26804350214215</v>
      </c>
    </row>
    <row r="33" spans="3:10" ht="12.75" customHeight="1">
      <c r="C33" s="23"/>
      <c r="D33" s="22"/>
      <c r="E33" s="22"/>
      <c r="F33" s="22"/>
      <c r="G33" s="22"/>
      <c r="H33" s="22"/>
      <c r="I33" s="24"/>
      <c r="J33" s="25"/>
    </row>
    <row r="34" spans="1:10" ht="12.75" customHeight="1">
      <c r="A34" s="177" t="s">
        <v>20</v>
      </c>
      <c r="B34" s="177"/>
      <c r="C34" s="23"/>
      <c r="D34" s="22">
        <v>1018</v>
      </c>
      <c r="E34" s="22">
        <v>1342</v>
      </c>
      <c r="F34" s="22">
        <v>1874.559329</v>
      </c>
      <c r="G34" s="22">
        <v>1875</v>
      </c>
      <c r="H34" s="22">
        <v>1135</v>
      </c>
      <c r="I34" s="24">
        <f>SUM(H34/D34%)-100</f>
        <v>11.493123772102166</v>
      </c>
      <c r="J34" s="25">
        <f>SUM(H34/G34%)-100</f>
        <v>-39.46666666666667</v>
      </c>
    </row>
    <row r="35" spans="1:10" ht="12.75" customHeight="1">
      <c r="A35" s="177" t="s">
        <v>21</v>
      </c>
      <c r="B35" s="177"/>
      <c r="C35" s="23"/>
      <c r="D35" s="22">
        <v>690</v>
      </c>
      <c r="E35" s="22">
        <v>914</v>
      </c>
      <c r="F35" s="22">
        <v>829.965929</v>
      </c>
      <c r="G35" s="22">
        <v>1078</v>
      </c>
      <c r="H35" s="22">
        <v>785</v>
      </c>
      <c r="I35" s="24">
        <f>SUM(H35/D35%)-100</f>
        <v>13.768115942028984</v>
      </c>
      <c r="J35" s="25">
        <f>SUM(H35/G35%)-100</f>
        <v>-27.179962894248604</v>
      </c>
    </row>
    <row r="36" spans="3:10" ht="12.75" customHeight="1">
      <c r="C36" s="23"/>
      <c r="D36" s="22"/>
      <c r="E36" s="22"/>
      <c r="F36" s="22"/>
      <c r="G36" s="22"/>
      <c r="H36" s="22"/>
      <c r="I36" s="24"/>
      <c r="J36" s="25"/>
    </row>
    <row r="37" spans="1:10" ht="12.75" customHeight="1">
      <c r="A37" s="189" t="s">
        <v>322</v>
      </c>
      <c r="B37" s="189"/>
      <c r="C37" s="26"/>
      <c r="D37" s="22">
        <v>1708</v>
      </c>
      <c r="E37" s="22">
        <v>1963</v>
      </c>
      <c r="F37" s="22">
        <v>2597.381991</v>
      </c>
      <c r="G37" s="22">
        <v>2926</v>
      </c>
      <c r="H37" s="22">
        <v>1920</v>
      </c>
      <c r="I37" s="24">
        <f>SUM(H37/D37%)-100</f>
        <v>12.412177985948489</v>
      </c>
      <c r="J37" s="25">
        <f>SUM(H37/G37%)-100</f>
        <v>-34.3814080656186</v>
      </c>
    </row>
    <row r="38" spans="3:10" ht="12.75" customHeight="1">
      <c r="C38" s="23"/>
      <c r="D38" s="22"/>
      <c r="E38" s="22"/>
      <c r="F38" s="22"/>
      <c r="G38" s="22"/>
      <c r="H38" s="22"/>
      <c r="I38" s="24"/>
      <c r="J38" s="25"/>
    </row>
    <row r="39" spans="1:10" ht="12.75" customHeight="1">
      <c r="A39" s="190" t="s">
        <v>227</v>
      </c>
      <c r="B39" s="190"/>
      <c r="C39" s="30"/>
      <c r="D39" s="31"/>
      <c r="E39" s="31"/>
      <c r="F39" s="31"/>
      <c r="G39" s="31"/>
      <c r="H39" s="31"/>
      <c r="I39" s="24"/>
      <c r="J39" s="25"/>
    </row>
    <row r="40" spans="1:10" ht="12.75" customHeight="1">
      <c r="A40" s="190" t="s">
        <v>320</v>
      </c>
      <c r="B40" s="190"/>
      <c r="C40" s="23"/>
      <c r="D40" s="31">
        <v>11949</v>
      </c>
      <c r="E40" s="31">
        <v>10110</v>
      </c>
      <c r="F40" s="31">
        <v>10210.087155</v>
      </c>
      <c r="G40" s="31">
        <v>12029</v>
      </c>
      <c r="H40" s="31">
        <v>12867</v>
      </c>
      <c r="I40" s="32">
        <f>SUM(H40/D40%)-100</f>
        <v>7.682651267888531</v>
      </c>
      <c r="J40" s="33">
        <f>SUM(H40/G40%)-100</f>
        <v>6.9664976307257405</v>
      </c>
    </row>
    <row r="41" spans="3:10" ht="12.75" customHeight="1">
      <c r="C41" s="23"/>
      <c r="D41" s="22"/>
      <c r="E41" s="22"/>
      <c r="F41" s="22"/>
      <c r="G41" s="22"/>
      <c r="H41" s="22"/>
      <c r="I41" s="32"/>
      <c r="J41" s="25"/>
    </row>
    <row r="42" spans="1:10" ht="12.75" customHeight="1">
      <c r="A42" s="177" t="s">
        <v>323</v>
      </c>
      <c r="B42" s="177"/>
      <c r="C42" s="23"/>
      <c r="D42" s="22">
        <v>-1781</v>
      </c>
      <c r="E42" s="22">
        <v>982</v>
      </c>
      <c r="F42" s="22">
        <v>777.9484660000016</v>
      </c>
      <c r="G42" s="22">
        <v>1462</v>
      </c>
      <c r="H42" s="22">
        <v>-1636</v>
      </c>
      <c r="I42" s="29" t="s">
        <v>269</v>
      </c>
      <c r="J42" s="29" t="s">
        <v>269</v>
      </c>
    </row>
    <row r="43" spans="1:10" ht="12.75" customHeight="1">
      <c r="A43" s="34"/>
      <c r="C43" s="23"/>
      <c r="D43" s="22"/>
      <c r="E43" s="22"/>
      <c r="F43" s="22"/>
      <c r="G43" s="22"/>
      <c r="H43" s="22"/>
      <c r="I43" s="24"/>
      <c r="J43" s="25"/>
    </row>
    <row r="44" spans="1:10" ht="12.75" customHeight="1">
      <c r="A44" s="191" t="s">
        <v>22</v>
      </c>
      <c r="B44" s="191"/>
      <c r="C44" s="23"/>
      <c r="D44" s="22"/>
      <c r="E44" s="22"/>
      <c r="F44" s="22"/>
      <c r="G44" s="22"/>
      <c r="H44" s="22"/>
      <c r="I44" s="24"/>
      <c r="J44" s="25"/>
    </row>
    <row r="45" spans="1:10" ht="12.75" customHeight="1">
      <c r="A45" s="34"/>
      <c r="C45" s="23"/>
      <c r="D45" s="22"/>
      <c r="E45" s="22"/>
      <c r="F45" s="22"/>
      <c r="G45" s="22"/>
      <c r="H45" s="22"/>
      <c r="I45" s="24"/>
      <c r="J45" s="25"/>
    </row>
    <row r="46" spans="1:10" ht="12.75" customHeight="1">
      <c r="A46" s="177" t="s">
        <v>23</v>
      </c>
      <c r="B46" s="177"/>
      <c r="C46" s="23"/>
      <c r="D46" s="22">
        <v>201</v>
      </c>
      <c r="E46" s="22">
        <v>233</v>
      </c>
      <c r="F46" s="22">
        <v>392.003266</v>
      </c>
      <c r="G46" s="22">
        <v>3201</v>
      </c>
      <c r="H46" s="22">
        <v>269</v>
      </c>
      <c r="I46" s="24">
        <f>SUM(H46/D46%)-100</f>
        <v>33.83084577114428</v>
      </c>
      <c r="J46" s="25">
        <f>SUM(H46/G46%)-100</f>
        <v>-91.5963761324586</v>
      </c>
    </row>
    <row r="47" spans="1:10" ht="12.75" customHeight="1">
      <c r="A47" s="35" t="s">
        <v>228</v>
      </c>
      <c r="B47" s="177" t="s">
        <v>229</v>
      </c>
      <c r="C47" s="177"/>
      <c r="D47" s="22">
        <v>182</v>
      </c>
      <c r="E47" s="22">
        <v>217</v>
      </c>
      <c r="F47" s="22">
        <v>254.051607</v>
      </c>
      <c r="G47" s="22">
        <v>637</v>
      </c>
      <c r="H47" s="22">
        <v>202</v>
      </c>
      <c r="I47" s="24">
        <f>SUM(H47/D47%)-100</f>
        <v>10.989010989010978</v>
      </c>
      <c r="J47" s="25">
        <f>SUM(H47/G47%)-100</f>
        <v>-68.28885400313972</v>
      </c>
    </row>
    <row r="48" spans="1:10" ht="12.75" customHeight="1">
      <c r="A48" s="27"/>
      <c r="B48" s="177" t="s">
        <v>145</v>
      </c>
      <c r="C48" s="177"/>
      <c r="D48" s="22">
        <v>19</v>
      </c>
      <c r="E48" s="22">
        <v>16</v>
      </c>
      <c r="F48" s="22">
        <v>137.951659</v>
      </c>
      <c r="G48" s="22">
        <v>2563</v>
      </c>
      <c r="H48" s="22">
        <v>67</v>
      </c>
      <c r="I48" s="24">
        <f>SUM(H48/D48%)-100</f>
        <v>252.63157894736844</v>
      </c>
      <c r="J48" s="25">
        <f>SUM(H48/G48%)-100</f>
        <v>-97.38587592664845</v>
      </c>
    </row>
    <row r="49" spans="1:10" ht="12.75" customHeight="1">
      <c r="A49" s="178"/>
      <c r="B49" s="178"/>
      <c r="C49" s="23"/>
      <c r="D49" s="22"/>
      <c r="E49" s="22"/>
      <c r="F49" s="22"/>
      <c r="G49" s="22"/>
      <c r="H49" s="22"/>
      <c r="I49" s="24"/>
      <c r="J49" s="25"/>
    </row>
    <row r="50" spans="1:10" ht="12.75" customHeight="1">
      <c r="A50" s="177" t="s">
        <v>24</v>
      </c>
      <c r="B50" s="177"/>
      <c r="C50" s="23"/>
      <c r="D50" s="22">
        <v>517</v>
      </c>
      <c r="E50" s="22">
        <v>528</v>
      </c>
      <c r="F50" s="22">
        <v>633.753243</v>
      </c>
      <c r="G50" s="22">
        <v>3609</v>
      </c>
      <c r="H50" s="22">
        <v>422</v>
      </c>
      <c r="I50" s="24">
        <f>SUM(H50/D50%)-100</f>
        <v>-18.375241779497102</v>
      </c>
      <c r="J50" s="25">
        <f>SUM(H50/G50%)-100</f>
        <v>-88.3070102521474</v>
      </c>
    </row>
    <row r="51" spans="1:10" ht="12.75" customHeight="1">
      <c r="A51" s="35" t="s">
        <v>230</v>
      </c>
      <c r="B51" s="177" t="s">
        <v>231</v>
      </c>
      <c r="C51" s="177"/>
      <c r="D51" s="22">
        <v>500</v>
      </c>
      <c r="E51" s="22">
        <v>345</v>
      </c>
      <c r="F51" s="22">
        <v>421.740479</v>
      </c>
      <c r="G51" s="22">
        <v>551</v>
      </c>
      <c r="H51" s="22">
        <v>352</v>
      </c>
      <c r="I51" s="24">
        <f>SUM(H51/D51%)-100</f>
        <v>-29.599999999999994</v>
      </c>
      <c r="J51" s="25">
        <f>SUM(H51/G51%)-100</f>
        <v>-36.116152450090745</v>
      </c>
    </row>
    <row r="52" spans="1:10" ht="12.75" customHeight="1">
      <c r="A52" s="27"/>
      <c r="B52" s="177" t="s">
        <v>202</v>
      </c>
      <c r="C52" s="177"/>
      <c r="D52" s="22">
        <v>17</v>
      </c>
      <c r="E52" s="22">
        <v>18</v>
      </c>
      <c r="F52" s="22">
        <v>113.476327</v>
      </c>
      <c r="G52" s="22">
        <v>3059</v>
      </c>
      <c r="H52" s="22">
        <v>70</v>
      </c>
      <c r="I52" s="24">
        <f>SUM(H52/D52%)-100</f>
        <v>311.7647058823529</v>
      </c>
      <c r="J52" s="25">
        <f>SUM(H52/G52%)-100</f>
        <v>-97.7116704805492</v>
      </c>
    </row>
    <row r="53" spans="1:9" ht="9.75">
      <c r="A53" s="178"/>
      <c r="B53" s="178"/>
      <c r="I53" s="15"/>
    </row>
    <row r="54" ht="9.75">
      <c r="A54" s="36" t="s">
        <v>101</v>
      </c>
    </row>
    <row r="55" spans="1:10" ht="9.75">
      <c r="A55" s="179" t="s">
        <v>324</v>
      </c>
      <c r="B55" s="179"/>
      <c r="C55" s="179"/>
      <c r="D55" s="179"/>
      <c r="E55" s="179"/>
      <c r="F55" s="179"/>
      <c r="G55" s="179"/>
      <c r="H55" s="179"/>
      <c r="I55" s="179"/>
      <c r="J55" s="179"/>
    </row>
    <row r="56" spans="1:10" ht="9.75">
      <c r="A56" s="179"/>
      <c r="B56" s="179"/>
      <c r="C56" s="179"/>
      <c r="D56" s="179"/>
      <c r="E56" s="179"/>
      <c r="F56" s="179"/>
      <c r="G56" s="179"/>
      <c r="H56" s="179"/>
      <c r="I56" s="179"/>
      <c r="J56" s="179"/>
    </row>
    <row r="57" spans="1:10" ht="9.75">
      <c r="A57" s="179"/>
      <c r="B57" s="179"/>
      <c r="C57" s="179"/>
      <c r="D57" s="179"/>
      <c r="E57" s="179"/>
      <c r="F57" s="179"/>
      <c r="G57" s="179"/>
      <c r="H57" s="179"/>
      <c r="I57" s="179"/>
      <c r="J57" s="179"/>
    </row>
    <row r="58" spans="1:10" ht="9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</row>
  </sheetData>
  <sheetProtection/>
  <mergeCells count="39"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B52:C52"/>
    <mergeCell ref="A53:B53"/>
    <mergeCell ref="A55:J58"/>
    <mergeCell ref="D3:G5"/>
    <mergeCell ref="H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5.8515625" style="46" customWidth="1"/>
    <col min="2" max="2" width="6.8515625" style="46" customWidth="1"/>
    <col min="3" max="3" width="0.42578125" style="46" customWidth="1"/>
    <col min="4" max="9" width="13.8515625" style="46" customWidth="1"/>
    <col min="10" max="10" width="10.28125" style="45" customWidth="1"/>
    <col min="11" max="16384" width="10.28125" style="46" customWidth="1"/>
  </cols>
  <sheetData>
    <row r="1" spans="1:10" s="42" customFormat="1" ht="12">
      <c r="A1" s="38" t="s">
        <v>280</v>
      </c>
      <c r="B1" s="39"/>
      <c r="C1" s="39"/>
      <c r="D1" s="39"/>
      <c r="E1" s="39"/>
      <c r="F1" s="39"/>
      <c r="G1" s="39"/>
      <c r="H1" s="39"/>
      <c r="I1" s="40"/>
      <c r="J1" s="41"/>
    </row>
    <row r="2" spans="1:10" s="42" customFormat="1" ht="9" customHeight="1">
      <c r="A2" s="39"/>
      <c r="B2" s="39"/>
      <c r="C2" s="39"/>
      <c r="D2" s="39"/>
      <c r="E2" s="39"/>
      <c r="F2" s="39"/>
      <c r="G2" s="39"/>
      <c r="H2" s="39"/>
      <c r="I2" s="40"/>
      <c r="J2" s="41"/>
    </row>
    <row r="3" spans="1:9" ht="9.75">
      <c r="A3" s="212" t="s">
        <v>25</v>
      </c>
      <c r="B3" s="212"/>
      <c r="C3" s="213"/>
      <c r="D3" s="209" t="s">
        <v>26</v>
      </c>
      <c r="E3" s="43" t="s">
        <v>27</v>
      </c>
      <c r="F3" s="44"/>
      <c r="G3" s="44"/>
      <c r="H3" s="44"/>
      <c r="I3" s="44"/>
    </row>
    <row r="4" spans="1:9" ht="9.75">
      <c r="A4" s="214"/>
      <c r="B4" s="214"/>
      <c r="C4" s="215"/>
      <c r="D4" s="210"/>
      <c r="E4" s="218" t="s">
        <v>30</v>
      </c>
      <c r="F4" s="218" t="s">
        <v>31</v>
      </c>
      <c r="G4" s="209" t="s">
        <v>28</v>
      </c>
      <c r="H4" s="209" t="s">
        <v>29</v>
      </c>
      <c r="I4" s="204" t="s">
        <v>233</v>
      </c>
    </row>
    <row r="5" spans="1:9" ht="9.75">
      <c r="A5" s="214"/>
      <c r="B5" s="214"/>
      <c r="C5" s="215"/>
      <c r="D5" s="210"/>
      <c r="E5" s="219"/>
      <c r="F5" s="219"/>
      <c r="G5" s="210"/>
      <c r="H5" s="210"/>
      <c r="I5" s="205"/>
    </row>
    <row r="6" spans="1:9" ht="9.75">
      <c r="A6" s="214"/>
      <c r="B6" s="214"/>
      <c r="C6" s="215"/>
      <c r="D6" s="211"/>
      <c r="E6" s="220"/>
      <c r="F6" s="220"/>
      <c r="G6" s="211"/>
      <c r="H6" s="211"/>
      <c r="I6" s="206"/>
    </row>
    <row r="7" spans="1:9" ht="9.75">
      <c r="A7" s="216"/>
      <c r="B7" s="216"/>
      <c r="C7" s="217"/>
      <c r="D7" s="207" t="s">
        <v>32</v>
      </c>
      <c r="E7" s="208"/>
      <c r="F7" s="208"/>
      <c r="G7" s="208"/>
      <c r="H7" s="208"/>
      <c r="I7" s="208"/>
    </row>
    <row r="8" spans="1:9" ht="6" customHeight="1">
      <c r="A8" s="45"/>
      <c r="B8" s="45"/>
      <c r="C8" s="45"/>
      <c r="D8" s="45"/>
      <c r="E8" s="47"/>
      <c r="F8" s="48"/>
      <c r="G8" s="48"/>
      <c r="H8" s="48"/>
      <c r="I8" s="48"/>
    </row>
    <row r="9" spans="1:10" s="42" customFormat="1" ht="9.75">
      <c r="A9" s="49"/>
      <c r="B9" s="49"/>
      <c r="C9" s="49"/>
      <c r="D9" s="203" t="s">
        <v>33</v>
      </c>
      <c r="E9" s="203"/>
      <c r="F9" s="203"/>
      <c r="G9" s="203"/>
      <c r="H9" s="203"/>
      <c r="I9" s="203"/>
      <c r="J9" s="41"/>
    </row>
    <row r="10" spans="1:9" ht="6" customHeight="1">
      <c r="A10" s="50"/>
      <c r="B10" s="51"/>
      <c r="C10" s="51"/>
      <c r="D10" s="52"/>
      <c r="E10" s="53"/>
      <c r="F10" s="53"/>
      <c r="G10" s="53"/>
      <c r="H10" s="53"/>
      <c r="I10" s="53"/>
    </row>
    <row r="11" spans="1:10" s="42" customFormat="1" ht="9.75">
      <c r="A11" s="47">
        <v>2017</v>
      </c>
      <c r="B11" s="54" t="s">
        <v>34</v>
      </c>
      <c r="C11" s="54"/>
      <c r="D11" s="22">
        <v>163954.042</v>
      </c>
      <c r="E11" s="55">
        <v>60920.225</v>
      </c>
      <c r="F11" s="55">
        <v>27094.614</v>
      </c>
      <c r="G11" s="55">
        <v>1909.061</v>
      </c>
      <c r="H11" s="55">
        <v>111.123</v>
      </c>
      <c r="I11" s="55">
        <v>4.069</v>
      </c>
      <c r="J11" s="41"/>
    </row>
    <row r="12" spans="1:9" ht="9.75">
      <c r="A12" s="56"/>
      <c r="B12" s="54" t="s">
        <v>35</v>
      </c>
      <c r="C12" s="54"/>
      <c r="D12" s="55">
        <v>225727.822</v>
      </c>
      <c r="E12" s="55">
        <v>81221.59</v>
      </c>
      <c r="F12" s="55">
        <v>39911.904</v>
      </c>
      <c r="G12" s="55">
        <v>3993.259</v>
      </c>
      <c r="H12" s="55">
        <v>12.135</v>
      </c>
      <c r="I12" s="55">
        <v>6.488</v>
      </c>
    </row>
    <row r="13" spans="1:9" ht="9.75">
      <c r="A13" s="56"/>
      <c r="B13" s="54" t="s">
        <v>36</v>
      </c>
      <c r="C13" s="54"/>
      <c r="D13" s="55">
        <v>268275.244</v>
      </c>
      <c r="E13" s="55">
        <v>105188.382</v>
      </c>
      <c r="F13" s="55">
        <v>49888.543</v>
      </c>
      <c r="G13" s="55">
        <v>5727.246</v>
      </c>
      <c r="H13" s="55">
        <v>802.748</v>
      </c>
      <c r="I13" s="55">
        <v>268.588</v>
      </c>
    </row>
    <row r="14" spans="1:9" ht="9.75">
      <c r="A14" s="47"/>
      <c r="B14" s="54" t="s">
        <v>37</v>
      </c>
      <c r="C14" s="54"/>
      <c r="D14" s="22">
        <v>300560.428</v>
      </c>
      <c r="E14" s="55">
        <v>108799.448</v>
      </c>
      <c r="F14" s="55">
        <v>69980.329</v>
      </c>
      <c r="G14" s="55">
        <v>5501.443</v>
      </c>
      <c r="H14" s="55">
        <v>-2.962</v>
      </c>
      <c r="I14" s="55">
        <v>26.457</v>
      </c>
    </row>
    <row r="15" spans="1:9" ht="6" customHeight="1">
      <c r="A15" s="47"/>
      <c r="B15" s="54"/>
      <c r="C15" s="54"/>
      <c r="D15" s="22"/>
      <c r="E15" s="55"/>
      <c r="F15" s="55"/>
      <c r="G15" s="55"/>
      <c r="H15" s="55"/>
      <c r="I15" s="55"/>
    </row>
    <row r="16" spans="1:9" ht="9.75">
      <c r="A16" s="47">
        <v>2018</v>
      </c>
      <c r="B16" s="54" t="s">
        <v>34</v>
      </c>
      <c r="C16" s="54"/>
      <c r="D16" s="22">
        <v>210070.353</v>
      </c>
      <c r="E16" s="55">
        <v>80368.649</v>
      </c>
      <c r="F16" s="55">
        <v>29233.724</v>
      </c>
      <c r="G16" s="55">
        <v>3448.476</v>
      </c>
      <c r="H16" s="55">
        <v>65.03</v>
      </c>
      <c r="I16" s="55">
        <v>7.882</v>
      </c>
    </row>
    <row r="17" spans="1:9" ht="9.75">
      <c r="A17" s="56"/>
      <c r="B17" s="54" t="s">
        <v>35</v>
      </c>
      <c r="C17" s="54"/>
      <c r="D17" s="22">
        <v>243118.013</v>
      </c>
      <c r="E17" s="55">
        <v>105629.888</v>
      </c>
      <c r="F17" s="55">
        <v>36556.659</v>
      </c>
      <c r="G17" s="55">
        <v>4427.307</v>
      </c>
      <c r="H17" s="55">
        <v>15.243</v>
      </c>
      <c r="I17" s="55">
        <v>-3.001</v>
      </c>
    </row>
    <row r="18" spans="1:9" ht="9.75">
      <c r="A18" s="56"/>
      <c r="B18" s="54" t="s">
        <v>36</v>
      </c>
      <c r="C18" s="54"/>
      <c r="D18" s="22">
        <v>298116.084</v>
      </c>
      <c r="E18" s="55">
        <v>110138.119</v>
      </c>
      <c r="F18" s="55">
        <v>46511.092</v>
      </c>
      <c r="G18" s="55">
        <v>3622.867</v>
      </c>
      <c r="H18" s="55">
        <v>170.158</v>
      </c>
      <c r="I18" s="55">
        <v>170.711</v>
      </c>
    </row>
    <row r="19" spans="1:9" ht="9.75">
      <c r="A19" s="56"/>
      <c r="B19" s="54" t="s">
        <v>37</v>
      </c>
      <c r="C19" s="54"/>
      <c r="D19" s="22">
        <v>381278.991</v>
      </c>
      <c r="E19" s="55">
        <v>140281.588</v>
      </c>
      <c r="F19" s="55">
        <v>70650.42</v>
      </c>
      <c r="G19" s="55">
        <v>5412.234</v>
      </c>
      <c r="H19" s="55">
        <v>480.448</v>
      </c>
      <c r="I19" s="55">
        <v>105.466</v>
      </c>
    </row>
    <row r="20" spans="1:9" ht="6" customHeight="1">
      <c r="A20" s="56"/>
      <c r="B20" s="54"/>
      <c r="C20" s="54"/>
      <c r="D20" s="22"/>
      <c r="E20" s="55"/>
      <c r="F20" s="55"/>
      <c r="G20" s="55"/>
      <c r="H20" s="55"/>
      <c r="I20" s="55"/>
    </row>
    <row r="21" spans="1:9" ht="9.75">
      <c r="A21" s="56">
        <v>2019</v>
      </c>
      <c r="B21" s="54" t="s">
        <v>34</v>
      </c>
      <c r="C21" s="54"/>
      <c r="D21" s="22">
        <v>246901.254</v>
      </c>
      <c r="E21" s="55">
        <v>99724.527</v>
      </c>
      <c r="F21" s="55">
        <v>26076.753</v>
      </c>
      <c r="G21" s="55">
        <v>2957.486</v>
      </c>
      <c r="H21" s="55">
        <v>195.853</v>
      </c>
      <c r="I21" s="55">
        <v>-23.835</v>
      </c>
    </row>
    <row r="22" spans="1:9" ht="6" customHeight="1">
      <c r="A22" s="47"/>
      <c r="B22" s="51"/>
      <c r="C22" s="57"/>
      <c r="D22" s="53"/>
      <c r="E22" s="53"/>
      <c r="F22" s="53"/>
      <c r="G22" s="53"/>
      <c r="H22" s="53"/>
      <c r="I22" s="53"/>
    </row>
    <row r="23" spans="1:9" ht="9.75">
      <c r="A23" s="48"/>
      <c r="B23" s="48"/>
      <c r="C23" s="58"/>
      <c r="D23" s="203" t="s">
        <v>38</v>
      </c>
      <c r="E23" s="203"/>
      <c r="F23" s="203"/>
      <c r="G23" s="203"/>
      <c r="H23" s="203"/>
      <c r="I23" s="203"/>
    </row>
    <row r="24" spans="1:9" ht="6" customHeight="1">
      <c r="A24" s="48"/>
      <c r="B24" s="48"/>
      <c r="C24" s="58"/>
      <c r="D24" s="59"/>
      <c r="E24" s="59"/>
      <c r="F24" s="59"/>
      <c r="G24" s="59"/>
      <c r="H24" s="59"/>
      <c r="I24" s="59"/>
    </row>
    <row r="25" spans="1:10" s="42" customFormat="1" ht="9.75">
      <c r="A25" s="47">
        <v>2017</v>
      </c>
      <c r="B25" s="54" t="s">
        <v>34</v>
      </c>
      <c r="C25" s="54"/>
      <c r="D25" s="22">
        <v>547271.487</v>
      </c>
      <c r="E25" s="55">
        <v>64357.614</v>
      </c>
      <c r="F25" s="55">
        <v>106340.709</v>
      </c>
      <c r="G25" s="55">
        <v>62024.086</v>
      </c>
      <c r="H25" s="55">
        <v>2194.545</v>
      </c>
      <c r="I25" s="55">
        <v>27859.563</v>
      </c>
      <c r="J25" s="41"/>
    </row>
    <row r="26" spans="1:9" ht="9.75">
      <c r="A26" s="56"/>
      <c r="B26" s="54" t="s">
        <v>35</v>
      </c>
      <c r="C26" s="54"/>
      <c r="D26" s="55">
        <v>786225.54</v>
      </c>
      <c r="E26" s="55">
        <v>84564.753</v>
      </c>
      <c r="F26" s="55">
        <v>184337.629</v>
      </c>
      <c r="G26" s="55">
        <v>102057.518</v>
      </c>
      <c r="H26" s="55">
        <v>1515.745</v>
      </c>
      <c r="I26" s="55">
        <v>43851.31</v>
      </c>
    </row>
    <row r="27" spans="1:9" ht="9.75">
      <c r="A27" s="56"/>
      <c r="B27" s="54" t="s">
        <v>36</v>
      </c>
      <c r="C27" s="54"/>
      <c r="D27" s="55">
        <v>1036786.741</v>
      </c>
      <c r="E27" s="55">
        <v>134677.089</v>
      </c>
      <c r="F27" s="55">
        <v>256003.249</v>
      </c>
      <c r="G27" s="55">
        <v>128696.999</v>
      </c>
      <c r="H27" s="55">
        <v>1667.609</v>
      </c>
      <c r="I27" s="55">
        <v>54541.496</v>
      </c>
    </row>
    <row r="28" spans="1:9" ht="9.75">
      <c r="A28" s="47"/>
      <c r="B28" s="54" t="s">
        <v>37</v>
      </c>
      <c r="C28" s="54"/>
      <c r="D28" s="22">
        <v>1223088.299</v>
      </c>
      <c r="E28" s="55">
        <v>143391.158</v>
      </c>
      <c r="F28" s="55">
        <v>310942.615</v>
      </c>
      <c r="G28" s="55">
        <v>133935.775</v>
      </c>
      <c r="H28" s="55">
        <v>2933.488</v>
      </c>
      <c r="I28" s="55">
        <v>65578.859</v>
      </c>
    </row>
    <row r="29" spans="1:9" ht="6" customHeight="1">
      <c r="A29" s="47"/>
      <c r="B29" s="54"/>
      <c r="C29" s="54"/>
      <c r="D29" s="22"/>
      <c r="E29" s="55"/>
      <c r="F29" s="55"/>
      <c r="G29" s="55"/>
      <c r="H29" s="55"/>
      <c r="I29" s="55"/>
    </row>
    <row r="30" spans="1:9" ht="9.75">
      <c r="A30" s="47">
        <v>2018</v>
      </c>
      <c r="B30" s="54" t="s">
        <v>34</v>
      </c>
      <c r="C30" s="54"/>
      <c r="D30" s="22">
        <v>655552.309</v>
      </c>
      <c r="E30" s="55">
        <v>89212.321</v>
      </c>
      <c r="F30" s="55">
        <v>122680.891</v>
      </c>
      <c r="G30" s="55">
        <v>59739.487</v>
      </c>
      <c r="H30" s="55">
        <v>1834.087</v>
      </c>
      <c r="I30" s="55">
        <v>32077.523</v>
      </c>
    </row>
    <row r="31" spans="1:9" ht="9.75">
      <c r="A31" s="56"/>
      <c r="B31" s="54" t="s">
        <v>35</v>
      </c>
      <c r="C31" s="54"/>
      <c r="D31" s="22">
        <v>922065.667</v>
      </c>
      <c r="E31" s="55">
        <v>112450.681</v>
      </c>
      <c r="F31" s="55">
        <v>203078.452</v>
      </c>
      <c r="G31" s="55">
        <v>103631.057</v>
      </c>
      <c r="H31" s="55">
        <v>3995.13</v>
      </c>
      <c r="I31" s="55">
        <v>45947.983</v>
      </c>
    </row>
    <row r="32" spans="1:9" ht="9.75">
      <c r="A32" s="56"/>
      <c r="B32" s="54" t="s">
        <v>36</v>
      </c>
      <c r="C32" s="54"/>
      <c r="D32" s="22">
        <v>1345399.809</v>
      </c>
      <c r="E32" s="55">
        <v>151596.667</v>
      </c>
      <c r="F32" s="55">
        <v>445100.221</v>
      </c>
      <c r="G32" s="55">
        <v>136216.562</v>
      </c>
      <c r="H32" s="55">
        <v>2745.256</v>
      </c>
      <c r="I32" s="55">
        <v>67970.851</v>
      </c>
    </row>
    <row r="33" spans="1:9" ht="9.75">
      <c r="A33" s="56"/>
      <c r="B33" s="54" t="s">
        <v>37</v>
      </c>
      <c r="C33" s="54"/>
      <c r="D33" s="22">
        <v>1222508.667</v>
      </c>
      <c r="E33" s="55">
        <v>148839.986</v>
      </c>
      <c r="F33" s="55">
        <v>182436.723</v>
      </c>
      <c r="G33" s="55">
        <v>160134.049</v>
      </c>
      <c r="H33" s="55">
        <v>4135.523</v>
      </c>
      <c r="I33" s="55">
        <v>69682.634</v>
      </c>
    </row>
    <row r="34" spans="1:9" ht="6" customHeight="1">
      <c r="A34" s="56"/>
      <c r="B34" s="54"/>
      <c r="C34" s="54"/>
      <c r="D34" s="22"/>
      <c r="E34" s="55"/>
      <c r="F34" s="55"/>
      <c r="G34" s="55"/>
      <c r="H34" s="55"/>
      <c r="I34" s="55"/>
    </row>
    <row r="35" spans="1:9" ht="9.75">
      <c r="A35" s="56">
        <v>2019</v>
      </c>
      <c r="B35" s="54" t="s">
        <v>34</v>
      </c>
      <c r="C35" s="54"/>
      <c r="D35" s="22">
        <v>744961.535</v>
      </c>
      <c r="E35" s="55">
        <v>97836.28</v>
      </c>
      <c r="F35" s="55">
        <v>134942.055</v>
      </c>
      <c r="G35" s="55">
        <v>76556.072</v>
      </c>
      <c r="H35" s="55">
        <v>1630.049</v>
      </c>
      <c r="I35" s="55">
        <v>38231.832</v>
      </c>
    </row>
    <row r="36" spans="1:9" ht="6" customHeight="1">
      <c r="A36" s="47"/>
      <c r="B36" s="51"/>
      <c r="C36" s="57"/>
      <c r="D36" s="53"/>
      <c r="E36" s="53"/>
      <c r="F36" s="53"/>
      <c r="G36" s="53"/>
      <c r="H36" s="53"/>
      <c r="I36" s="53"/>
    </row>
    <row r="37" spans="1:9" ht="9.75">
      <c r="A37" s="50"/>
      <c r="B37" s="50"/>
      <c r="C37" s="49"/>
      <c r="D37" s="203" t="s">
        <v>39</v>
      </c>
      <c r="E37" s="203"/>
      <c r="F37" s="203"/>
      <c r="G37" s="203"/>
      <c r="H37" s="203"/>
      <c r="I37" s="203"/>
    </row>
    <row r="38" spans="1:9" ht="6" customHeight="1">
      <c r="A38" s="48"/>
      <c r="B38" s="48"/>
      <c r="C38" s="58"/>
      <c r="D38" s="59" t="s">
        <v>0</v>
      </c>
      <c r="E38" s="59"/>
      <c r="F38" s="59"/>
      <c r="G38" s="59"/>
      <c r="H38" s="59"/>
      <c r="I38" s="59"/>
    </row>
    <row r="39" spans="1:10" s="42" customFormat="1" ht="9.75">
      <c r="A39" s="47">
        <v>2017</v>
      </c>
      <c r="B39" s="54" t="s">
        <v>34</v>
      </c>
      <c r="C39" s="54"/>
      <c r="D39" s="22">
        <v>104800.316</v>
      </c>
      <c r="E39" s="55">
        <v>49690.397</v>
      </c>
      <c r="F39" s="55">
        <v>13904.464</v>
      </c>
      <c r="G39" s="55">
        <v>0</v>
      </c>
      <c r="H39" s="55">
        <v>1417.507</v>
      </c>
      <c r="I39" s="55">
        <v>7.997</v>
      </c>
      <c r="J39" s="41"/>
    </row>
    <row r="40" spans="1:9" ht="9.75">
      <c r="A40" s="56"/>
      <c r="B40" s="54" t="s">
        <v>35</v>
      </c>
      <c r="C40" s="54"/>
      <c r="D40" s="55">
        <v>140398.268</v>
      </c>
      <c r="E40" s="55">
        <v>61126.074</v>
      </c>
      <c r="F40" s="55">
        <v>28901.663</v>
      </c>
      <c r="G40" s="55">
        <v>0</v>
      </c>
      <c r="H40" s="55">
        <v>2039.742</v>
      </c>
      <c r="I40" s="55">
        <v>1.774</v>
      </c>
    </row>
    <row r="41" spans="1:9" ht="9.75">
      <c r="A41" s="56"/>
      <c r="B41" s="54" t="s">
        <v>36</v>
      </c>
      <c r="C41" s="54"/>
      <c r="D41" s="55">
        <v>187353.939</v>
      </c>
      <c r="E41" s="55">
        <v>69759.899</v>
      </c>
      <c r="F41" s="55">
        <v>57532.221</v>
      </c>
      <c r="G41" s="55">
        <v>0</v>
      </c>
      <c r="H41" s="55">
        <v>2522.196</v>
      </c>
      <c r="I41" s="55">
        <v>0.415</v>
      </c>
    </row>
    <row r="42" spans="1:9" ht="9.75">
      <c r="A42" s="47"/>
      <c r="B42" s="54" t="s">
        <v>37</v>
      </c>
      <c r="C42" s="54"/>
      <c r="D42" s="22">
        <v>207153.648</v>
      </c>
      <c r="E42" s="55">
        <v>105253.051</v>
      </c>
      <c r="F42" s="55">
        <v>74603.035</v>
      </c>
      <c r="G42" s="55">
        <v>0</v>
      </c>
      <c r="H42" s="55">
        <v>6484.39</v>
      </c>
      <c r="I42" s="55">
        <v>1097.755</v>
      </c>
    </row>
    <row r="43" spans="1:9" ht="6" customHeight="1">
      <c r="A43" s="47"/>
      <c r="B43" s="54"/>
      <c r="C43" s="54"/>
      <c r="D43" s="22"/>
      <c r="E43" s="55"/>
      <c r="F43" s="55"/>
      <c r="G43" s="55"/>
      <c r="H43" s="55"/>
      <c r="I43" s="55"/>
    </row>
    <row r="44" spans="1:9" ht="9.75">
      <c r="A44" s="47">
        <v>2018</v>
      </c>
      <c r="B44" s="54" t="s">
        <v>34</v>
      </c>
      <c r="C44" s="54"/>
      <c r="D44" s="22">
        <v>133077.271</v>
      </c>
      <c r="E44" s="55">
        <v>59362.382</v>
      </c>
      <c r="F44" s="55">
        <v>24635.12</v>
      </c>
      <c r="G44" s="55">
        <v>0</v>
      </c>
      <c r="H44" s="55">
        <v>1778.928</v>
      </c>
      <c r="I44" s="55">
        <v>98.312</v>
      </c>
    </row>
    <row r="45" spans="1:9" ht="9.75">
      <c r="A45" s="56"/>
      <c r="B45" s="54" t="s">
        <v>35</v>
      </c>
      <c r="C45" s="54"/>
      <c r="D45" s="22">
        <v>158592.688</v>
      </c>
      <c r="E45" s="55">
        <v>72308.237</v>
      </c>
      <c r="F45" s="55">
        <v>42924.698</v>
      </c>
      <c r="G45" s="55">
        <v>0</v>
      </c>
      <c r="H45" s="55">
        <v>2022.042</v>
      </c>
      <c r="I45" s="55">
        <v>76.797</v>
      </c>
    </row>
    <row r="46" spans="1:9" ht="9.75">
      <c r="A46" s="56"/>
      <c r="B46" s="54" t="s">
        <v>36</v>
      </c>
      <c r="C46" s="54"/>
      <c r="D46" s="22">
        <v>211192.471</v>
      </c>
      <c r="E46" s="55">
        <v>86408.879</v>
      </c>
      <c r="F46" s="55">
        <v>71590.116</v>
      </c>
      <c r="G46" s="55">
        <v>0</v>
      </c>
      <c r="H46" s="55">
        <v>3451.173</v>
      </c>
      <c r="I46" s="55">
        <v>42.44</v>
      </c>
    </row>
    <row r="47" spans="1:9" ht="9.75">
      <c r="A47" s="56"/>
      <c r="B47" s="54" t="s">
        <v>37</v>
      </c>
      <c r="C47" s="54"/>
      <c r="D47" s="22">
        <v>248073.382</v>
      </c>
      <c r="E47" s="55">
        <v>90683.05</v>
      </c>
      <c r="F47" s="55">
        <v>70892.645</v>
      </c>
      <c r="G47" s="55">
        <v>0</v>
      </c>
      <c r="H47" s="55">
        <v>4609.369</v>
      </c>
      <c r="I47" s="55">
        <v>178.8</v>
      </c>
    </row>
    <row r="48" spans="1:9" ht="6" customHeight="1">
      <c r="A48" s="56"/>
      <c r="B48" s="54"/>
      <c r="C48" s="54"/>
      <c r="D48" s="22"/>
      <c r="E48" s="55"/>
      <c r="F48" s="55"/>
      <c r="G48" s="55"/>
      <c r="H48" s="55"/>
      <c r="I48" s="55"/>
    </row>
    <row r="49" spans="1:9" ht="9.75">
      <c r="A49" s="56">
        <v>2019</v>
      </c>
      <c r="B49" s="54" t="s">
        <v>34</v>
      </c>
      <c r="C49" s="54"/>
      <c r="D49" s="22">
        <v>130083.878</v>
      </c>
      <c r="E49" s="55">
        <v>67363.562</v>
      </c>
      <c r="F49" s="55">
        <v>19155.005</v>
      </c>
      <c r="G49" s="55">
        <v>0</v>
      </c>
      <c r="H49" s="55">
        <v>1638.215</v>
      </c>
      <c r="I49" s="55">
        <v>32.594</v>
      </c>
    </row>
    <row r="50" spans="1:9" ht="6" customHeight="1">
      <c r="A50" s="47"/>
      <c r="B50" s="54"/>
      <c r="C50" s="57"/>
      <c r="D50" s="53"/>
      <c r="E50" s="53"/>
      <c r="F50" s="53"/>
      <c r="G50" s="53"/>
      <c r="H50" s="53"/>
      <c r="I50" s="53"/>
    </row>
    <row r="51" spans="1:10" s="42" customFormat="1" ht="9.75">
      <c r="A51" s="50"/>
      <c r="B51" s="54"/>
      <c r="C51" s="49"/>
      <c r="D51" s="203" t="s">
        <v>40</v>
      </c>
      <c r="E51" s="203"/>
      <c r="F51" s="203"/>
      <c r="G51" s="203"/>
      <c r="H51" s="203"/>
      <c r="I51" s="203"/>
      <c r="J51" s="41"/>
    </row>
    <row r="52" spans="1:9" ht="6" customHeight="1">
      <c r="A52" s="48"/>
      <c r="B52" s="48"/>
      <c r="C52" s="58"/>
      <c r="D52" s="59" t="s">
        <v>0</v>
      </c>
      <c r="E52" s="59"/>
      <c r="F52" s="59"/>
      <c r="G52" s="59"/>
      <c r="H52" s="59"/>
      <c r="I52" s="59"/>
    </row>
    <row r="53" spans="1:10" s="42" customFormat="1" ht="9.75">
      <c r="A53" s="47">
        <v>2017</v>
      </c>
      <c r="B53" s="54" t="s">
        <v>34</v>
      </c>
      <c r="C53" s="54"/>
      <c r="D53" s="22">
        <v>11043.091</v>
      </c>
      <c r="E53" s="55">
        <v>4122.484</v>
      </c>
      <c r="F53" s="55">
        <v>0</v>
      </c>
      <c r="G53" s="55">
        <v>0</v>
      </c>
      <c r="H53" s="55">
        <v>0</v>
      </c>
      <c r="I53" s="55">
        <v>0</v>
      </c>
      <c r="J53" s="41"/>
    </row>
    <row r="54" spans="1:9" ht="9.75">
      <c r="A54" s="56"/>
      <c r="B54" s="54" t="s">
        <v>35</v>
      </c>
      <c r="C54" s="54"/>
      <c r="D54" s="55">
        <v>11240.085</v>
      </c>
      <c r="E54" s="55">
        <v>4469.59</v>
      </c>
      <c r="F54" s="55">
        <v>0</v>
      </c>
      <c r="G54" s="55">
        <v>0</v>
      </c>
      <c r="H54" s="55">
        <v>0</v>
      </c>
      <c r="I54" s="55">
        <v>0</v>
      </c>
    </row>
    <row r="55" spans="1:9" ht="9.75">
      <c r="A55" s="56"/>
      <c r="B55" s="54" t="s">
        <v>36</v>
      </c>
      <c r="C55" s="54"/>
      <c r="D55" s="55">
        <v>12895.086</v>
      </c>
      <c r="E55" s="55">
        <v>4148.631</v>
      </c>
      <c r="F55" s="55">
        <v>0</v>
      </c>
      <c r="G55" s="55">
        <v>0</v>
      </c>
      <c r="H55" s="55">
        <v>0</v>
      </c>
      <c r="I55" s="55">
        <v>0</v>
      </c>
    </row>
    <row r="56" spans="1:9" ht="9.75">
      <c r="A56" s="47"/>
      <c r="B56" s="54" t="s">
        <v>37</v>
      </c>
      <c r="C56" s="54"/>
      <c r="D56" s="22">
        <v>22822.01</v>
      </c>
      <c r="E56" s="55">
        <v>12539.975</v>
      </c>
      <c r="F56" s="55">
        <v>0</v>
      </c>
      <c r="G56" s="55">
        <v>0</v>
      </c>
      <c r="H56" s="55">
        <v>0</v>
      </c>
      <c r="I56" s="55">
        <v>0</v>
      </c>
    </row>
    <row r="57" spans="1:9" ht="6" customHeight="1">
      <c r="A57" s="47"/>
      <c r="B57" s="54"/>
      <c r="C57" s="54"/>
      <c r="D57" s="22"/>
      <c r="E57" s="55"/>
      <c r="F57" s="55"/>
      <c r="G57" s="55"/>
      <c r="H57" s="55"/>
      <c r="I57" s="55"/>
    </row>
    <row r="58" spans="1:9" ht="9.75">
      <c r="A58" s="47">
        <v>2018</v>
      </c>
      <c r="B58" s="54" t="s">
        <v>34</v>
      </c>
      <c r="C58" s="54"/>
      <c r="D58" s="22">
        <v>16789.977</v>
      </c>
      <c r="E58" s="55">
        <v>6571.837</v>
      </c>
      <c r="F58" s="55">
        <v>0</v>
      </c>
      <c r="G58" s="55">
        <v>0</v>
      </c>
      <c r="H58" s="55">
        <v>0</v>
      </c>
      <c r="I58" s="55">
        <v>0</v>
      </c>
    </row>
    <row r="59" spans="1:9" ht="9.75">
      <c r="A59" s="56"/>
      <c r="B59" s="54" t="s">
        <v>35</v>
      </c>
      <c r="C59" s="54"/>
      <c r="D59" s="22">
        <v>15301.066</v>
      </c>
      <c r="E59" s="55">
        <v>5146.44</v>
      </c>
      <c r="F59" s="55">
        <v>0</v>
      </c>
      <c r="G59" s="55">
        <v>0</v>
      </c>
      <c r="H59" s="55">
        <v>0</v>
      </c>
      <c r="I59" s="55">
        <v>0</v>
      </c>
    </row>
    <row r="60" spans="1:9" ht="9.75">
      <c r="A60" s="56"/>
      <c r="B60" s="54" t="s">
        <v>36</v>
      </c>
      <c r="C60" s="54"/>
      <c r="D60" s="22">
        <v>15564.539</v>
      </c>
      <c r="E60" s="55">
        <v>5669.182</v>
      </c>
      <c r="F60" s="55">
        <v>0</v>
      </c>
      <c r="G60" s="55">
        <v>0</v>
      </c>
      <c r="H60" s="55">
        <v>0</v>
      </c>
      <c r="I60" s="55">
        <v>0</v>
      </c>
    </row>
    <row r="61" spans="1:9" ht="9.75">
      <c r="A61" s="56"/>
      <c r="B61" s="54" t="s">
        <v>37</v>
      </c>
      <c r="C61" s="54"/>
      <c r="D61" s="22">
        <v>19223.772</v>
      </c>
      <c r="E61" s="55">
        <v>8939.913</v>
      </c>
      <c r="F61" s="55">
        <v>0</v>
      </c>
      <c r="G61" s="55">
        <v>0</v>
      </c>
      <c r="H61" s="55">
        <v>0</v>
      </c>
      <c r="I61" s="55">
        <v>0</v>
      </c>
    </row>
    <row r="62" spans="1:9" ht="6" customHeight="1">
      <c r="A62" s="56"/>
      <c r="B62" s="54"/>
      <c r="C62" s="54"/>
      <c r="D62" s="22"/>
      <c r="E62" s="55"/>
      <c r="F62" s="55"/>
      <c r="G62" s="55"/>
      <c r="H62" s="55"/>
      <c r="I62" s="55"/>
    </row>
    <row r="63" spans="1:9" ht="9.75">
      <c r="A63" s="56">
        <v>2019</v>
      </c>
      <c r="B63" s="54" t="s">
        <v>34</v>
      </c>
      <c r="C63" s="54"/>
      <c r="D63" s="22">
        <v>9493.232</v>
      </c>
      <c r="E63" s="55">
        <v>2862.501</v>
      </c>
      <c r="F63" s="55">
        <v>0</v>
      </c>
      <c r="G63" s="55">
        <v>0</v>
      </c>
      <c r="H63" s="55">
        <v>0</v>
      </c>
      <c r="I63" s="55">
        <v>0</v>
      </c>
    </row>
    <row r="64" spans="1:9" ht="6" customHeight="1">
      <c r="A64" s="48"/>
      <c r="B64" s="51"/>
      <c r="C64" s="57"/>
      <c r="D64" s="53"/>
      <c r="E64" s="53"/>
      <c r="F64" s="53"/>
      <c r="G64" s="53"/>
      <c r="H64" s="53"/>
      <c r="I64" s="53"/>
    </row>
    <row r="65" spans="1:9" ht="9.75">
      <c r="A65" s="50"/>
      <c r="B65" s="50"/>
      <c r="C65" s="49"/>
      <c r="D65" s="203" t="s">
        <v>41</v>
      </c>
      <c r="E65" s="203"/>
      <c r="F65" s="203"/>
      <c r="G65" s="203"/>
      <c r="H65" s="203"/>
      <c r="I65" s="203"/>
    </row>
    <row r="66" spans="1:9" ht="6" customHeight="1">
      <c r="A66" s="48"/>
      <c r="B66" s="48"/>
      <c r="C66" s="58"/>
      <c r="D66" s="59" t="s">
        <v>0</v>
      </c>
      <c r="E66" s="59"/>
      <c r="F66" s="59"/>
      <c r="G66" s="59"/>
      <c r="H66" s="59"/>
      <c r="I66" s="59"/>
    </row>
    <row r="67" spans="1:10" s="42" customFormat="1" ht="9.75">
      <c r="A67" s="47">
        <v>2017</v>
      </c>
      <c r="B67" s="54" t="s">
        <v>34</v>
      </c>
      <c r="C67" s="46"/>
      <c r="D67" s="22">
        <f aca="true" t="shared" si="0" ref="D67:I70">D11+D25+D39+D53</f>
        <v>827068.936</v>
      </c>
      <c r="E67" s="22">
        <f t="shared" si="0"/>
        <v>179090.72</v>
      </c>
      <c r="F67" s="22">
        <f t="shared" si="0"/>
        <v>147339.787</v>
      </c>
      <c r="G67" s="22">
        <f t="shared" si="0"/>
        <v>63933.147000000004</v>
      </c>
      <c r="H67" s="22">
        <f t="shared" si="0"/>
        <v>3723.175</v>
      </c>
      <c r="I67" s="55">
        <f t="shared" si="0"/>
        <v>27871.628999999997</v>
      </c>
      <c r="J67" s="41"/>
    </row>
    <row r="68" spans="2:10" ht="9.75">
      <c r="B68" s="54" t="s">
        <v>35</v>
      </c>
      <c r="D68" s="22">
        <f t="shared" si="0"/>
        <v>1163591.7149999999</v>
      </c>
      <c r="E68" s="22">
        <f t="shared" si="0"/>
        <v>231382.00699999998</v>
      </c>
      <c r="F68" s="22">
        <f t="shared" si="0"/>
        <v>253151.196</v>
      </c>
      <c r="G68" s="22">
        <f t="shared" si="0"/>
        <v>106050.777</v>
      </c>
      <c r="H68" s="22">
        <f t="shared" si="0"/>
        <v>3567.622</v>
      </c>
      <c r="I68" s="55">
        <f t="shared" si="0"/>
        <v>43859.57199999999</v>
      </c>
      <c r="J68" s="60"/>
    </row>
    <row r="69" spans="2:10" ht="9.75">
      <c r="B69" s="54" t="s">
        <v>36</v>
      </c>
      <c r="D69" s="22">
        <f t="shared" si="0"/>
        <v>1505311.01</v>
      </c>
      <c r="E69" s="22">
        <f t="shared" si="0"/>
        <v>313774.001</v>
      </c>
      <c r="F69" s="22">
        <f t="shared" si="0"/>
        <v>363424.01300000004</v>
      </c>
      <c r="G69" s="22">
        <f t="shared" si="0"/>
        <v>134424.245</v>
      </c>
      <c r="H69" s="22">
        <f t="shared" si="0"/>
        <v>4992.553</v>
      </c>
      <c r="I69" s="55">
        <f t="shared" si="0"/>
        <v>54810.499</v>
      </c>
      <c r="J69" s="60"/>
    </row>
    <row r="70" spans="2:10" ht="9.75">
      <c r="B70" s="54" t="s">
        <v>37</v>
      </c>
      <c r="D70" s="22">
        <f t="shared" si="0"/>
        <v>1753624.3850000002</v>
      </c>
      <c r="E70" s="22">
        <f t="shared" si="0"/>
        <v>369983.632</v>
      </c>
      <c r="F70" s="22">
        <f t="shared" si="0"/>
        <v>455525.97900000005</v>
      </c>
      <c r="G70" s="22">
        <f t="shared" si="0"/>
        <v>139437.218</v>
      </c>
      <c r="H70" s="22">
        <f t="shared" si="0"/>
        <v>9414.916000000001</v>
      </c>
      <c r="I70" s="55">
        <f t="shared" si="0"/>
        <v>66703.071</v>
      </c>
      <c r="J70" s="60"/>
    </row>
    <row r="71" spans="4:10" ht="6" customHeight="1">
      <c r="D71" s="22"/>
      <c r="E71" s="22"/>
      <c r="F71" s="22"/>
      <c r="G71" s="22"/>
      <c r="H71" s="22"/>
      <c r="I71" s="55"/>
      <c r="J71" s="60"/>
    </row>
    <row r="72" spans="1:9" ht="9.75">
      <c r="A72" s="47">
        <v>2018</v>
      </c>
      <c r="B72" s="54" t="s">
        <v>34</v>
      </c>
      <c r="D72" s="22">
        <f aca="true" t="shared" si="1" ref="D72:I74">D16+D30+D44+D58</f>
        <v>1015489.9099999999</v>
      </c>
      <c r="E72" s="22">
        <f t="shared" si="1"/>
        <v>235515.189</v>
      </c>
      <c r="F72" s="22">
        <f t="shared" si="1"/>
        <v>176549.735</v>
      </c>
      <c r="G72" s="22">
        <f t="shared" si="1"/>
        <v>63187.963</v>
      </c>
      <c r="H72" s="22">
        <f t="shared" si="1"/>
        <v>3678.045</v>
      </c>
      <c r="I72" s="55">
        <f t="shared" si="1"/>
        <v>32183.717000000004</v>
      </c>
    </row>
    <row r="73" spans="2:9" ht="9.75">
      <c r="B73" s="54" t="s">
        <v>35</v>
      </c>
      <c r="D73" s="22">
        <f t="shared" si="1"/>
        <v>1339077.4340000001</v>
      </c>
      <c r="E73" s="22">
        <f t="shared" si="1"/>
        <v>295535.246</v>
      </c>
      <c r="F73" s="22">
        <f t="shared" si="1"/>
        <v>282559.80899999995</v>
      </c>
      <c r="G73" s="22">
        <f t="shared" si="1"/>
        <v>108058.364</v>
      </c>
      <c r="H73" s="22">
        <f t="shared" si="1"/>
        <v>6032.415</v>
      </c>
      <c r="I73" s="55">
        <f t="shared" si="1"/>
        <v>46021.779</v>
      </c>
    </row>
    <row r="74" spans="2:9" ht="9.75">
      <c r="B74" s="54" t="s">
        <v>36</v>
      </c>
      <c r="D74" s="22">
        <f t="shared" si="1"/>
        <v>1870272.903</v>
      </c>
      <c r="E74" s="22">
        <f t="shared" si="1"/>
        <v>353812.84699999995</v>
      </c>
      <c r="F74" s="22">
        <f t="shared" si="1"/>
        <v>563201.429</v>
      </c>
      <c r="G74" s="22">
        <f t="shared" si="1"/>
        <v>139839.429</v>
      </c>
      <c r="H74" s="22">
        <f t="shared" si="1"/>
        <v>6366.5869999999995</v>
      </c>
      <c r="I74" s="55">
        <f t="shared" si="1"/>
        <v>68184.002</v>
      </c>
    </row>
    <row r="75" spans="1:11" s="45" customFormat="1" ht="9.75">
      <c r="A75" s="56"/>
      <c r="B75" s="54" t="s">
        <v>37</v>
      </c>
      <c r="C75" s="46"/>
      <c r="D75" s="22">
        <f aca="true" t="shared" si="2" ref="D75:I75">D19+D33+D47+D61</f>
        <v>1871084.812</v>
      </c>
      <c r="E75" s="22">
        <f t="shared" si="2"/>
        <v>388744.537</v>
      </c>
      <c r="F75" s="22">
        <f t="shared" si="2"/>
        <v>323979.788</v>
      </c>
      <c r="G75" s="22">
        <f t="shared" si="2"/>
        <v>165546.283</v>
      </c>
      <c r="H75" s="22">
        <f t="shared" si="2"/>
        <v>9225.34</v>
      </c>
      <c r="I75" s="55">
        <f t="shared" si="2"/>
        <v>69966.90000000001</v>
      </c>
      <c r="K75" s="46"/>
    </row>
    <row r="76" spans="1:11" s="45" customFormat="1" ht="6" customHeight="1">
      <c r="A76" s="56"/>
      <c r="B76" s="54"/>
      <c r="C76" s="46"/>
      <c r="D76" s="22"/>
      <c r="E76" s="22"/>
      <c r="F76" s="22"/>
      <c r="G76" s="22"/>
      <c r="H76" s="22"/>
      <c r="I76" s="55"/>
      <c r="K76" s="46"/>
    </row>
    <row r="77" spans="1:11" s="45" customFormat="1" ht="9.75">
      <c r="A77" s="56">
        <v>2019</v>
      </c>
      <c r="B77" s="54" t="s">
        <v>34</v>
      </c>
      <c r="C77" s="46"/>
      <c r="D77" s="22">
        <f aca="true" t="shared" si="3" ref="D77:I77">D21+D35+D49+D63</f>
        <v>1131439.899</v>
      </c>
      <c r="E77" s="22">
        <f t="shared" si="3"/>
        <v>267786.87</v>
      </c>
      <c r="F77" s="22">
        <f t="shared" si="3"/>
        <v>180173.813</v>
      </c>
      <c r="G77" s="22">
        <f t="shared" si="3"/>
        <v>79513.558</v>
      </c>
      <c r="H77" s="22">
        <f t="shared" si="3"/>
        <v>3464.117</v>
      </c>
      <c r="I77" s="55">
        <f t="shared" si="3"/>
        <v>38240.591</v>
      </c>
      <c r="K77" s="46"/>
    </row>
  </sheetData>
  <sheetProtection/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N23" sqref="N23"/>
    </sheetView>
  </sheetViews>
  <sheetFormatPr defaultColWidth="13.28125" defaultRowHeight="12.75"/>
  <cols>
    <col min="1" max="1" width="2.421875" style="61" customWidth="1"/>
    <col min="2" max="4" width="2.140625" style="61" customWidth="1"/>
    <col min="5" max="5" width="20.28125" style="61" customWidth="1"/>
    <col min="6" max="11" width="11.28125" style="61" customWidth="1"/>
    <col min="12" max="16384" width="13.28125" style="61" customWidth="1"/>
  </cols>
  <sheetData>
    <row r="1" spans="1:11" ht="12">
      <c r="A1" s="223" t="s">
        <v>80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">
      <c r="A2" s="223" t="s">
        <v>285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5:11" ht="9" customHeight="1">
      <c r="E3" s="62"/>
      <c r="F3" s="63"/>
      <c r="G3" s="63"/>
      <c r="H3" s="63"/>
      <c r="I3" s="63"/>
      <c r="J3" s="63"/>
      <c r="K3" s="63"/>
    </row>
    <row r="4" spans="1:11" ht="9.75">
      <c r="A4" s="224" t="s">
        <v>81</v>
      </c>
      <c r="B4" s="224"/>
      <c r="C4" s="224"/>
      <c r="D4" s="224"/>
      <c r="E4" s="225"/>
      <c r="F4" s="230" t="s">
        <v>326</v>
      </c>
      <c r="G4" s="233" t="s">
        <v>82</v>
      </c>
      <c r="H4" s="234"/>
      <c r="I4" s="234"/>
      <c r="J4" s="234"/>
      <c r="K4" s="64" t="s">
        <v>317</v>
      </c>
    </row>
    <row r="5" spans="1:11" ht="9.75">
      <c r="A5" s="226"/>
      <c r="B5" s="226"/>
      <c r="C5" s="226"/>
      <c r="D5" s="226"/>
      <c r="E5" s="227"/>
      <c r="F5" s="231"/>
      <c r="G5" s="235" t="s">
        <v>235</v>
      </c>
      <c r="H5" s="230" t="s">
        <v>271</v>
      </c>
      <c r="I5" s="235" t="s">
        <v>83</v>
      </c>
      <c r="J5" s="238" t="s">
        <v>40</v>
      </c>
      <c r="K5" s="230" t="s">
        <v>84</v>
      </c>
    </row>
    <row r="6" spans="1:11" ht="12.75" customHeight="1">
      <c r="A6" s="226"/>
      <c r="B6" s="226"/>
      <c r="C6" s="226"/>
      <c r="D6" s="226"/>
      <c r="E6" s="227"/>
      <c r="F6" s="231"/>
      <c r="G6" s="236"/>
      <c r="H6" s="231"/>
      <c r="I6" s="236"/>
      <c r="J6" s="236"/>
      <c r="K6" s="231"/>
    </row>
    <row r="7" spans="1:11" ht="9.75">
      <c r="A7" s="226"/>
      <c r="B7" s="226"/>
      <c r="C7" s="226"/>
      <c r="D7" s="226"/>
      <c r="E7" s="227"/>
      <c r="F7" s="231"/>
      <c r="G7" s="236"/>
      <c r="H7" s="231"/>
      <c r="I7" s="236"/>
      <c r="J7" s="236"/>
      <c r="K7" s="231"/>
    </row>
    <row r="8" spans="1:11" ht="9.75">
      <c r="A8" s="226"/>
      <c r="B8" s="226"/>
      <c r="C8" s="226"/>
      <c r="D8" s="226"/>
      <c r="E8" s="227"/>
      <c r="F8" s="231"/>
      <c r="G8" s="236"/>
      <c r="H8" s="231"/>
      <c r="I8" s="236"/>
      <c r="J8" s="236"/>
      <c r="K8" s="231"/>
    </row>
    <row r="9" spans="1:11" ht="9.75">
      <c r="A9" s="226"/>
      <c r="B9" s="226"/>
      <c r="C9" s="226"/>
      <c r="D9" s="226"/>
      <c r="E9" s="227"/>
      <c r="F9" s="232"/>
      <c r="G9" s="237"/>
      <c r="H9" s="232"/>
      <c r="I9" s="237"/>
      <c r="J9" s="237"/>
      <c r="K9" s="232"/>
    </row>
    <row r="10" spans="1:11" ht="9.75">
      <c r="A10" s="228"/>
      <c r="B10" s="228"/>
      <c r="C10" s="228"/>
      <c r="D10" s="228"/>
      <c r="E10" s="229"/>
      <c r="F10" s="221" t="s">
        <v>85</v>
      </c>
      <c r="G10" s="222"/>
      <c r="H10" s="222"/>
      <c r="I10" s="222"/>
      <c r="J10" s="222"/>
      <c r="K10" s="222"/>
    </row>
    <row r="11" spans="6:12" ht="6.75" customHeight="1">
      <c r="F11" s="62"/>
      <c r="G11" s="62"/>
      <c r="H11" s="62"/>
      <c r="I11" s="62"/>
      <c r="J11" s="62"/>
      <c r="K11" s="62"/>
      <c r="L11" s="62"/>
    </row>
    <row r="12" spans="1:12" ht="9.75">
      <c r="A12" s="61" t="s">
        <v>86</v>
      </c>
      <c r="F12" s="62"/>
      <c r="G12" s="62"/>
      <c r="H12" s="62"/>
      <c r="I12" s="62"/>
      <c r="J12" s="62"/>
      <c r="K12" s="62"/>
      <c r="L12" s="62"/>
    </row>
    <row r="13" spans="2:12" ht="9.75">
      <c r="B13" s="61" t="s">
        <v>87</v>
      </c>
      <c r="F13" s="62"/>
      <c r="G13" s="62"/>
      <c r="H13" s="62"/>
      <c r="I13" s="62"/>
      <c r="J13" s="62"/>
      <c r="K13" s="62"/>
      <c r="L13" s="62"/>
    </row>
    <row r="14" spans="6:12" ht="9.75" customHeight="1">
      <c r="F14" s="62"/>
      <c r="G14" s="62"/>
      <c r="H14" s="62"/>
      <c r="I14" s="62"/>
      <c r="J14" s="62"/>
      <c r="K14" s="62"/>
      <c r="L14" s="62"/>
    </row>
    <row r="15" spans="1:12" ht="9.75">
      <c r="A15" s="61" t="s">
        <v>88</v>
      </c>
      <c r="F15" s="65">
        <v>11608928</v>
      </c>
      <c r="G15" s="65">
        <v>4143235</v>
      </c>
      <c r="H15" s="65">
        <v>5591359</v>
      </c>
      <c r="I15" s="65">
        <v>1801231</v>
      </c>
      <c r="J15" s="65">
        <v>73103</v>
      </c>
      <c r="K15" s="66">
        <v>48007</v>
      </c>
      <c r="L15" s="62"/>
    </row>
    <row r="16" spans="6:12" ht="9.75" customHeight="1">
      <c r="F16" s="65"/>
      <c r="G16" s="65"/>
      <c r="H16" s="65"/>
      <c r="I16" s="65"/>
      <c r="J16" s="65"/>
      <c r="K16" s="66"/>
      <c r="L16" s="62"/>
    </row>
    <row r="17" spans="2:12" ht="9.75">
      <c r="B17" s="61" t="s">
        <v>89</v>
      </c>
      <c r="F17" s="65">
        <v>210789</v>
      </c>
      <c r="G17" s="65">
        <v>75942</v>
      </c>
      <c r="H17" s="65">
        <v>113425</v>
      </c>
      <c r="I17" s="65">
        <v>15692</v>
      </c>
      <c r="J17" s="65">
        <v>5730</v>
      </c>
      <c r="K17" s="66">
        <v>1910</v>
      </c>
      <c r="L17" s="62"/>
    </row>
    <row r="18" spans="2:12" ht="9.75">
      <c r="B18" s="61" t="s">
        <v>90</v>
      </c>
      <c r="F18" s="65">
        <v>360496</v>
      </c>
      <c r="G18" s="65">
        <v>144762</v>
      </c>
      <c r="H18" s="65">
        <v>155300</v>
      </c>
      <c r="I18" s="65">
        <v>58213</v>
      </c>
      <c r="J18" s="65">
        <v>2221</v>
      </c>
      <c r="K18" s="66">
        <v>415</v>
      </c>
      <c r="L18" s="62"/>
    </row>
    <row r="19" spans="6:12" ht="9.75" customHeight="1">
      <c r="F19" s="65"/>
      <c r="G19" s="65"/>
      <c r="H19" s="65"/>
      <c r="I19" s="65"/>
      <c r="J19" s="65"/>
      <c r="K19" s="66"/>
      <c r="L19" s="62"/>
    </row>
    <row r="20" spans="2:12" ht="9.75">
      <c r="B20" s="61" t="s">
        <v>91</v>
      </c>
      <c r="F20" s="65"/>
      <c r="G20" s="65"/>
      <c r="H20" s="65"/>
      <c r="I20" s="65"/>
      <c r="J20" s="65"/>
      <c r="K20" s="66"/>
      <c r="L20" s="62"/>
    </row>
    <row r="21" spans="3:12" ht="9.75">
      <c r="C21" s="61" t="s">
        <v>92</v>
      </c>
      <c r="F21" s="65">
        <f>F23-F15-F17+F18</f>
        <v>-358791</v>
      </c>
      <c r="G21" s="65">
        <f>G23-G15-G17+G18</f>
        <v>-141228</v>
      </c>
      <c r="H21" s="65">
        <f>H23-H15-H17+H18</f>
        <v>-66945</v>
      </c>
      <c r="I21" s="65">
        <f>I23-I15-I17+I18</f>
        <v>-149396</v>
      </c>
      <c r="J21" s="65">
        <f>J23-J15-J17+J18</f>
        <v>-1222</v>
      </c>
      <c r="K21" s="66">
        <f>K23-K15-K17+K18</f>
        <v>-10137</v>
      </c>
      <c r="L21" s="62"/>
    </row>
    <row r="22" spans="6:12" ht="9.75" customHeight="1">
      <c r="F22" s="65"/>
      <c r="G22" s="65"/>
      <c r="H22" s="65"/>
      <c r="I22" s="65"/>
      <c r="J22" s="65"/>
      <c r="K22" s="66"/>
      <c r="L22" s="62"/>
    </row>
    <row r="23" spans="1:12" ht="9.75">
      <c r="A23" s="61" t="s">
        <v>93</v>
      </c>
      <c r="F23" s="65">
        <v>11100430</v>
      </c>
      <c r="G23" s="65">
        <v>3933187</v>
      </c>
      <c r="H23" s="65">
        <v>5482539</v>
      </c>
      <c r="I23" s="65">
        <v>1609314</v>
      </c>
      <c r="J23" s="65">
        <v>75390</v>
      </c>
      <c r="K23" s="66">
        <v>39365</v>
      </c>
      <c r="L23" s="62"/>
    </row>
    <row r="24" spans="6:12" ht="9.75" customHeight="1">
      <c r="F24" s="67"/>
      <c r="G24" s="67"/>
      <c r="H24" s="67"/>
      <c r="I24" s="67"/>
      <c r="J24" s="67"/>
      <c r="K24" s="67"/>
      <c r="L24" s="62"/>
    </row>
    <row r="25" spans="3:12" ht="9.75">
      <c r="C25" s="61" t="s">
        <v>94</v>
      </c>
      <c r="F25" s="68">
        <v>851.3439285500089</v>
      </c>
      <c r="G25" s="68">
        <v>1022.4297369675651</v>
      </c>
      <c r="H25" s="68">
        <v>596.4590006845223</v>
      </c>
      <c r="I25" s="68">
        <v>175.08125710142897</v>
      </c>
      <c r="J25" s="68">
        <v>5.782011937680357</v>
      </c>
      <c r="K25" s="69">
        <v>19.398649264635225</v>
      </c>
      <c r="L25" s="62"/>
    </row>
    <row r="26" spans="6:12" ht="9.75" customHeight="1">
      <c r="F26" s="70"/>
      <c r="G26" s="70"/>
      <c r="H26" s="70"/>
      <c r="I26" s="70"/>
      <c r="J26" s="70"/>
      <c r="K26" s="71"/>
      <c r="L26" s="62"/>
    </row>
    <row r="27" spans="3:12" ht="9.75">
      <c r="C27" s="61" t="s">
        <v>95</v>
      </c>
      <c r="F27" s="70"/>
      <c r="G27" s="70"/>
      <c r="H27" s="70"/>
      <c r="I27" s="70"/>
      <c r="J27" s="70"/>
      <c r="K27" s="71"/>
      <c r="L27" s="62"/>
    </row>
    <row r="28" spans="4:12" ht="9.75">
      <c r="D28" s="61" t="s">
        <v>96</v>
      </c>
      <c r="F28" s="68">
        <f>F23/F15%-100</f>
        <v>-4.380232179922217</v>
      </c>
      <c r="G28" s="68">
        <f>G23/G15%-100</f>
        <v>-5.069661749816262</v>
      </c>
      <c r="H28" s="68">
        <f>H23/H15%-100</f>
        <v>-1.9462173686218307</v>
      </c>
      <c r="I28" s="68">
        <f>I23/I15%-100</f>
        <v>-10.654768877506555</v>
      </c>
      <c r="J28" s="68">
        <f>J23/J15%-100</f>
        <v>3.1284625801950767</v>
      </c>
      <c r="K28" s="69">
        <f>K23/K15%-100</f>
        <v>-18.00154144187306</v>
      </c>
      <c r="L28" s="62"/>
    </row>
    <row r="29" spans="6:12" ht="9.75" customHeight="1">
      <c r="F29" s="72"/>
      <c r="G29" s="72"/>
      <c r="H29" s="72"/>
      <c r="I29" s="72"/>
      <c r="J29" s="72"/>
      <c r="K29" s="72"/>
      <c r="L29" s="62"/>
    </row>
    <row r="30" spans="1:12" ht="9.75">
      <c r="A30" s="61" t="s">
        <v>97</v>
      </c>
      <c r="F30" s="72"/>
      <c r="G30" s="72"/>
      <c r="H30" s="72"/>
      <c r="I30" s="72"/>
      <c r="J30" s="72"/>
      <c r="K30" s="72"/>
      <c r="L30" s="62"/>
    </row>
    <row r="31" spans="6:12" ht="9.75" customHeight="1">
      <c r="F31" s="72"/>
      <c r="G31" s="72"/>
      <c r="H31" s="72"/>
      <c r="I31" s="72"/>
      <c r="J31" s="72"/>
      <c r="K31" s="72"/>
      <c r="L31" s="62"/>
    </row>
    <row r="32" spans="2:12" ht="9.75">
      <c r="B32" s="61" t="s">
        <v>88</v>
      </c>
      <c r="F32" s="65">
        <v>11598519</v>
      </c>
      <c r="G32" s="65">
        <v>4142245</v>
      </c>
      <c r="H32" s="65">
        <v>5583265</v>
      </c>
      <c r="I32" s="65">
        <v>1800727</v>
      </c>
      <c r="J32" s="65">
        <v>72282</v>
      </c>
      <c r="K32" s="66">
        <v>47507</v>
      </c>
      <c r="L32" s="62"/>
    </row>
    <row r="33" spans="6:12" ht="9.75" customHeight="1">
      <c r="F33" s="65"/>
      <c r="G33" s="65"/>
      <c r="H33" s="65"/>
      <c r="I33" s="65"/>
      <c r="J33" s="65"/>
      <c r="K33" s="66"/>
      <c r="L33" s="62"/>
    </row>
    <row r="34" spans="3:12" ht="9.75">
      <c r="C34" s="61" t="s">
        <v>89</v>
      </c>
      <c r="F34" s="65">
        <v>210789</v>
      </c>
      <c r="G34" s="65">
        <v>75942</v>
      </c>
      <c r="H34" s="65">
        <v>113425</v>
      </c>
      <c r="I34" s="65">
        <v>15692</v>
      </c>
      <c r="J34" s="65">
        <v>5730</v>
      </c>
      <c r="K34" s="66">
        <v>1910</v>
      </c>
      <c r="L34" s="62"/>
    </row>
    <row r="35" spans="3:12" ht="9.75">
      <c r="C35" s="61" t="s">
        <v>90</v>
      </c>
      <c r="F35" s="65">
        <v>636607</v>
      </c>
      <c r="G35" s="65">
        <v>420927</v>
      </c>
      <c r="H35" s="65">
        <v>155258</v>
      </c>
      <c r="I35" s="65">
        <v>58206</v>
      </c>
      <c r="J35" s="65">
        <v>2216</v>
      </c>
      <c r="K35" s="66">
        <v>415</v>
      </c>
      <c r="L35" s="62"/>
    </row>
    <row r="36" spans="6:12" ht="9.75" customHeight="1">
      <c r="F36" s="65"/>
      <c r="G36" s="65"/>
      <c r="H36" s="65"/>
      <c r="I36" s="65"/>
      <c r="J36" s="65"/>
      <c r="K36" s="66"/>
      <c r="L36" s="62"/>
    </row>
    <row r="37" spans="3:12" ht="9.75">
      <c r="C37" s="61" t="s">
        <v>91</v>
      </c>
      <c r="F37" s="65"/>
      <c r="G37" s="65"/>
      <c r="H37" s="65"/>
      <c r="I37" s="65"/>
      <c r="J37" s="65"/>
      <c r="K37" s="66"/>
      <c r="L37" s="62"/>
    </row>
    <row r="38" spans="4:12" ht="9.75">
      <c r="D38" s="61" t="s">
        <v>92</v>
      </c>
      <c r="F38" s="65">
        <f>F40-F32-F34+F35</f>
        <v>-83032</v>
      </c>
      <c r="G38" s="65">
        <f>G40-G32-G34+G35</f>
        <v>134989</v>
      </c>
      <c r="H38" s="65">
        <f>H40-H32-H34+H35</f>
        <v>-67872</v>
      </c>
      <c r="I38" s="65">
        <f>I40-I32-I34+I35</f>
        <v>-149279</v>
      </c>
      <c r="J38" s="65">
        <f>J40-J32-J34+J35</f>
        <v>-870</v>
      </c>
      <c r="K38" s="66">
        <f>K40-K32-K34+K35</f>
        <v>-9637</v>
      </c>
      <c r="L38" s="62"/>
    </row>
    <row r="39" spans="6:12" ht="9.75" customHeight="1">
      <c r="F39" s="65"/>
      <c r="G39" s="65"/>
      <c r="H39" s="65"/>
      <c r="I39" s="65"/>
      <c r="J39" s="65"/>
      <c r="K39" s="66"/>
      <c r="L39" s="62"/>
    </row>
    <row r="40" spans="2:12" ht="9.75">
      <c r="B40" s="61" t="s">
        <v>93</v>
      </c>
      <c r="F40" s="65">
        <v>11089669</v>
      </c>
      <c r="G40" s="65">
        <v>3932249</v>
      </c>
      <c r="H40" s="65">
        <v>5473560</v>
      </c>
      <c r="I40" s="65">
        <v>1608934</v>
      </c>
      <c r="J40" s="65">
        <v>74926</v>
      </c>
      <c r="K40" s="66">
        <v>39365</v>
      </c>
      <c r="L40" s="62"/>
    </row>
    <row r="41" spans="6:12" ht="9.75" customHeight="1">
      <c r="F41" s="67"/>
      <c r="G41" s="67"/>
      <c r="H41" s="67"/>
      <c r="I41" s="67"/>
      <c r="J41" s="67"/>
      <c r="K41" s="67"/>
      <c r="L41" s="62"/>
    </row>
    <row r="42" spans="3:12" ht="9.75">
      <c r="C42" s="61" t="s">
        <v>94</v>
      </c>
      <c r="F42" s="68">
        <v>850.5186170967474</v>
      </c>
      <c r="G42" s="68">
        <v>1022.1859043978765</v>
      </c>
      <c r="H42" s="68">
        <v>595.4821530292395</v>
      </c>
      <c r="I42" s="68">
        <v>175.03991595998698</v>
      </c>
      <c r="J42" s="68">
        <v>5.746425606083545</v>
      </c>
      <c r="K42" s="69">
        <v>19.398649264635225</v>
      </c>
      <c r="L42" s="62"/>
    </row>
    <row r="43" spans="6:12" ht="9.75" customHeight="1">
      <c r="F43" s="70"/>
      <c r="G43" s="70"/>
      <c r="H43" s="70"/>
      <c r="I43" s="70"/>
      <c r="J43" s="70"/>
      <c r="K43" s="71"/>
      <c r="L43" s="62"/>
    </row>
    <row r="44" spans="3:12" ht="9.75">
      <c r="C44" s="61" t="s">
        <v>95</v>
      </c>
      <c r="F44" s="70"/>
      <c r="G44" s="70"/>
      <c r="H44" s="70"/>
      <c r="I44" s="70"/>
      <c r="J44" s="70"/>
      <c r="K44" s="71"/>
      <c r="L44" s="62"/>
    </row>
    <row r="45" spans="4:12" ht="9.75">
      <c r="D45" s="61" t="s">
        <v>96</v>
      </c>
      <c r="F45" s="68">
        <f>F40/F32%-100</f>
        <v>-4.387198055199974</v>
      </c>
      <c r="G45" s="68">
        <f>G40/G32%-100</f>
        <v>-5.069618045287029</v>
      </c>
      <c r="H45" s="68">
        <f>H40/H32%-100</f>
        <v>-1.9648897195458233</v>
      </c>
      <c r="I45" s="68">
        <f>I40/I32%-100</f>
        <v>-10.650864900676225</v>
      </c>
      <c r="J45" s="68">
        <f>J40/J32%-100</f>
        <v>3.657895464984364</v>
      </c>
      <c r="K45" s="69">
        <f>K40/K32%-100</f>
        <v>-17.13852695392258</v>
      </c>
      <c r="L45" s="62"/>
    </row>
    <row r="46" spans="6:12" ht="9.75" customHeight="1">
      <c r="F46" s="72"/>
      <c r="G46" s="72"/>
      <c r="H46" s="72"/>
      <c r="I46" s="72"/>
      <c r="J46" s="72"/>
      <c r="K46" s="72"/>
      <c r="L46" s="62"/>
    </row>
    <row r="47" spans="2:12" ht="9.75">
      <c r="B47" s="61" t="s">
        <v>98</v>
      </c>
      <c r="F47" s="72"/>
      <c r="G47" s="72"/>
      <c r="H47" s="72"/>
      <c r="I47" s="72"/>
      <c r="J47" s="72"/>
      <c r="K47" s="72"/>
      <c r="L47" s="62"/>
    </row>
    <row r="48" spans="3:12" ht="9.75">
      <c r="C48" s="61" t="s">
        <v>236</v>
      </c>
      <c r="F48" s="72"/>
      <c r="G48" s="72"/>
      <c r="H48" s="72"/>
      <c r="I48" s="72"/>
      <c r="J48" s="72"/>
      <c r="K48" s="72"/>
      <c r="L48" s="62"/>
    </row>
    <row r="49" spans="6:12" ht="9.75" customHeight="1">
      <c r="F49" s="72"/>
      <c r="G49" s="72"/>
      <c r="H49" s="72"/>
      <c r="I49" s="72"/>
      <c r="J49" s="72"/>
      <c r="K49" s="72"/>
      <c r="L49" s="62"/>
    </row>
    <row r="50" spans="2:12" ht="9.75">
      <c r="B50" s="61" t="s">
        <v>88</v>
      </c>
      <c r="F50" s="65">
        <v>10409</v>
      </c>
      <c r="G50" s="65">
        <v>990</v>
      </c>
      <c r="H50" s="65">
        <v>8094</v>
      </c>
      <c r="I50" s="65">
        <v>504</v>
      </c>
      <c r="J50" s="65">
        <v>821</v>
      </c>
      <c r="K50" s="66">
        <v>500</v>
      </c>
      <c r="L50" s="62"/>
    </row>
    <row r="51" spans="6:12" ht="9.75" customHeight="1">
      <c r="F51" s="65"/>
      <c r="G51" s="65"/>
      <c r="H51" s="65"/>
      <c r="I51" s="65"/>
      <c r="J51" s="65"/>
      <c r="K51" s="66"/>
      <c r="L51" s="62"/>
    </row>
    <row r="52" spans="3:12" ht="9.75">
      <c r="C52" s="61" t="s">
        <v>89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6">
        <v>0</v>
      </c>
      <c r="L52" s="62"/>
    </row>
    <row r="53" spans="3:12" ht="9.75">
      <c r="C53" s="61" t="s">
        <v>90</v>
      </c>
      <c r="F53" s="65">
        <v>85</v>
      </c>
      <c r="G53" s="65">
        <v>31</v>
      </c>
      <c r="H53" s="65">
        <v>42</v>
      </c>
      <c r="I53" s="65">
        <v>7</v>
      </c>
      <c r="J53" s="65">
        <v>5</v>
      </c>
      <c r="K53" s="66">
        <v>0</v>
      </c>
      <c r="L53" s="62"/>
    </row>
    <row r="54" spans="6:12" ht="9.75" customHeight="1">
      <c r="F54" s="65"/>
      <c r="G54" s="65"/>
      <c r="H54" s="65"/>
      <c r="I54" s="65"/>
      <c r="J54" s="65"/>
      <c r="K54" s="66"/>
      <c r="L54" s="62"/>
    </row>
    <row r="55" spans="3:12" ht="9.75">
      <c r="C55" s="61" t="s">
        <v>91</v>
      </c>
      <c r="F55" s="65"/>
      <c r="G55" s="65"/>
      <c r="H55" s="65"/>
      <c r="I55" s="65"/>
      <c r="J55" s="65"/>
      <c r="K55" s="66"/>
      <c r="L55" s="62"/>
    </row>
    <row r="56" spans="4:12" ht="9.75">
      <c r="D56" s="61" t="s">
        <v>92</v>
      </c>
      <c r="F56" s="65">
        <f>F58-F50-F52+F53</f>
        <v>437</v>
      </c>
      <c r="G56" s="65">
        <f>G58-G50-G52+G53</f>
        <v>-21</v>
      </c>
      <c r="H56" s="65">
        <f>H58-H50-H52+H53</f>
        <v>927</v>
      </c>
      <c r="I56" s="65">
        <f>I58-I50-I52+I53</f>
        <v>-117</v>
      </c>
      <c r="J56" s="65">
        <f>J58-J50-J52+J53</f>
        <v>-352</v>
      </c>
      <c r="K56" s="66">
        <f>K58-K50-K52+K53</f>
        <v>-500</v>
      </c>
      <c r="L56" s="62"/>
    </row>
    <row r="57" spans="6:12" ht="9.75" customHeight="1">
      <c r="F57" s="65"/>
      <c r="G57" s="65"/>
      <c r="H57" s="65"/>
      <c r="I57" s="65"/>
      <c r="J57" s="65"/>
      <c r="K57" s="66"/>
      <c r="L57" s="62"/>
    </row>
    <row r="58" spans="2:12" ht="9.75">
      <c r="B58" s="61" t="s">
        <v>93</v>
      </c>
      <c r="F58" s="65">
        <v>10761</v>
      </c>
      <c r="G58" s="65">
        <v>938</v>
      </c>
      <c r="H58" s="65">
        <v>8979</v>
      </c>
      <c r="I58" s="65">
        <v>380</v>
      </c>
      <c r="J58" s="65">
        <v>464</v>
      </c>
      <c r="K58" s="66">
        <v>0</v>
      </c>
      <c r="L58" s="62"/>
    </row>
    <row r="59" spans="6:12" ht="9.75" customHeight="1">
      <c r="F59" s="67"/>
      <c r="G59" s="67"/>
      <c r="H59" s="67"/>
      <c r="I59" s="67"/>
      <c r="J59" s="67"/>
      <c r="K59" s="67"/>
      <c r="L59" s="62"/>
    </row>
    <row r="60" spans="3:12" ht="9.75">
      <c r="C60" s="61" t="s">
        <v>94</v>
      </c>
      <c r="F60" s="68">
        <v>0.8253114532614183</v>
      </c>
      <c r="G60" s="68">
        <v>0.2438325696885442</v>
      </c>
      <c r="H60" s="68">
        <v>0.9768476552827668</v>
      </c>
      <c r="I60" s="68">
        <v>0.04134114144197031</v>
      </c>
      <c r="J60" s="68">
        <v>0.03558633159681238</v>
      </c>
      <c r="K60" s="66">
        <v>0</v>
      </c>
      <c r="L60" s="62"/>
    </row>
    <row r="61" spans="6:12" ht="9.75" customHeight="1">
      <c r="F61" s="70"/>
      <c r="G61" s="70"/>
      <c r="H61" s="70"/>
      <c r="I61" s="70"/>
      <c r="J61" s="70"/>
      <c r="K61" s="71"/>
      <c r="L61" s="62"/>
    </row>
    <row r="62" spans="3:12" ht="9.75">
      <c r="C62" s="61" t="s">
        <v>95</v>
      </c>
      <c r="F62" s="70"/>
      <c r="G62" s="70"/>
      <c r="H62" s="70"/>
      <c r="I62" s="70"/>
      <c r="J62" s="70"/>
      <c r="K62" s="71"/>
      <c r="L62" s="62"/>
    </row>
    <row r="63" spans="4:12" ht="9.75">
      <c r="D63" s="61" t="s">
        <v>96</v>
      </c>
      <c r="F63" s="68">
        <f>F58/F50%-100</f>
        <v>3.3816889230473635</v>
      </c>
      <c r="G63" s="68">
        <f>G58/G50%-100</f>
        <v>-5.25252525252526</v>
      </c>
      <c r="H63" s="68">
        <f>H58/H50%-100</f>
        <v>10.934025203854716</v>
      </c>
      <c r="I63" s="68">
        <f>I58/I50%-100</f>
        <v>-24.603174603174608</v>
      </c>
      <c r="J63" s="68">
        <f>J58/J50%-100</f>
        <v>-43.48355663824605</v>
      </c>
      <c r="K63" s="69" t="s">
        <v>273</v>
      </c>
      <c r="L63" s="62"/>
    </row>
    <row r="64" spans="6:12" ht="9.75" customHeight="1">
      <c r="F64" s="72"/>
      <c r="G64" s="72"/>
      <c r="H64" s="72"/>
      <c r="I64" s="72"/>
      <c r="J64" s="72"/>
      <c r="K64" s="72"/>
      <c r="L64" s="62"/>
    </row>
    <row r="65" spans="1:12" ht="9.75">
      <c r="A65" s="61" t="s">
        <v>99</v>
      </c>
      <c r="F65" s="72"/>
      <c r="G65" s="72"/>
      <c r="H65" s="72"/>
      <c r="I65" s="72"/>
      <c r="J65" s="72"/>
      <c r="K65" s="72"/>
      <c r="L65" s="62"/>
    </row>
    <row r="66" spans="6:12" ht="9.75" customHeight="1">
      <c r="F66" s="72"/>
      <c r="G66" s="72"/>
      <c r="H66" s="72"/>
      <c r="I66" s="72"/>
      <c r="J66" s="72"/>
      <c r="K66" s="72"/>
      <c r="L66" s="62"/>
    </row>
    <row r="67" spans="1:12" ht="9.75">
      <c r="A67" s="61" t="s">
        <v>100</v>
      </c>
      <c r="F67" s="73"/>
      <c r="G67" s="73"/>
      <c r="H67" s="73"/>
      <c r="I67" s="73"/>
      <c r="J67" s="73"/>
      <c r="K67" s="73"/>
      <c r="L67" s="62"/>
    </row>
    <row r="68" spans="2:12" ht="9.75">
      <c r="B68" s="61" t="s">
        <v>88</v>
      </c>
      <c r="F68" s="65">
        <v>215655</v>
      </c>
      <c r="G68" s="65">
        <v>22092</v>
      </c>
      <c r="H68" s="65">
        <v>112563</v>
      </c>
      <c r="I68" s="65">
        <v>11500</v>
      </c>
      <c r="J68" s="65">
        <v>69500</v>
      </c>
      <c r="K68" s="66">
        <v>2154</v>
      </c>
      <c r="L68" s="62"/>
    </row>
    <row r="69" spans="2:12" ht="9.75">
      <c r="B69" s="61" t="s">
        <v>93</v>
      </c>
      <c r="F69" s="65">
        <v>161590</v>
      </c>
      <c r="G69" s="65">
        <v>17300</v>
      </c>
      <c r="H69" s="65">
        <v>126990</v>
      </c>
      <c r="I69" s="65">
        <v>17300</v>
      </c>
      <c r="J69" s="65">
        <v>0</v>
      </c>
      <c r="K69" s="66">
        <v>3211</v>
      </c>
      <c r="L69" s="62"/>
    </row>
    <row r="70" spans="6:12" ht="9.75">
      <c r="F70" s="65"/>
      <c r="G70" s="65"/>
      <c r="H70" s="65"/>
      <c r="I70" s="65"/>
      <c r="J70" s="65"/>
      <c r="K70" s="66"/>
      <c r="L70" s="62"/>
    </row>
    <row r="71" spans="1:12" ht="9.75">
      <c r="A71" s="61" t="s">
        <v>272</v>
      </c>
      <c r="F71" s="65"/>
      <c r="G71" s="65"/>
      <c r="H71" s="65"/>
      <c r="I71" s="65"/>
      <c r="J71" s="65"/>
      <c r="K71" s="66"/>
      <c r="L71" s="62"/>
    </row>
    <row r="72" spans="2:12" ht="9.75">
      <c r="B72" s="61" t="s">
        <v>88</v>
      </c>
      <c r="F72" s="65">
        <v>100982</v>
      </c>
      <c r="G72" s="65">
        <v>100982</v>
      </c>
      <c r="H72" s="65">
        <v>0</v>
      </c>
      <c r="I72" s="65">
        <v>0</v>
      </c>
      <c r="J72" s="65">
        <v>0</v>
      </c>
      <c r="K72" s="66">
        <v>0</v>
      </c>
      <c r="L72" s="62"/>
    </row>
    <row r="73" spans="2:12" ht="9.75">
      <c r="B73" s="61" t="s">
        <v>93</v>
      </c>
      <c r="F73" s="65">
        <v>100982</v>
      </c>
      <c r="G73" s="65">
        <v>100982</v>
      </c>
      <c r="H73" s="65">
        <v>0</v>
      </c>
      <c r="I73" s="65">
        <v>0</v>
      </c>
      <c r="J73" s="65">
        <v>0</v>
      </c>
      <c r="K73" s="66">
        <v>0</v>
      </c>
      <c r="L73" s="62"/>
    </row>
    <row r="74" spans="1:12" ht="9.75" customHeight="1">
      <c r="A74" s="61" t="s">
        <v>101</v>
      </c>
      <c r="L74" s="62"/>
    </row>
    <row r="75" ht="11.25">
      <c r="A75" s="74" t="s">
        <v>327</v>
      </c>
    </row>
  </sheetData>
  <sheetProtection/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V46" sqref="V46"/>
    </sheetView>
  </sheetViews>
  <sheetFormatPr defaultColWidth="10.28125" defaultRowHeight="12.75"/>
  <cols>
    <col min="1" max="2" width="1.1484375" style="75" customWidth="1"/>
    <col min="3" max="3" width="3.8515625" style="75" customWidth="1"/>
    <col min="4" max="4" width="6.140625" style="75" customWidth="1"/>
    <col min="5" max="6" width="1.1484375" style="75" customWidth="1"/>
    <col min="7" max="7" width="3.7109375" style="75" customWidth="1"/>
    <col min="8" max="8" width="0.5625" style="88" customWidth="1"/>
    <col min="9" max="9" width="6.8515625" style="75" customWidth="1"/>
    <col min="10" max="10" width="7.28125" style="75" customWidth="1"/>
    <col min="11" max="11" width="8.7109375" style="75" customWidth="1"/>
    <col min="12" max="13" width="8.28125" style="75" customWidth="1"/>
    <col min="14" max="14" width="8.140625" style="75" customWidth="1"/>
    <col min="15" max="15" width="7.57421875" style="75" customWidth="1"/>
    <col min="16" max="17" width="7.28125" style="75" customWidth="1"/>
    <col min="18" max="18" width="8.28125" style="87" customWidth="1"/>
    <col min="19" max="16384" width="10.28125" style="75" customWidth="1"/>
  </cols>
  <sheetData>
    <row r="1" spans="1:18" ht="12">
      <c r="A1" s="75" t="s">
        <v>0</v>
      </c>
      <c r="B1" s="243" t="s">
        <v>42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9" customHeight="1">
      <c r="A2" s="76"/>
      <c r="B2" s="77"/>
      <c r="C2" s="77"/>
      <c r="D2" s="77" t="s">
        <v>0</v>
      </c>
      <c r="E2" s="77"/>
      <c r="F2" s="77"/>
      <c r="G2" s="77"/>
      <c r="H2" s="78"/>
      <c r="I2" s="77"/>
      <c r="J2" s="77"/>
      <c r="K2" s="77"/>
      <c r="L2" s="77"/>
      <c r="M2" s="77"/>
      <c r="N2" s="77"/>
      <c r="O2" s="77"/>
      <c r="P2" s="77"/>
      <c r="Q2" s="79"/>
      <c r="R2" s="79"/>
    </row>
    <row r="3" spans="1:18" ht="9.75">
      <c r="A3" s="244" t="s">
        <v>43</v>
      </c>
      <c r="B3" s="245"/>
      <c r="C3" s="245"/>
      <c r="D3" s="245"/>
      <c r="E3" s="245"/>
      <c r="F3" s="245"/>
      <c r="G3" s="245"/>
      <c r="H3" s="246"/>
      <c r="I3" s="251" t="s">
        <v>44</v>
      </c>
      <c r="J3" s="252"/>
      <c r="K3" s="251" t="s">
        <v>45</v>
      </c>
      <c r="L3" s="257"/>
      <c r="M3" s="252"/>
      <c r="N3" s="260" t="s">
        <v>237</v>
      </c>
      <c r="O3" s="261"/>
      <c r="P3" s="266" t="s">
        <v>46</v>
      </c>
      <c r="Q3" s="266" t="s">
        <v>240</v>
      </c>
      <c r="R3" s="260" t="s">
        <v>259</v>
      </c>
    </row>
    <row r="4" spans="1:18" ht="9.75">
      <c r="A4" s="247"/>
      <c r="B4" s="247"/>
      <c r="C4" s="247"/>
      <c r="D4" s="247"/>
      <c r="E4" s="247"/>
      <c r="F4" s="247"/>
      <c r="G4" s="247"/>
      <c r="H4" s="248"/>
      <c r="I4" s="253"/>
      <c r="J4" s="254"/>
      <c r="K4" s="253"/>
      <c r="L4" s="258"/>
      <c r="M4" s="254"/>
      <c r="N4" s="262"/>
      <c r="O4" s="263"/>
      <c r="P4" s="267"/>
      <c r="Q4" s="267"/>
      <c r="R4" s="269"/>
    </row>
    <row r="5" spans="1:18" ht="9.75">
      <c r="A5" s="247"/>
      <c r="B5" s="247"/>
      <c r="C5" s="247"/>
      <c r="D5" s="247"/>
      <c r="E5" s="247"/>
      <c r="F5" s="247"/>
      <c r="G5" s="247"/>
      <c r="H5" s="248"/>
      <c r="I5" s="255"/>
      <c r="J5" s="256"/>
      <c r="K5" s="255"/>
      <c r="L5" s="259"/>
      <c r="M5" s="256"/>
      <c r="N5" s="264"/>
      <c r="O5" s="265"/>
      <c r="P5" s="267"/>
      <c r="Q5" s="267"/>
      <c r="R5" s="269"/>
    </row>
    <row r="6" spans="1:18" ht="9.75">
      <c r="A6" s="247"/>
      <c r="B6" s="247"/>
      <c r="C6" s="247"/>
      <c r="D6" s="247"/>
      <c r="E6" s="247"/>
      <c r="F6" s="247"/>
      <c r="G6" s="247"/>
      <c r="H6" s="248"/>
      <c r="I6" s="271" t="s">
        <v>47</v>
      </c>
      <c r="J6" s="271" t="s">
        <v>48</v>
      </c>
      <c r="K6" s="271" t="s">
        <v>49</v>
      </c>
      <c r="L6" s="271" t="s">
        <v>239</v>
      </c>
      <c r="M6" s="271" t="s">
        <v>50</v>
      </c>
      <c r="N6" s="266" t="s">
        <v>238</v>
      </c>
      <c r="O6" s="266" t="s">
        <v>51</v>
      </c>
      <c r="P6" s="267"/>
      <c r="Q6" s="267"/>
      <c r="R6" s="269"/>
    </row>
    <row r="7" spans="1:18" ht="9.75">
      <c r="A7" s="247"/>
      <c r="B7" s="247"/>
      <c r="C7" s="247"/>
      <c r="D7" s="247"/>
      <c r="E7" s="247"/>
      <c r="F7" s="247"/>
      <c r="G7" s="247"/>
      <c r="H7" s="248"/>
      <c r="I7" s="272"/>
      <c r="J7" s="272"/>
      <c r="K7" s="272"/>
      <c r="L7" s="272"/>
      <c r="M7" s="272"/>
      <c r="N7" s="267"/>
      <c r="O7" s="267"/>
      <c r="P7" s="267"/>
      <c r="Q7" s="267"/>
      <c r="R7" s="269"/>
    </row>
    <row r="8" spans="1:18" ht="9.75">
      <c r="A8" s="247"/>
      <c r="B8" s="247"/>
      <c r="C8" s="247"/>
      <c r="D8" s="247"/>
      <c r="E8" s="247"/>
      <c r="F8" s="247"/>
      <c r="G8" s="247"/>
      <c r="H8" s="248"/>
      <c r="I8" s="272"/>
      <c r="J8" s="272"/>
      <c r="K8" s="272"/>
      <c r="L8" s="272"/>
      <c r="M8" s="272"/>
      <c r="N8" s="267"/>
      <c r="O8" s="267"/>
      <c r="P8" s="267"/>
      <c r="Q8" s="267"/>
      <c r="R8" s="269"/>
    </row>
    <row r="9" spans="1:18" ht="9.75">
      <c r="A9" s="247"/>
      <c r="B9" s="247"/>
      <c r="C9" s="247"/>
      <c r="D9" s="247"/>
      <c r="E9" s="247"/>
      <c r="F9" s="247"/>
      <c r="G9" s="247"/>
      <c r="H9" s="248"/>
      <c r="I9" s="273"/>
      <c r="J9" s="273"/>
      <c r="K9" s="273"/>
      <c r="L9" s="273"/>
      <c r="M9" s="273"/>
      <c r="N9" s="268"/>
      <c r="O9" s="268"/>
      <c r="P9" s="268"/>
      <c r="Q9" s="268"/>
      <c r="R9" s="270"/>
    </row>
    <row r="10" spans="1:18" ht="15" customHeight="1">
      <c r="A10" s="249"/>
      <c r="B10" s="249"/>
      <c r="C10" s="249"/>
      <c r="D10" s="249"/>
      <c r="E10" s="249"/>
      <c r="F10" s="249"/>
      <c r="G10" s="249"/>
      <c r="H10" s="250"/>
      <c r="I10" s="80" t="s">
        <v>32</v>
      </c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1.25" customHeight="1">
      <c r="A11" s="82"/>
      <c r="B11" s="83"/>
      <c r="C11" s="83"/>
      <c r="D11" s="83"/>
      <c r="E11" s="83"/>
      <c r="F11" s="83"/>
      <c r="G11" s="83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5"/>
    </row>
    <row r="12" spans="1:18" ht="12" customHeight="1">
      <c r="A12" s="239" t="s">
        <v>286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</row>
    <row r="13" spans="1:16" ht="9.75">
      <c r="A13" s="84" t="s">
        <v>33</v>
      </c>
      <c r="B13" s="84"/>
      <c r="C13" s="84"/>
      <c r="D13" s="84"/>
      <c r="E13" s="84"/>
      <c r="F13" s="84"/>
      <c r="G13" s="84"/>
      <c r="H13" s="84"/>
      <c r="N13" s="86"/>
      <c r="P13" s="87"/>
    </row>
    <row r="14" spans="1:16" ht="9.75">
      <c r="A14" s="84"/>
      <c r="B14" s="84"/>
      <c r="C14" s="84" t="s">
        <v>52</v>
      </c>
      <c r="D14" s="84"/>
      <c r="E14" s="84"/>
      <c r="F14" s="84"/>
      <c r="G14" s="84"/>
      <c r="H14" s="84"/>
      <c r="P14" s="87"/>
    </row>
    <row r="15" ht="8.25" customHeight="1">
      <c r="P15" s="87"/>
    </row>
    <row r="16" spans="1:19" ht="9.75">
      <c r="A16" s="89" t="s">
        <v>75</v>
      </c>
      <c r="I16" s="90">
        <v>123800</v>
      </c>
      <c r="J16" s="90">
        <v>95847719</v>
      </c>
      <c r="K16" s="90">
        <v>793875195</v>
      </c>
      <c r="L16" s="90">
        <v>-53259992</v>
      </c>
      <c r="M16" s="90">
        <v>847135187</v>
      </c>
      <c r="N16" s="90">
        <v>-2415278</v>
      </c>
      <c r="O16" s="90">
        <v>-4034655</v>
      </c>
      <c r="P16" s="90">
        <v>3479305</v>
      </c>
      <c r="Q16" s="90">
        <v>1962710</v>
      </c>
      <c r="R16" s="91">
        <v>942098788</v>
      </c>
      <c r="S16" s="87"/>
    </row>
    <row r="17" spans="9:19" ht="6" customHeight="1">
      <c r="I17" s="92"/>
      <c r="J17" s="90"/>
      <c r="K17" s="90"/>
      <c r="L17" s="90"/>
      <c r="M17" s="90"/>
      <c r="N17" s="90"/>
      <c r="O17" s="90"/>
      <c r="P17" s="90"/>
      <c r="Q17" s="90"/>
      <c r="R17" s="91"/>
      <c r="S17" s="87"/>
    </row>
    <row r="18" spans="1:19" ht="9.75">
      <c r="A18" s="88" t="s">
        <v>77</v>
      </c>
      <c r="D18" s="102" t="s">
        <v>242</v>
      </c>
      <c r="E18" s="93" t="s">
        <v>76</v>
      </c>
      <c r="I18" s="90">
        <v>37504</v>
      </c>
      <c r="J18" s="90">
        <v>12320911</v>
      </c>
      <c r="K18" s="90">
        <v>39902171</v>
      </c>
      <c r="L18" s="90">
        <v>-897240</v>
      </c>
      <c r="M18" s="90">
        <v>40799411</v>
      </c>
      <c r="N18" s="90">
        <v>-251920</v>
      </c>
      <c r="O18" s="90">
        <v>-373240</v>
      </c>
      <c r="P18" s="90">
        <v>614711</v>
      </c>
      <c r="Q18" s="90">
        <v>27989</v>
      </c>
      <c r="R18" s="91">
        <v>53175366</v>
      </c>
      <c r="S18" s="87"/>
    </row>
    <row r="19" spans="4:19" ht="6" customHeight="1">
      <c r="D19" s="128"/>
      <c r="I19" s="92"/>
      <c r="J19" s="90"/>
      <c r="K19" s="90"/>
      <c r="L19" s="90"/>
      <c r="M19" s="90"/>
      <c r="N19" s="90"/>
      <c r="O19" s="90"/>
      <c r="P19" s="90"/>
      <c r="Q19" s="90"/>
      <c r="R19" s="91"/>
      <c r="S19" s="87"/>
    </row>
    <row r="20" spans="1:18" s="87" customFormat="1" ht="9.75">
      <c r="A20" s="89" t="s">
        <v>54</v>
      </c>
      <c r="C20" s="94"/>
      <c r="D20" s="129" t="s">
        <v>242</v>
      </c>
      <c r="E20" s="93" t="s">
        <v>77</v>
      </c>
      <c r="F20" s="94"/>
      <c r="G20" s="94"/>
      <c r="H20" s="95"/>
      <c r="I20" s="90">
        <v>114538</v>
      </c>
      <c r="J20" s="90">
        <v>27556063</v>
      </c>
      <c r="K20" s="90">
        <v>158011211</v>
      </c>
      <c r="L20" s="90">
        <v>-19539870</v>
      </c>
      <c r="M20" s="90">
        <v>177551081</v>
      </c>
      <c r="N20" s="90">
        <v>-692460</v>
      </c>
      <c r="O20" s="90">
        <v>-1248762</v>
      </c>
      <c r="P20" s="90">
        <v>1443270</v>
      </c>
      <c r="Q20" s="90">
        <v>139982</v>
      </c>
      <c r="R20" s="91">
        <v>204863712</v>
      </c>
    </row>
    <row r="21" spans="1:18" s="87" customFormat="1" ht="6" customHeight="1">
      <c r="A21" s="96"/>
      <c r="D21" s="102"/>
      <c r="H21" s="97"/>
      <c r="I21" s="90"/>
      <c r="J21" s="90"/>
      <c r="K21" s="90"/>
      <c r="L21" s="90"/>
      <c r="M21" s="90"/>
      <c r="N21" s="90"/>
      <c r="O21" s="90"/>
      <c r="P21" s="90"/>
      <c r="Q21" s="90"/>
      <c r="R21" s="91"/>
    </row>
    <row r="22" spans="1:18" s="87" customFormat="1" ht="9.75">
      <c r="A22" s="98"/>
      <c r="B22" s="99" t="s">
        <v>55</v>
      </c>
      <c r="C22" s="100"/>
      <c r="D22" s="102" t="s">
        <v>242</v>
      </c>
      <c r="E22" s="93" t="s">
        <v>54</v>
      </c>
      <c r="F22" s="94"/>
      <c r="G22" s="101"/>
      <c r="H22" s="95"/>
      <c r="I22" s="90">
        <v>84504</v>
      </c>
      <c r="J22" s="90">
        <v>20962218</v>
      </c>
      <c r="K22" s="90">
        <v>94629778</v>
      </c>
      <c r="L22" s="90">
        <v>-6660251</v>
      </c>
      <c r="M22" s="90">
        <v>101290029</v>
      </c>
      <c r="N22" s="90">
        <v>-471373</v>
      </c>
      <c r="O22" s="90">
        <v>-839745</v>
      </c>
      <c r="P22" s="90">
        <v>781650</v>
      </c>
      <c r="Q22" s="90">
        <v>84547</v>
      </c>
      <c r="R22" s="91">
        <v>121891830</v>
      </c>
    </row>
    <row r="23" spans="1:18" s="87" customFormat="1" ht="6" customHeight="1">
      <c r="A23" s="98"/>
      <c r="C23" s="100"/>
      <c r="E23" s="101"/>
      <c r="F23" s="101"/>
      <c r="G23" s="101"/>
      <c r="H23" s="95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1:18" s="87" customFormat="1" ht="9.75" customHeight="1">
      <c r="A24" s="96"/>
      <c r="D24" s="102" t="s">
        <v>53</v>
      </c>
      <c r="E24" s="241" t="s">
        <v>55</v>
      </c>
      <c r="F24" s="241"/>
      <c r="G24" s="241"/>
      <c r="H24" s="95"/>
      <c r="I24" s="90">
        <v>132739</v>
      </c>
      <c r="J24" s="90">
        <v>13664669</v>
      </c>
      <c r="K24" s="90">
        <v>85387217</v>
      </c>
      <c r="L24" s="90">
        <v>-1882918</v>
      </c>
      <c r="M24" s="90">
        <v>87270135</v>
      </c>
      <c r="N24" s="90">
        <v>-336012</v>
      </c>
      <c r="O24" s="90">
        <v>-514315</v>
      </c>
      <c r="P24" s="90">
        <v>824213</v>
      </c>
      <c r="Q24" s="103">
        <v>0</v>
      </c>
      <c r="R24" s="91">
        <v>101041429</v>
      </c>
    </row>
    <row r="25" spans="8:18" s="87" customFormat="1" ht="8.25" customHeight="1">
      <c r="H25" s="97"/>
      <c r="I25" s="90"/>
      <c r="J25" s="90"/>
      <c r="K25" s="90"/>
      <c r="L25" s="90"/>
      <c r="M25" s="90"/>
      <c r="N25" s="90"/>
      <c r="O25" s="90"/>
      <c r="P25" s="90"/>
      <c r="Q25" s="90"/>
      <c r="R25" s="91"/>
    </row>
    <row r="26" spans="4:18" s="87" customFormat="1" ht="12" customHeight="1">
      <c r="D26" s="104"/>
      <c r="E26" s="104"/>
      <c r="F26" s="104"/>
      <c r="G26" s="105" t="s">
        <v>241</v>
      </c>
      <c r="H26" s="97"/>
      <c r="I26" s="106">
        <v>493085</v>
      </c>
      <c r="J26" s="106">
        <v>170351580</v>
      </c>
      <c r="K26" s="106">
        <v>1171805572</v>
      </c>
      <c r="L26" s="106">
        <v>-82240271</v>
      </c>
      <c r="M26" s="106">
        <v>1254045843</v>
      </c>
      <c r="N26" s="106">
        <v>-4167043</v>
      </c>
      <c r="O26" s="106">
        <v>-7010717</v>
      </c>
      <c r="P26" s="106">
        <v>7143149</v>
      </c>
      <c r="Q26" s="106">
        <v>2215228</v>
      </c>
      <c r="R26" s="107">
        <v>1423071125</v>
      </c>
    </row>
    <row r="27" spans="8:18" s="87" customFormat="1" ht="8.25" customHeight="1">
      <c r="H27" s="97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8:18" s="87" customFormat="1" ht="8.25" customHeight="1">
      <c r="H28" s="97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s="87" customFormat="1" ht="9.75">
      <c r="A29" s="96" t="s">
        <v>38</v>
      </c>
      <c r="B29" s="96"/>
      <c r="C29" s="96"/>
      <c r="D29" s="96"/>
      <c r="E29" s="96"/>
      <c r="F29" s="96"/>
      <c r="G29" s="96"/>
      <c r="H29" s="104"/>
      <c r="I29" s="109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s="87" customFormat="1" ht="9.75">
      <c r="A30" s="96"/>
      <c r="B30" s="96"/>
      <c r="C30" s="96" t="s">
        <v>52</v>
      </c>
      <c r="D30" s="96"/>
      <c r="E30" s="96"/>
      <c r="F30" s="96"/>
      <c r="G30" s="96"/>
      <c r="H30" s="104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8:18" s="87" customFormat="1" ht="8.25" customHeight="1">
      <c r="H31" s="97"/>
      <c r="I31" s="108" t="s">
        <v>0</v>
      </c>
      <c r="J31" s="108"/>
      <c r="K31" s="108"/>
      <c r="L31" s="108"/>
      <c r="M31" s="108"/>
      <c r="N31" s="108"/>
      <c r="O31" s="108"/>
      <c r="P31" s="108"/>
      <c r="Q31" s="108"/>
      <c r="R31" s="108"/>
    </row>
    <row r="32" spans="2:18" s="87" customFormat="1" ht="9.75">
      <c r="B32" s="93" t="s">
        <v>56</v>
      </c>
      <c r="C32" s="94"/>
      <c r="D32" s="94"/>
      <c r="E32" s="94"/>
      <c r="F32" s="94"/>
      <c r="G32" s="94"/>
      <c r="H32" s="95"/>
      <c r="I32" s="90">
        <v>25071</v>
      </c>
      <c r="J32" s="90">
        <v>2043306</v>
      </c>
      <c r="K32" s="90">
        <v>13366940</v>
      </c>
      <c r="L32" s="90">
        <v>-65645</v>
      </c>
      <c r="M32" s="90">
        <v>13432585</v>
      </c>
      <c r="N32" s="90">
        <v>-58206</v>
      </c>
      <c r="O32" s="90">
        <v>-65751</v>
      </c>
      <c r="P32" s="90">
        <v>111316</v>
      </c>
      <c r="Q32" s="103">
        <v>0</v>
      </c>
      <c r="R32" s="91">
        <v>15488321</v>
      </c>
    </row>
    <row r="33" spans="1:18" s="87" customFormat="1" ht="6" customHeight="1">
      <c r="A33" s="110"/>
      <c r="B33" s="111"/>
      <c r="C33" s="111"/>
      <c r="D33" s="111"/>
      <c r="E33" s="111"/>
      <c r="F33" s="111"/>
      <c r="G33" s="111"/>
      <c r="H33" s="97"/>
      <c r="I33" s="90"/>
      <c r="J33" s="90"/>
      <c r="K33" s="90"/>
      <c r="L33" s="90"/>
      <c r="M33" s="90"/>
      <c r="N33" s="90"/>
      <c r="O33" s="90"/>
      <c r="P33" s="90"/>
      <c r="Q33" s="90"/>
      <c r="R33" s="91"/>
    </row>
    <row r="34" spans="2:18" s="87" customFormat="1" ht="9.75">
      <c r="B34" s="112" t="s">
        <v>57</v>
      </c>
      <c r="D34" s="118" t="s">
        <v>242</v>
      </c>
      <c r="F34" s="93" t="s">
        <v>55</v>
      </c>
      <c r="H34" s="95"/>
      <c r="I34" s="90">
        <v>678512</v>
      </c>
      <c r="J34" s="90">
        <v>39366136</v>
      </c>
      <c r="K34" s="90">
        <v>244499815</v>
      </c>
      <c r="L34" s="90">
        <v>-12440288</v>
      </c>
      <c r="M34" s="90">
        <v>256940103</v>
      </c>
      <c r="N34" s="90">
        <v>-1372826</v>
      </c>
      <c r="O34" s="90">
        <v>-1335966</v>
      </c>
      <c r="P34" s="90">
        <v>2024075</v>
      </c>
      <c r="Q34" s="90">
        <v>2253563</v>
      </c>
      <c r="R34" s="91">
        <v>298553597</v>
      </c>
    </row>
    <row r="35" spans="1:18" s="87" customFormat="1" ht="6" customHeight="1">
      <c r="A35" s="113"/>
      <c r="B35" s="113"/>
      <c r="C35" s="113"/>
      <c r="D35" s="111"/>
      <c r="E35" s="111"/>
      <c r="F35" s="111"/>
      <c r="G35" s="111"/>
      <c r="H35" s="97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2:18" s="87" customFormat="1" ht="9.75">
      <c r="B36" s="112" t="s">
        <v>58</v>
      </c>
      <c r="D36" s="118" t="s">
        <v>242</v>
      </c>
      <c r="F36" s="93" t="s">
        <v>57</v>
      </c>
      <c r="H36" s="95"/>
      <c r="I36" s="90">
        <v>2244083</v>
      </c>
      <c r="J36" s="90">
        <v>60825713</v>
      </c>
      <c r="K36" s="90">
        <v>482281058</v>
      </c>
      <c r="L36" s="90">
        <v>-8286717</v>
      </c>
      <c r="M36" s="90">
        <v>490567775</v>
      </c>
      <c r="N36" s="90">
        <v>-2129471</v>
      </c>
      <c r="O36" s="90">
        <v>-2447053</v>
      </c>
      <c r="P36" s="90">
        <v>3268670</v>
      </c>
      <c r="Q36" s="90">
        <v>2014255</v>
      </c>
      <c r="R36" s="91">
        <v>554343972</v>
      </c>
    </row>
    <row r="37" spans="1:18" s="87" customFormat="1" ht="6" customHeight="1">
      <c r="A37" s="114"/>
      <c r="B37" s="113"/>
      <c r="C37" s="115"/>
      <c r="D37" s="111"/>
      <c r="E37" s="94"/>
      <c r="F37" s="94"/>
      <c r="G37" s="94"/>
      <c r="H37" s="95"/>
      <c r="I37" s="90"/>
      <c r="J37" s="90"/>
      <c r="K37" s="90"/>
      <c r="L37" s="90"/>
      <c r="M37" s="90"/>
      <c r="N37" s="90"/>
      <c r="O37" s="90"/>
      <c r="P37" s="90"/>
      <c r="Q37" s="90"/>
      <c r="R37" s="91"/>
    </row>
    <row r="38" spans="1:18" s="87" customFormat="1" ht="10.5" customHeight="1">
      <c r="A38" s="116"/>
      <c r="B38" s="242" t="s">
        <v>59</v>
      </c>
      <c r="C38" s="242"/>
      <c r="D38" s="118" t="s">
        <v>242</v>
      </c>
      <c r="F38" s="93" t="s">
        <v>58</v>
      </c>
      <c r="H38" s="95"/>
      <c r="I38" s="90">
        <v>4700444</v>
      </c>
      <c r="J38" s="90">
        <v>61151737</v>
      </c>
      <c r="K38" s="90">
        <v>339130262</v>
      </c>
      <c r="L38" s="90">
        <v>4422653</v>
      </c>
      <c r="M38" s="90">
        <v>334707609</v>
      </c>
      <c r="N38" s="90">
        <v>-2226171</v>
      </c>
      <c r="O38" s="90">
        <v>-1677755</v>
      </c>
      <c r="P38" s="90">
        <v>3456527</v>
      </c>
      <c r="Q38" s="90">
        <v>4505551</v>
      </c>
      <c r="R38" s="91">
        <v>404617942</v>
      </c>
    </row>
    <row r="39" spans="1:18" s="87" customFormat="1" ht="6" customHeight="1">
      <c r="A39" s="114"/>
      <c r="B39" s="113"/>
      <c r="C39" s="115"/>
      <c r="D39" s="118"/>
      <c r="E39" s="94"/>
      <c r="F39" s="94"/>
      <c r="G39" s="94"/>
      <c r="H39" s="95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s="87" customFormat="1" ht="9.75" customHeight="1">
      <c r="A40" s="114"/>
      <c r="B40" s="242" t="s">
        <v>60</v>
      </c>
      <c r="C40" s="242"/>
      <c r="D40" s="118" t="s">
        <v>242</v>
      </c>
      <c r="F40" s="241" t="s">
        <v>59</v>
      </c>
      <c r="G40" s="241"/>
      <c r="H40" s="95"/>
      <c r="I40" s="90">
        <v>4333167</v>
      </c>
      <c r="J40" s="90">
        <v>39197365</v>
      </c>
      <c r="K40" s="90">
        <v>189066716</v>
      </c>
      <c r="L40" s="90">
        <v>-3420674</v>
      </c>
      <c r="M40" s="90">
        <v>192487390</v>
      </c>
      <c r="N40" s="90">
        <v>-1551626</v>
      </c>
      <c r="O40" s="90">
        <v>-891652</v>
      </c>
      <c r="P40" s="90">
        <v>2239822</v>
      </c>
      <c r="Q40" s="90">
        <v>3845511</v>
      </c>
      <c r="R40" s="91">
        <v>239659977</v>
      </c>
    </row>
    <row r="41" spans="1:18" s="87" customFormat="1" ht="6" customHeight="1">
      <c r="A41" s="114"/>
      <c r="B41" s="115"/>
      <c r="C41" s="115"/>
      <c r="D41" s="118"/>
      <c r="E41" s="94"/>
      <c r="F41" s="94"/>
      <c r="G41" s="94"/>
      <c r="H41" s="95"/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s="87" customFormat="1" ht="9.75" customHeight="1">
      <c r="A42" s="114"/>
      <c r="B42" s="242" t="s">
        <v>61</v>
      </c>
      <c r="C42" s="242"/>
      <c r="D42" s="118" t="s">
        <v>242</v>
      </c>
      <c r="F42" s="241" t="s">
        <v>60</v>
      </c>
      <c r="G42" s="241"/>
      <c r="H42" s="95"/>
      <c r="I42" s="90">
        <v>6563131</v>
      </c>
      <c r="J42" s="90">
        <v>36869818</v>
      </c>
      <c r="K42" s="90">
        <v>147399872</v>
      </c>
      <c r="L42" s="90">
        <v>-1195899</v>
      </c>
      <c r="M42" s="90">
        <v>148595771</v>
      </c>
      <c r="N42" s="90">
        <v>-1534556</v>
      </c>
      <c r="O42" s="90">
        <v>-711161</v>
      </c>
      <c r="P42" s="90">
        <v>2239576</v>
      </c>
      <c r="Q42" s="90">
        <v>1750387</v>
      </c>
      <c r="R42" s="91">
        <v>193772966</v>
      </c>
    </row>
    <row r="43" spans="1:18" s="87" customFormat="1" ht="6" customHeight="1">
      <c r="A43" s="117"/>
      <c r="B43" s="99"/>
      <c r="C43" s="99"/>
      <c r="D43" s="111"/>
      <c r="E43" s="94"/>
      <c r="F43" s="94"/>
      <c r="G43" s="94"/>
      <c r="H43" s="95"/>
      <c r="I43" s="90"/>
      <c r="J43" s="90"/>
      <c r="K43" s="90"/>
      <c r="L43" s="90"/>
      <c r="M43" s="90"/>
      <c r="N43" s="90"/>
      <c r="O43" s="90"/>
      <c r="P43" s="90"/>
      <c r="Q43" s="90"/>
      <c r="R43" s="91"/>
    </row>
    <row r="44" spans="1:18" s="87" customFormat="1" ht="9.75" customHeight="1">
      <c r="A44" s="110"/>
      <c r="B44" s="111"/>
      <c r="C44" s="111"/>
      <c r="D44" s="118" t="s">
        <v>53</v>
      </c>
      <c r="F44" s="241" t="s">
        <v>61</v>
      </c>
      <c r="G44" s="241"/>
      <c r="H44" s="95"/>
      <c r="I44" s="90">
        <v>837062</v>
      </c>
      <c r="J44" s="90">
        <v>2282688</v>
      </c>
      <c r="K44" s="90">
        <v>7948671</v>
      </c>
      <c r="L44" s="90">
        <v>-288066</v>
      </c>
      <c r="M44" s="90">
        <v>8236737</v>
      </c>
      <c r="N44" s="90">
        <v>-101559</v>
      </c>
      <c r="O44" s="90">
        <v>-37180</v>
      </c>
      <c r="P44" s="90">
        <v>149874</v>
      </c>
      <c r="Q44" s="90">
        <v>17366</v>
      </c>
      <c r="R44" s="91">
        <v>11384988</v>
      </c>
    </row>
    <row r="45" spans="8:18" s="87" customFormat="1" ht="8.25" customHeight="1">
      <c r="H45" s="97"/>
      <c r="I45" s="90"/>
      <c r="J45" s="90"/>
      <c r="K45" s="90"/>
      <c r="L45" s="90"/>
      <c r="M45" s="90"/>
      <c r="N45" s="90"/>
      <c r="O45" s="90"/>
      <c r="P45" s="90"/>
      <c r="Q45" s="90"/>
      <c r="R45" s="91"/>
    </row>
    <row r="46" spans="5:18" s="87" customFormat="1" ht="12" customHeight="1">
      <c r="E46" s="119"/>
      <c r="F46" s="119"/>
      <c r="G46" s="105" t="s">
        <v>241</v>
      </c>
      <c r="H46" s="97"/>
      <c r="I46" s="106">
        <v>19381470</v>
      </c>
      <c r="J46" s="106">
        <v>241736763</v>
      </c>
      <c r="K46" s="106">
        <v>1423693334</v>
      </c>
      <c r="L46" s="106">
        <v>-21274636</v>
      </c>
      <c r="M46" s="106">
        <v>1444967970</v>
      </c>
      <c r="N46" s="106">
        <v>-8974415</v>
      </c>
      <c r="O46" s="106">
        <v>-7166518</v>
      </c>
      <c r="P46" s="106">
        <v>13489860</v>
      </c>
      <c r="Q46" s="106">
        <v>14386633</v>
      </c>
      <c r="R46" s="107">
        <v>1717821763</v>
      </c>
    </row>
    <row r="47" spans="8:18" s="87" customFormat="1" ht="8.25" customHeight="1">
      <c r="H47" s="97"/>
      <c r="I47" s="106"/>
      <c r="J47" s="106"/>
      <c r="K47" s="106"/>
      <c r="L47" s="106"/>
      <c r="M47" s="106"/>
      <c r="N47" s="106"/>
      <c r="O47" s="106"/>
      <c r="P47" s="106"/>
      <c r="Q47" s="106"/>
      <c r="R47" s="107"/>
    </row>
    <row r="48" spans="4:18" s="87" customFormat="1" ht="12" customHeight="1">
      <c r="D48" s="104"/>
      <c r="E48" s="104"/>
      <c r="F48" s="104"/>
      <c r="G48" s="105" t="s">
        <v>78</v>
      </c>
      <c r="H48" s="104"/>
      <c r="I48" s="106">
        <f>I26+I46</f>
        <v>19874555</v>
      </c>
      <c r="J48" s="106">
        <f aca="true" t="shared" si="0" ref="J48:R48">J26+J46</f>
        <v>412088343</v>
      </c>
      <c r="K48" s="106">
        <f t="shared" si="0"/>
        <v>2595498906</v>
      </c>
      <c r="L48" s="106">
        <f t="shared" si="0"/>
        <v>-103514907</v>
      </c>
      <c r="M48" s="106">
        <f t="shared" si="0"/>
        <v>2699013813</v>
      </c>
      <c r="N48" s="106">
        <f t="shared" si="0"/>
        <v>-13141458</v>
      </c>
      <c r="O48" s="106">
        <f t="shared" si="0"/>
        <v>-14177235</v>
      </c>
      <c r="P48" s="106">
        <f t="shared" si="0"/>
        <v>20633009</v>
      </c>
      <c r="Q48" s="106">
        <f t="shared" si="0"/>
        <v>16601861</v>
      </c>
      <c r="R48" s="107">
        <f t="shared" si="0"/>
        <v>3140892888</v>
      </c>
    </row>
    <row r="49" spans="3:18" s="87" customFormat="1" ht="9.75" customHeight="1">
      <c r="C49" s="104"/>
      <c r="D49" s="104"/>
      <c r="E49" s="104"/>
      <c r="F49" s="104"/>
      <c r="G49" s="104"/>
      <c r="H49" s="104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3:18" s="87" customFormat="1" ht="9.75" customHeight="1">
      <c r="C50" s="104"/>
      <c r="D50" s="104"/>
      <c r="E50" s="104"/>
      <c r="F50" s="104"/>
      <c r="G50" s="104"/>
      <c r="H50" s="104"/>
      <c r="I50" s="120"/>
      <c r="J50" s="120"/>
      <c r="K50" s="120"/>
      <c r="L50" s="120"/>
      <c r="M50" s="120"/>
      <c r="N50" s="120"/>
      <c r="O50" s="120"/>
      <c r="P50" s="120"/>
      <c r="Q50" s="121"/>
      <c r="R50" s="120"/>
    </row>
    <row r="51" spans="1:18" s="87" customFormat="1" ht="12" customHeight="1">
      <c r="A51" s="239" t="s">
        <v>62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</row>
    <row r="52" spans="2:18" s="87" customFormat="1" ht="9.75" customHeight="1">
      <c r="B52" s="122"/>
      <c r="C52" s="122"/>
      <c r="D52" s="122"/>
      <c r="E52" s="122"/>
      <c r="F52" s="122"/>
      <c r="G52" s="122"/>
      <c r="H52" s="104"/>
      <c r="I52" s="123"/>
      <c r="J52" s="123"/>
      <c r="K52" s="123"/>
      <c r="L52" s="239"/>
      <c r="M52" s="239"/>
      <c r="N52" s="239"/>
      <c r="O52" s="239"/>
      <c r="P52" s="123"/>
      <c r="Q52" s="123"/>
      <c r="R52" s="123"/>
    </row>
    <row r="53" spans="1:18" ht="9.75" customHeight="1">
      <c r="A53" s="124"/>
      <c r="B53" s="124"/>
      <c r="C53" s="124"/>
      <c r="D53" s="124"/>
      <c r="E53" s="124"/>
      <c r="F53" s="124"/>
      <c r="G53" s="124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s="125" customFormat="1" ht="13.5" customHeight="1">
      <c r="A54" s="240" t="s">
        <v>270</v>
      </c>
      <c r="B54" s="240"/>
      <c r="C54" s="240"/>
      <c r="D54" s="240"/>
      <c r="E54" s="240"/>
      <c r="F54" s="240"/>
      <c r="G54" s="240"/>
      <c r="H54" s="88"/>
      <c r="I54" s="90">
        <v>19904146</v>
      </c>
      <c r="J54" s="90">
        <v>396570958</v>
      </c>
      <c r="K54" s="90">
        <v>2347193876</v>
      </c>
      <c r="L54" s="90">
        <v>33316113</v>
      </c>
      <c r="M54" s="90">
        <v>2313877763</v>
      </c>
      <c r="N54" s="90">
        <v>18259195</v>
      </c>
      <c r="O54" s="90">
        <v>4327135</v>
      </c>
      <c r="P54" s="90">
        <v>19357757</v>
      </c>
      <c r="Q54" s="90">
        <v>13956338</v>
      </c>
      <c r="R54" s="91">
        <v>2786253292</v>
      </c>
    </row>
    <row r="55" spans="1:18" ht="9.75" customHeight="1">
      <c r="A55" s="126"/>
      <c r="B55" s="126"/>
      <c r="C55" s="126"/>
      <c r="D55" s="126"/>
      <c r="E55" s="126"/>
      <c r="F55" s="126"/>
      <c r="G55" s="126"/>
      <c r="I55" s="90"/>
      <c r="J55" s="90"/>
      <c r="K55" s="90"/>
      <c r="L55" s="90"/>
      <c r="M55" s="90"/>
      <c r="N55" s="90"/>
      <c r="O55" s="90"/>
      <c r="P55" s="90"/>
      <c r="Q55" s="90"/>
      <c r="R55" s="91"/>
    </row>
    <row r="56" spans="1:18" ht="13.5" customHeight="1">
      <c r="A56" s="240" t="s">
        <v>275</v>
      </c>
      <c r="B56" s="240"/>
      <c r="C56" s="240"/>
      <c r="D56" s="240"/>
      <c r="E56" s="240"/>
      <c r="F56" s="240"/>
      <c r="G56" s="240"/>
      <c r="I56" s="90">
        <v>24165321</v>
      </c>
      <c r="J56" s="90">
        <v>516473906</v>
      </c>
      <c r="K56" s="90">
        <v>2601510274</v>
      </c>
      <c r="L56" s="90">
        <v>433216287</v>
      </c>
      <c r="M56" s="90">
        <v>2168293987</v>
      </c>
      <c r="N56" s="90">
        <v>2025537994</v>
      </c>
      <c r="O56" s="90">
        <v>250532563</v>
      </c>
      <c r="P56" s="90">
        <v>7990693</v>
      </c>
      <c r="Q56" s="90">
        <v>8610475</v>
      </c>
      <c r="R56" s="91">
        <v>5001604939</v>
      </c>
    </row>
    <row r="57" spans="9:18" ht="9.75" customHeight="1">
      <c r="I57" s="90"/>
      <c r="J57" s="90"/>
      <c r="K57" s="90"/>
      <c r="L57" s="90"/>
      <c r="M57" s="90"/>
      <c r="N57" s="90"/>
      <c r="O57" s="90"/>
      <c r="P57" s="90"/>
      <c r="Q57" s="90"/>
      <c r="R57" s="91"/>
    </row>
    <row r="58" spans="1:18" ht="13.5" customHeight="1">
      <c r="A58" s="75" t="s">
        <v>276</v>
      </c>
      <c r="I58" s="90">
        <v>23807214</v>
      </c>
      <c r="J58" s="90">
        <v>454126489</v>
      </c>
      <c r="K58" s="90">
        <v>2431347502</v>
      </c>
      <c r="L58" s="90">
        <v>481533342</v>
      </c>
      <c r="M58" s="90">
        <v>1949814160</v>
      </c>
      <c r="N58" s="90">
        <v>1951764812</v>
      </c>
      <c r="O58" s="90">
        <v>236331263</v>
      </c>
      <c r="P58" s="90">
        <v>1729763</v>
      </c>
      <c r="Q58" s="90">
        <v>4958684</v>
      </c>
      <c r="R58" s="91">
        <v>4622532385</v>
      </c>
    </row>
    <row r="59" spans="9:18" ht="9.75" customHeight="1">
      <c r="I59" s="90"/>
      <c r="J59" s="90"/>
      <c r="K59" s="90"/>
      <c r="L59" s="90"/>
      <c r="M59" s="90"/>
      <c r="N59" s="90"/>
      <c r="O59" s="90"/>
      <c r="P59" s="90"/>
      <c r="Q59" s="90"/>
      <c r="R59" s="91"/>
    </row>
    <row r="60" spans="1:18" ht="13.5" customHeight="1">
      <c r="A60" s="75" t="s">
        <v>277</v>
      </c>
      <c r="I60" s="90">
        <v>17449978</v>
      </c>
      <c r="J60" s="90">
        <v>390332749</v>
      </c>
      <c r="K60" s="90">
        <v>2428984557</v>
      </c>
      <c r="L60" s="90">
        <v>932488139</v>
      </c>
      <c r="M60" s="90">
        <v>1496496418</v>
      </c>
      <c r="N60" s="90">
        <v>3910782150</v>
      </c>
      <c r="O60" s="90">
        <v>492167666</v>
      </c>
      <c r="P60" s="90">
        <v>759607</v>
      </c>
      <c r="Q60" s="90">
        <v>2395487</v>
      </c>
      <c r="R60" s="91">
        <v>6310384055</v>
      </c>
    </row>
    <row r="61" spans="9:18" ht="9.75" customHeight="1"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3.5" customHeight="1">
      <c r="A62" s="75" t="s">
        <v>274</v>
      </c>
      <c r="I62" s="90">
        <v>20169438</v>
      </c>
      <c r="J62" s="90">
        <v>407579153</v>
      </c>
      <c r="K62" s="90">
        <v>2499302463</v>
      </c>
      <c r="L62" s="90">
        <v>-49079186</v>
      </c>
      <c r="M62" s="90">
        <v>2548381649</v>
      </c>
      <c r="N62" s="90">
        <v>-1056660</v>
      </c>
      <c r="O62" s="90">
        <v>-5486892</v>
      </c>
      <c r="P62" s="90">
        <v>20136366</v>
      </c>
      <c r="Q62" s="90">
        <v>11234579</v>
      </c>
      <c r="R62" s="91">
        <v>3000957633</v>
      </c>
    </row>
    <row r="63" spans="8:18" ht="9.75" customHeight="1">
      <c r="H63" s="84"/>
      <c r="I63" s="90"/>
      <c r="J63" s="90"/>
      <c r="K63" s="90"/>
      <c r="L63" s="90"/>
      <c r="M63" s="90"/>
      <c r="N63" s="90"/>
      <c r="O63" s="90"/>
      <c r="P63" s="90"/>
      <c r="Q63" s="90"/>
      <c r="R63" s="91"/>
    </row>
    <row r="64" spans="1:18" ht="9.75">
      <c r="A64" s="75" t="s">
        <v>287</v>
      </c>
      <c r="B64" s="125"/>
      <c r="C64" s="125"/>
      <c r="D64" s="125"/>
      <c r="E64" s="125"/>
      <c r="F64" s="125"/>
      <c r="G64" s="125"/>
      <c r="I64" s="90">
        <v>24290947</v>
      </c>
      <c r="J64" s="90">
        <v>526258795</v>
      </c>
      <c r="K64" s="90">
        <v>2782855157</v>
      </c>
      <c r="L64" s="90">
        <v>459384795</v>
      </c>
      <c r="M64" s="90">
        <v>2323470362</v>
      </c>
      <c r="N64" s="90">
        <v>2096197749</v>
      </c>
      <c r="O64" s="90">
        <v>323868346</v>
      </c>
      <c r="P64" s="90">
        <v>8369132</v>
      </c>
      <c r="Q64" s="90">
        <v>8805442</v>
      </c>
      <c r="R64" s="91">
        <v>5311260773</v>
      </c>
    </row>
    <row r="65" spans="9:18" ht="9" customHeight="1">
      <c r="I65" s="90"/>
      <c r="J65" s="90"/>
      <c r="K65" s="90"/>
      <c r="L65" s="90"/>
      <c r="M65" s="90"/>
      <c r="N65" s="90"/>
      <c r="O65" s="90"/>
      <c r="P65" s="90"/>
      <c r="Q65" s="90"/>
      <c r="R65" s="91"/>
    </row>
    <row r="66" spans="1:18" ht="9.75">
      <c r="A66" s="75" t="s">
        <v>288</v>
      </c>
      <c r="I66" s="90">
        <v>21906174</v>
      </c>
      <c r="J66" s="90">
        <v>447799557</v>
      </c>
      <c r="K66" s="90">
        <v>2834156595.9999995</v>
      </c>
      <c r="L66" s="90">
        <v>506637398.00000006</v>
      </c>
      <c r="M66" s="90">
        <v>2327519198</v>
      </c>
      <c r="N66" s="90">
        <v>2018876734.0000002</v>
      </c>
      <c r="O66" s="90">
        <v>305025051</v>
      </c>
      <c r="P66" s="90">
        <v>1490827</v>
      </c>
      <c r="Q66" s="90">
        <v>6009376.999999999</v>
      </c>
      <c r="R66" s="91">
        <v>5128626918.000001</v>
      </c>
    </row>
    <row r="67" spans="9:18" ht="9" customHeight="1"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9.75">
      <c r="A68" s="75" t="s">
        <v>289</v>
      </c>
      <c r="I68" s="90">
        <v>19117276</v>
      </c>
      <c r="J68" s="90">
        <v>400561108</v>
      </c>
      <c r="K68" s="90">
        <v>2449788551</v>
      </c>
      <c r="L68" s="90">
        <v>1063471946</v>
      </c>
      <c r="M68" s="90">
        <v>1386316605</v>
      </c>
      <c r="N68" s="90">
        <v>4148040038</v>
      </c>
      <c r="O68" s="90">
        <v>646872190</v>
      </c>
      <c r="P68" s="90">
        <v>917797</v>
      </c>
      <c r="Q68" s="90">
        <v>6121902</v>
      </c>
      <c r="R68" s="91">
        <v>6607946916</v>
      </c>
    </row>
    <row r="69" spans="9:18" ht="9" customHeight="1"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s="125" customFormat="1" ht="9.75">
      <c r="A70" s="125" t="s">
        <v>290</v>
      </c>
      <c r="H70" s="84"/>
      <c r="I70" s="106">
        <v>19874555</v>
      </c>
      <c r="J70" s="106">
        <v>412088343</v>
      </c>
      <c r="K70" s="106">
        <v>2595498906</v>
      </c>
      <c r="L70" s="106">
        <v>-103514907</v>
      </c>
      <c r="M70" s="106">
        <v>2699013813</v>
      </c>
      <c r="N70" s="106">
        <v>-13141458</v>
      </c>
      <c r="O70" s="106">
        <v>-14177235</v>
      </c>
      <c r="P70" s="106">
        <v>20633009</v>
      </c>
      <c r="Q70" s="106">
        <v>16601861</v>
      </c>
      <c r="R70" s="107">
        <v>3140892888</v>
      </c>
    </row>
    <row r="72" ht="9.75">
      <c r="I72" s="127"/>
    </row>
  </sheetData>
  <sheetProtection/>
  <mergeCells count="27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A51:R51"/>
    <mergeCell ref="L52:O52"/>
    <mergeCell ref="A54:G54"/>
    <mergeCell ref="A56:G56"/>
    <mergeCell ref="A12:R12"/>
    <mergeCell ref="F40:G40"/>
    <mergeCell ref="F42:G42"/>
    <mergeCell ref="F44:G44"/>
    <mergeCell ref="E24:G24"/>
    <mergeCell ref="B38:C38"/>
    <mergeCell ref="B40:C40"/>
    <mergeCell ref="B42:C4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2.28125" style="136" customWidth="1"/>
    <col min="2" max="2" width="0.85546875" style="136" customWidth="1"/>
    <col min="3" max="3" width="1.28515625" style="136" customWidth="1"/>
    <col min="4" max="4" width="1.421875" style="136" customWidth="1"/>
    <col min="5" max="5" width="1.8515625" style="136" customWidth="1"/>
    <col min="6" max="6" width="26.57421875" style="137" customWidth="1"/>
    <col min="7" max="7" width="8.28125" style="137" customWidth="1"/>
    <col min="8" max="8" width="7.28125" style="137" customWidth="1"/>
    <col min="9" max="12" width="7.7109375" style="137" customWidth="1"/>
    <col min="13" max="13" width="6.7109375" style="137" customWidth="1"/>
    <col min="14" max="14" width="11.421875" style="130" customWidth="1"/>
    <col min="15" max="16384" width="11.421875" style="137" customWidth="1"/>
  </cols>
  <sheetData>
    <row r="1" spans="1:13" s="130" customFormat="1" ht="12">
      <c r="A1" s="275" t="s">
        <v>333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130" customFormat="1" ht="12">
      <c r="A2" s="275" t="s">
        <v>285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130" customFormat="1" ht="7.5" customHeight="1">
      <c r="A3" s="131"/>
      <c r="B3" s="131"/>
      <c r="C3" s="131"/>
      <c r="D3" s="131"/>
      <c r="E3" s="131"/>
      <c r="F3" s="132"/>
      <c r="G3" s="132"/>
      <c r="H3" s="132"/>
      <c r="I3" s="132"/>
      <c r="J3" s="132"/>
      <c r="K3" s="132"/>
      <c r="L3" s="132"/>
      <c r="M3" s="132"/>
    </row>
    <row r="4" spans="1:13" s="130" customFormat="1" ht="12.75" customHeight="1">
      <c r="A4" s="276" t="s">
        <v>102</v>
      </c>
      <c r="B4" s="279" t="s">
        <v>103</v>
      </c>
      <c r="C4" s="280"/>
      <c r="D4" s="280"/>
      <c r="E4" s="280"/>
      <c r="F4" s="281"/>
      <c r="G4" s="287" t="s">
        <v>328</v>
      </c>
      <c r="H4" s="288"/>
      <c r="I4" s="279" t="s">
        <v>82</v>
      </c>
      <c r="J4" s="280"/>
      <c r="K4" s="280"/>
      <c r="L4" s="281"/>
      <c r="M4" s="291" t="s">
        <v>292</v>
      </c>
    </row>
    <row r="5" spans="1:13" s="130" customFormat="1" ht="12.75" customHeight="1">
      <c r="A5" s="277"/>
      <c r="B5" s="282"/>
      <c r="C5" s="283"/>
      <c r="D5" s="283"/>
      <c r="E5" s="283"/>
      <c r="F5" s="284"/>
      <c r="G5" s="289"/>
      <c r="H5" s="290"/>
      <c r="I5" s="285"/>
      <c r="J5" s="278"/>
      <c r="K5" s="278"/>
      <c r="L5" s="286"/>
      <c r="M5" s="292"/>
    </row>
    <row r="6" spans="1:13" s="130" customFormat="1" ht="9.75">
      <c r="A6" s="277"/>
      <c r="B6" s="282"/>
      <c r="C6" s="283"/>
      <c r="D6" s="283"/>
      <c r="E6" s="283"/>
      <c r="F6" s="284"/>
      <c r="G6" s="282" t="s">
        <v>104</v>
      </c>
      <c r="H6" s="293" t="s">
        <v>298</v>
      </c>
      <c r="I6" s="293" t="s">
        <v>234</v>
      </c>
      <c r="J6" s="293" t="s">
        <v>293</v>
      </c>
      <c r="K6" s="287" t="s">
        <v>83</v>
      </c>
      <c r="L6" s="279" t="s">
        <v>40</v>
      </c>
      <c r="M6" s="287" t="s">
        <v>84</v>
      </c>
    </row>
    <row r="7" spans="1:13" s="130" customFormat="1" ht="9.75">
      <c r="A7" s="277"/>
      <c r="B7" s="282"/>
      <c r="C7" s="283"/>
      <c r="D7" s="283"/>
      <c r="E7" s="283"/>
      <c r="F7" s="284"/>
      <c r="G7" s="282"/>
      <c r="H7" s="294"/>
      <c r="I7" s="294"/>
      <c r="J7" s="294"/>
      <c r="K7" s="282"/>
      <c r="L7" s="282"/>
      <c r="M7" s="282"/>
    </row>
    <row r="8" spans="1:13" s="130" customFormat="1" ht="9.75">
      <c r="A8" s="277"/>
      <c r="B8" s="282"/>
      <c r="C8" s="283"/>
      <c r="D8" s="283"/>
      <c r="E8" s="283"/>
      <c r="F8" s="284"/>
      <c r="G8" s="282"/>
      <c r="H8" s="294"/>
      <c r="I8" s="294"/>
      <c r="J8" s="294"/>
      <c r="K8" s="282"/>
      <c r="L8" s="282"/>
      <c r="M8" s="282"/>
    </row>
    <row r="9" spans="1:13" s="130" customFormat="1" ht="9.75">
      <c r="A9" s="277"/>
      <c r="B9" s="282"/>
      <c r="C9" s="283"/>
      <c r="D9" s="283"/>
      <c r="E9" s="283"/>
      <c r="F9" s="284"/>
      <c r="G9" s="282"/>
      <c r="H9" s="294"/>
      <c r="I9" s="294"/>
      <c r="J9" s="294"/>
      <c r="K9" s="282"/>
      <c r="L9" s="282"/>
      <c r="M9" s="282"/>
    </row>
    <row r="10" spans="1:13" s="130" customFormat="1" ht="9.75">
      <c r="A10" s="277"/>
      <c r="B10" s="282"/>
      <c r="C10" s="283"/>
      <c r="D10" s="283"/>
      <c r="E10" s="283"/>
      <c r="F10" s="284"/>
      <c r="G10" s="282"/>
      <c r="H10" s="294"/>
      <c r="I10" s="294"/>
      <c r="J10" s="294"/>
      <c r="K10" s="282"/>
      <c r="L10" s="282"/>
      <c r="M10" s="282"/>
    </row>
    <row r="11" spans="1:13" s="130" customFormat="1" ht="9.75">
      <c r="A11" s="277"/>
      <c r="B11" s="282"/>
      <c r="C11" s="283"/>
      <c r="D11" s="283"/>
      <c r="E11" s="283"/>
      <c r="F11" s="284"/>
      <c r="G11" s="282"/>
      <c r="H11" s="294"/>
      <c r="I11" s="294"/>
      <c r="J11" s="294"/>
      <c r="K11" s="282"/>
      <c r="L11" s="282"/>
      <c r="M11" s="282"/>
    </row>
    <row r="12" spans="1:13" s="130" customFormat="1" ht="9.75">
      <c r="A12" s="277"/>
      <c r="B12" s="282"/>
      <c r="C12" s="283"/>
      <c r="D12" s="283"/>
      <c r="E12" s="283"/>
      <c r="F12" s="284"/>
      <c r="G12" s="285"/>
      <c r="H12" s="295"/>
      <c r="I12" s="295"/>
      <c r="J12" s="295"/>
      <c r="K12" s="285"/>
      <c r="L12" s="285"/>
      <c r="M12" s="285"/>
    </row>
    <row r="13" spans="1:13" s="130" customFormat="1" ht="9.75">
      <c r="A13" s="278"/>
      <c r="B13" s="285"/>
      <c r="C13" s="278"/>
      <c r="D13" s="278"/>
      <c r="E13" s="278"/>
      <c r="F13" s="286"/>
      <c r="G13" s="133" t="s">
        <v>85</v>
      </c>
      <c r="H13" s="133" t="s">
        <v>105</v>
      </c>
      <c r="I13" s="296" t="s">
        <v>85</v>
      </c>
      <c r="J13" s="297"/>
      <c r="K13" s="297"/>
      <c r="L13" s="297"/>
      <c r="M13" s="297"/>
    </row>
    <row r="14" spans="1:13" s="130" customFormat="1" ht="7.5" customHeight="1">
      <c r="A14" s="134"/>
      <c r="B14" s="135"/>
      <c r="C14" s="136"/>
      <c r="D14" s="136"/>
      <c r="E14" s="136"/>
      <c r="F14" s="137"/>
      <c r="G14" s="138"/>
      <c r="H14" s="138"/>
      <c r="I14" s="138"/>
      <c r="J14" s="138"/>
      <c r="K14" s="138"/>
      <c r="L14" s="138"/>
      <c r="M14" s="139"/>
    </row>
    <row r="15" spans="1:13" s="130" customFormat="1" ht="9.75">
      <c r="A15" s="140"/>
      <c r="B15" s="135"/>
      <c r="C15" s="137" t="s">
        <v>106</v>
      </c>
      <c r="D15" s="136"/>
      <c r="E15" s="136"/>
      <c r="F15" s="137"/>
      <c r="G15" s="141"/>
      <c r="H15" s="142"/>
      <c r="I15" s="141"/>
      <c r="J15" s="141"/>
      <c r="K15" s="141"/>
      <c r="L15" s="141"/>
      <c r="M15" s="143"/>
    </row>
    <row r="16" spans="1:13" s="130" customFormat="1" ht="11.25">
      <c r="A16" s="140" t="s">
        <v>107</v>
      </c>
      <c r="B16" s="135"/>
      <c r="C16" s="137" t="s">
        <v>329</v>
      </c>
      <c r="D16" s="136"/>
      <c r="E16" s="136"/>
      <c r="F16" s="137"/>
      <c r="G16" s="141">
        <v>3141067</v>
      </c>
      <c r="H16" s="142">
        <v>4.7</v>
      </c>
      <c r="I16" s="141">
        <v>1423071</v>
      </c>
      <c r="J16" s="141">
        <v>1717952</v>
      </c>
      <c r="K16" s="141">
        <v>44</v>
      </c>
      <c r="L16" s="144">
        <v>0</v>
      </c>
      <c r="M16" s="145">
        <v>0</v>
      </c>
    </row>
    <row r="17" spans="1:13" s="130" customFormat="1" ht="9.75">
      <c r="A17" s="140"/>
      <c r="B17" s="135"/>
      <c r="C17" s="137" t="s">
        <v>108</v>
      </c>
      <c r="D17" s="136"/>
      <c r="E17" s="136"/>
      <c r="F17" s="137"/>
      <c r="G17" s="146"/>
      <c r="H17" s="142"/>
      <c r="I17" s="146"/>
      <c r="J17" s="146"/>
      <c r="K17" s="146"/>
      <c r="L17" s="146"/>
      <c r="M17" s="147"/>
    </row>
    <row r="18" spans="1:13" s="130" customFormat="1" ht="9.75">
      <c r="A18" s="140"/>
      <c r="B18" s="135"/>
      <c r="C18" s="136"/>
      <c r="D18" s="137" t="s">
        <v>109</v>
      </c>
      <c r="E18" s="136"/>
      <c r="F18" s="137"/>
      <c r="G18" s="146"/>
      <c r="H18" s="142"/>
      <c r="I18" s="146"/>
      <c r="J18" s="146"/>
      <c r="K18" s="146"/>
      <c r="L18" s="146"/>
      <c r="M18" s="147"/>
    </row>
    <row r="19" spans="1:13" s="130" customFormat="1" ht="9.75">
      <c r="A19" s="148" t="s">
        <v>110</v>
      </c>
      <c r="B19" s="135"/>
      <c r="C19" s="136"/>
      <c r="D19" s="137" t="s">
        <v>111</v>
      </c>
      <c r="E19" s="136"/>
      <c r="F19" s="137"/>
      <c r="G19" s="144">
        <v>0</v>
      </c>
      <c r="H19" s="142">
        <v>0</v>
      </c>
      <c r="I19" s="144">
        <v>0</v>
      </c>
      <c r="J19" s="144">
        <v>0</v>
      </c>
      <c r="K19" s="144">
        <v>0</v>
      </c>
      <c r="L19" s="144">
        <v>0</v>
      </c>
      <c r="M19" s="145">
        <v>0</v>
      </c>
    </row>
    <row r="20" spans="1:13" s="130" customFormat="1" ht="9.75">
      <c r="A20" s="140" t="s">
        <v>112</v>
      </c>
      <c r="B20" s="135"/>
      <c r="C20" s="136"/>
      <c r="D20" s="137" t="s">
        <v>113</v>
      </c>
      <c r="E20" s="136"/>
      <c r="F20" s="137"/>
      <c r="G20" s="22">
        <v>1361591</v>
      </c>
      <c r="H20" s="142">
        <v>6</v>
      </c>
      <c r="I20" s="22">
        <v>363435</v>
      </c>
      <c r="J20" s="22">
        <v>487240</v>
      </c>
      <c r="K20" s="22">
        <v>510916</v>
      </c>
      <c r="L20" s="144">
        <v>0</v>
      </c>
      <c r="M20" s="55">
        <v>9529</v>
      </c>
    </row>
    <row r="21" spans="1:13" s="130" customFormat="1" ht="9.75">
      <c r="A21" s="148" t="s">
        <v>114</v>
      </c>
      <c r="B21" s="135"/>
      <c r="C21" s="136"/>
      <c r="D21" s="137" t="s">
        <v>115</v>
      </c>
      <c r="E21" s="136"/>
      <c r="F21" s="137"/>
      <c r="G21" s="146"/>
      <c r="H21" s="142"/>
      <c r="I21" s="146"/>
      <c r="J21" s="146"/>
      <c r="K21" s="146"/>
      <c r="L21" s="146"/>
      <c r="M21" s="147"/>
    </row>
    <row r="22" spans="1:13" s="130" customFormat="1" ht="9.75">
      <c r="A22" s="140"/>
      <c r="B22" s="135"/>
      <c r="C22" s="136"/>
      <c r="D22" s="136"/>
      <c r="E22" s="137" t="s">
        <v>116</v>
      </c>
      <c r="F22" s="137"/>
      <c r="G22" s="144">
        <v>0</v>
      </c>
      <c r="H22" s="142">
        <v>0</v>
      </c>
      <c r="I22" s="144">
        <v>0</v>
      </c>
      <c r="J22" s="144">
        <v>0</v>
      </c>
      <c r="K22" s="144">
        <v>0</v>
      </c>
      <c r="L22" s="144">
        <v>0</v>
      </c>
      <c r="M22" s="145">
        <v>0</v>
      </c>
    </row>
    <row r="23" spans="1:13" s="130" customFormat="1" ht="9.75">
      <c r="A23" s="148" t="s">
        <v>117</v>
      </c>
      <c r="B23" s="135"/>
      <c r="C23" s="137" t="s">
        <v>118</v>
      </c>
      <c r="D23" s="136"/>
      <c r="E23" s="136"/>
      <c r="F23" s="137"/>
      <c r="G23" s="22">
        <v>2217031</v>
      </c>
      <c r="H23" s="142">
        <v>12.3</v>
      </c>
      <c r="I23" s="144">
        <v>0</v>
      </c>
      <c r="J23" s="144">
        <v>0</v>
      </c>
      <c r="K23" s="22">
        <v>1275248</v>
      </c>
      <c r="L23" s="22">
        <v>941782</v>
      </c>
      <c r="M23" s="55">
        <v>73419</v>
      </c>
    </row>
    <row r="24" spans="1:13" s="130" customFormat="1" ht="9.75">
      <c r="A24" s="148" t="s">
        <v>119</v>
      </c>
      <c r="B24" s="135"/>
      <c r="C24" s="137" t="s">
        <v>120</v>
      </c>
      <c r="D24" s="136"/>
      <c r="E24" s="136"/>
      <c r="F24" s="137"/>
      <c r="G24" s="146"/>
      <c r="H24" s="142"/>
      <c r="I24" s="146"/>
      <c r="J24" s="146"/>
      <c r="K24" s="146"/>
      <c r="L24" s="146"/>
      <c r="M24" s="147"/>
    </row>
    <row r="25" spans="1:13" s="130" customFormat="1" ht="9.75">
      <c r="A25" s="140"/>
      <c r="B25" s="135"/>
      <c r="C25" s="136"/>
      <c r="D25" s="137" t="s">
        <v>121</v>
      </c>
      <c r="E25" s="136"/>
      <c r="F25" s="137"/>
      <c r="G25" s="146"/>
      <c r="H25" s="142"/>
      <c r="I25" s="146"/>
      <c r="J25" s="146"/>
      <c r="K25" s="146"/>
      <c r="L25" s="146"/>
      <c r="M25" s="147"/>
    </row>
    <row r="26" spans="1:13" s="130" customFormat="1" ht="9.75">
      <c r="A26" s="140"/>
      <c r="B26" s="135"/>
      <c r="C26" s="136"/>
      <c r="D26" s="137" t="s">
        <v>122</v>
      </c>
      <c r="E26" s="136"/>
      <c r="F26" s="137"/>
      <c r="G26" s="22">
        <v>78</v>
      </c>
      <c r="H26" s="149">
        <v>0</v>
      </c>
      <c r="I26" s="22">
        <v>0</v>
      </c>
      <c r="J26" s="144">
        <v>0</v>
      </c>
      <c r="K26" s="22">
        <v>78</v>
      </c>
      <c r="L26" s="144">
        <v>0</v>
      </c>
      <c r="M26" s="145">
        <v>0</v>
      </c>
    </row>
    <row r="27" spans="1:13" s="130" customFormat="1" ht="9.75">
      <c r="A27" s="140" t="s">
        <v>123</v>
      </c>
      <c r="B27" s="135"/>
      <c r="C27" s="137" t="s">
        <v>124</v>
      </c>
      <c r="D27" s="136"/>
      <c r="E27" s="136"/>
      <c r="F27" s="137"/>
      <c r="G27" s="146"/>
      <c r="H27" s="142"/>
      <c r="I27" s="146"/>
      <c r="J27" s="146"/>
      <c r="K27" s="146"/>
      <c r="L27" s="146"/>
      <c r="M27" s="147"/>
    </row>
    <row r="28" spans="1:13" s="130" customFormat="1" ht="9.75">
      <c r="A28" s="140"/>
      <c r="B28" s="135"/>
      <c r="C28" s="136"/>
      <c r="D28" s="137" t="s">
        <v>125</v>
      </c>
      <c r="E28" s="136"/>
      <c r="F28" s="137"/>
      <c r="G28" s="22">
        <v>795275</v>
      </c>
      <c r="H28" s="142">
        <v>4.9</v>
      </c>
      <c r="I28" s="22">
        <v>195954</v>
      </c>
      <c r="J28" s="22">
        <v>501783</v>
      </c>
      <c r="K28" s="22">
        <v>92971</v>
      </c>
      <c r="L28" s="22">
        <v>4568</v>
      </c>
      <c r="M28" s="55">
        <v>6412</v>
      </c>
    </row>
    <row r="29" spans="1:13" s="130" customFormat="1" ht="9.75">
      <c r="A29" s="140" t="s">
        <v>126</v>
      </c>
      <c r="B29" s="135"/>
      <c r="C29" s="137" t="s">
        <v>127</v>
      </c>
      <c r="D29" s="136"/>
      <c r="E29" s="136"/>
      <c r="F29" s="137"/>
      <c r="G29" s="146"/>
      <c r="H29" s="142"/>
      <c r="I29" s="146"/>
      <c r="J29" s="146"/>
      <c r="K29" s="146"/>
      <c r="L29" s="146"/>
      <c r="M29" s="147"/>
    </row>
    <row r="30" spans="1:13" s="130" customFormat="1" ht="9.75">
      <c r="A30" s="140" t="s">
        <v>128</v>
      </c>
      <c r="B30" s="135"/>
      <c r="C30" s="136"/>
      <c r="D30" s="137" t="s">
        <v>252</v>
      </c>
      <c r="E30" s="136"/>
      <c r="F30" s="137"/>
      <c r="G30" s="146"/>
      <c r="H30" s="142"/>
      <c r="I30" s="146"/>
      <c r="J30" s="146"/>
      <c r="K30" s="146"/>
      <c r="L30" s="146"/>
      <c r="M30" s="147"/>
    </row>
    <row r="31" spans="1:13" s="130" customFormat="1" ht="9.75">
      <c r="A31" s="140"/>
      <c r="B31" s="135"/>
      <c r="C31" s="136"/>
      <c r="D31" s="137" t="s">
        <v>253</v>
      </c>
      <c r="E31" s="136"/>
      <c r="F31" s="137"/>
      <c r="G31" s="146"/>
      <c r="H31" s="142"/>
      <c r="I31" s="146"/>
      <c r="J31" s="146"/>
      <c r="K31" s="146"/>
      <c r="L31" s="146"/>
      <c r="M31" s="147"/>
    </row>
    <row r="32" spans="1:13" s="130" customFormat="1" ht="9.75">
      <c r="A32" s="140"/>
      <c r="B32" s="135"/>
      <c r="C32" s="136"/>
      <c r="D32" s="137" t="s">
        <v>254</v>
      </c>
      <c r="E32" s="136"/>
      <c r="F32" s="137"/>
      <c r="G32" s="22">
        <v>688371</v>
      </c>
      <c r="H32" s="142">
        <v>-4</v>
      </c>
      <c r="I32" s="22">
        <v>182884</v>
      </c>
      <c r="J32" s="22">
        <v>278228</v>
      </c>
      <c r="K32" s="22">
        <v>64912</v>
      </c>
      <c r="L32" s="22">
        <v>162347</v>
      </c>
      <c r="M32" s="55">
        <v>1527</v>
      </c>
    </row>
    <row r="33" spans="1:13" s="130" customFormat="1" ht="9.75">
      <c r="A33" s="140"/>
      <c r="B33" s="135"/>
      <c r="C33" s="137" t="s">
        <v>255</v>
      </c>
      <c r="D33" s="136"/>
      <c r="E33" s="136"/>
      <c r="F33" s="137"/>
      <c r="G33" s="146"/>
      <c r="H33" s="142"/>
      <c r="I33" s="146"/>
      <c r="J33" s="146"/>
      <c r="K33" s="146"/>
      <c r="L33" s="146"/>
      <c r="M33" s="147"/>
    </row>
    <row r="34" spans="1:13" s="130" customFormat="1" ht="9.75">
      <c r="A34" s="140"/>
      <c r="B34" s="135"/>
      <c r="C34" s="136"/>
      <c r="D34" s="137" t="s">
        <v>256</v>
      </c>
      <c r="E34" s="136"/>
      <c r="F34" s="137"/>
      <c r="G34" s="146"/>
      <c r="H34" s="142"/>
      <c r="I34" s="146"/>
      <c r="J34" s="146"/>
      <c r="K34" s="146"/>
      <c r="L34" s="146"/>
      <c r="M34" s="147"/>
    </row>
    <row r="35" spans="1:13" s="130" customFormat="1" ht="9.75">
      <c r="A35" s="140"/>
      <c r="B35" s="135"/>
      <c r="C35" s="136"/>
      <c r="D35" s="137" t="s">
        <v>257</v>
      </c>
      <c r="E35" s="136"/>
      <c r="F35" s="137"/>
      <c r="G35" s="146"/>
      <c r="H35" s="142"/>
      <c r="I35" s="146"/>
      <c r="J35" s="146"/>
      <c r="K35" s="146"/>
      <c r="L35" s="146"/>
      <c r="M35" s="147"/>
    </row>
    <row r="36" spans="1:13" s="130" customFormat="1" ht="11.25">
      <c r="A36" s="140" t="s">
        <v>129</v>
      </c>
      <c r="B36" s="135"/>
      <c r="C36" s="136"/>
      <c r="D36" s="137" t="s">
        <v>330</v>
      </c>
      <c r="E36" s="136"/>
      <c r="F36" s="137"/>
      <c r="G36" s="22">
        <v>134576</v>
      </c>
      <c r="H36" s="149">
        <v>0</v>
      </c>
      <c r="I36" s="22">
        <v>41940</v>
      </c>
      <c r="J36" s="22">
        <v>36</v>
      </c>
      <c r="K36" s="22">
        <v>5312</v>
      </c>
      <c r="L36" s="22">
        <v>87288</v>
      </c>
      <c r="M36" s="145">
        <v>0</v>
      </c>
    </row>
    <row r="37" spans="1:13" s="130" customFormat="1" ht="11.25">
      <c r="A37" s="140" t="s">
        <v>130</v>
      </c>
      <c r="B37" s="135"/>
      <c r="C37" s="136"/>
      <c r="D37" s="137" t="s">
        <v>331</v>
      </c>
      <c r="E37" s="136"/>
      <c r="F37" s="137"/>
      <c r="G37" s="22">
        <v>1056992</v>
      </c>
      <c r="H37" s="142">
        <v>3.7</v>
      </c>
      <c r="I37" s="22">
        <v>145159</v>
      </c>
      <c r="J37" s="22">
        <v>340664</v>
      </c>
      <c r="K37" s="22">
        <v>177627</v>
      </c>
      <c r="L37" s="22">
        <v>393542</v>
      </c>
      <c r="M37" s="55">
        <v>1481</v>
      </c>
    </row>
    <row r="38" spans="1:13" s="130" customFormat="1" ht="9.75">
      <c r="A38" s="140" t="s">
        <v>131</v>
      </c>
      <c r="B38" s="135"/>
      <c r="C38" s="136"/>
      <c r="D38" s="137" t="s">
        <v>155</v>
      </c>
      <c r="E38" s="136"/>
      <c r="F38" s="137"/>
      <c r="G38" s="22">
        <v>186350</v>
      </c>
      <c r="H38" s="142">
        <v>10.1</v>
      </c>
      <c r="I38" s="22">
        <v>48736</v>
      </c>
      <c r="J38" s="22">
        <v>50514</v>
      </c>
      <c r="K38" s="22">
        <v>65880</v>
      </c>
      <c r="L38" s="22">
        <v>21220</v>
      </c>
      <c r="M38" s="55">
        <v>6365</v>
      </c>
    </row>
    <row r="39" spans="1:13" s="130" customFormat="1" ht="9.75">
      <c r="A39" s="140" t="s">
        <v>132</v>
      </c>
      <c r="B39" s="135"/>
      <c r="C39" s="136"/>
      <c r="D39" s="136"/>
      <c r="E39" s="136"/>
      <c r="F39" s="137"/>
      <c r="G39" s="146"/>
      <c r="H39" s="142"/>
      <c r="I39" s="146"/>
      <c r="J39" s="146"/>
      <c r="K39" s="146"/>
      <c r="L39" s="146"/>
      <c r="M39" s="147"/>
    </row>
    <row r="40" spans="1:13" s="130" customFormat="1" ht="9.75">
      <c r="A40" s="140" t="s">
        <v>133</v>
      </c>
      <c r="B40" s="135"/>
      <c r="C40" s="136"/>
      <c r="D40" s="137" t="s">
        <v>134</v>
      </c>
      <c r="E40" s="136"/>
      <c r="F40" s="137"/>
      <c r="G40" s="22">
        <v>21471</v>
      </c>
      <c r="H40" s="142">
        <v>-10.1</v>
      </c>
      <c r="I40" s="22">
        <v>6368</v>
      </c>
      <c r="J40" s="22">
        <v>10469</v>
      </c>
      <c r="K40" s="22">
        <v>4495</v>
      </c>
      <c r="L40" s="22">
        <v>138</v>
      </c>
      <c r="M40" s="55">
        <v>1846</v>
      </c>
    </row>
    <row r="41" spans="1:13" s="130" customFormat="1" ht="9.75">
      <c r="A41" s="140" t="s">
        <v>135</v>
      </c>
      <c r="B41" s="135"/>
      <c r="C41" s="136"/>
      <c r="D41" s="136"/>
      <c r="E41" s="136"/>
      <c r="F41" s="137"/>
      <c r="G41" s="146"/>
      <c r="H41" s="142"/>
      <c r="I41" s="146"/>
      <c r="J41" s="146"/>
      <c r="K41" s="146"/>
      <c r="L41" s="146"/>
      <c r="M41" s="147"/>
    </row>
    <row r="42" spans="1:13" s="130" customFormat="1" ht="9.75">
      <c r="A42" s="140" t="s">
        <v>136</v>
      </c>
      <c r="B42" s="135"/>
      <c r="C42" s="136"/>
      <c r="D42" s="137" t="s">
        <v>137</v>
      </c>
      <c r="E42" s="136"/>
      <c r="F42" s="137"/>
      <c r="G42" s="22">
        <v>224195</v>
      </c>
      <c r="H42" s="142">
        <v>22.7</v>
      </c>
      <c r="I42" s="22">
        <v>130177</v>
      </c>
      <c r="J42" s="22">
        <v>37022</v>
      </c>
      <c r="K42" s="22">
        <v>50627</v>
      </c>
      <c r="L42" s="22">
        <v>6368</v>
      </c>
      <c r="M42" s="55">
        <v>496</v>
      </c>
    </row>
    <row r="43" spans="1:13" s="130" customFormat="1" ht="9.75">
      <c r="A43" s="140">
        <v>169.209</v>
      </c>
      <c r="B43" s="135"/>
      <c r="C43" s="136"/>
      <c r="D43" s="137" t="s">
        <v>138</v>
      </c>
      <c r="E43" s="136"/>
      <c r="F43" s="137"/>
      <c r="G43" s="146"/>
      <c r="H43" s="142"/>
      <c r="I43" s="146"/>
      <c r="J43" s="146"/>
      <c r="K43" s="146"/>
      <c r="L43" s="146"/>
      <c r="M43" s="147"/>
    </row>
    <row r="44" spans="1:13" s="130" customFormat="1" ht="9.75">
      <c r="A44" s="140"/>
      <c r="B44" s="135"/>
      <c r="C44" s="136"/>
      <c r="D44" s="136"/>
      <c r="E44" s="137" t="s">
        <v>139</v>
      </c>
      <c r="F44" s="137"/>
      <c r="G44" s="22">
        <v>374406</v>
      </c>
      <c r="H44" s="142">
        <v>13.4</v>
      </c>
      <c r="I44" s="22">
        <v>70606</v>
      </c>
      <c r="J44" s="22">
        <v>282703</v>
      </c>
      <c r="K44" s="22">
        <v>19412</v>
      </c>
      <c r="L44" s="22">
        <v>1685</v>
      </c>
      <c r="M44" s="55">
        <v>352</v>
      </c>
    </row>
    <row r="45" spans="1:13" s="130" customFormat="1" ht="9.75">
      <c r="A45" s="140"/>
      <c r="B45" s="135"/>
      <c r="C45" s="150" t="s">
        <v>294</v>
      </c>
      <c r="D45" s="136"/>
      <c r="E45" s="136"/>
      <c r="F45" s="137"/>
      <c r="G45" s="146"/>
      <c r="H45" s="142"/>
      <c r="I45" s="146"/>
      <c r="J45" s="146"/>
      <c r="K45" s="146"/>
      <c r="L45" s="146"/>
      <c r="M45" s="147"/>
    </row>
    <row r="46" spans="1:13" s="130" customFormat="1" ht="9.75">
      <c r="A46" s="140">
        <v>191</v>
      </c>
      <c r="B46" s="135"/>
      <c r="C46" s="136"/>
      <c r="D46" s="137" t="s">
        <v>295</v>
      </c>
      <c r="E46" s="136"/>
      <c r="F46" s="137"/>
      <c r="G46" s="22">
        <v>111446</v>
      </c>
      <c r="H46" s="142">
        <v>-10.6</v>
      </c>
      <c r="I46" s="22">
        <v>59245</v>
      </c>
      <c r="J46" s="144">
        <v>0</v>
      </c>
      <c r="K46" s="22">
        <v>52201</v>
      </c>
      <c r="L46" s="144">
        <v>0</v>
      </c>
      <c r="M46" s="145">
        <v>0</v>
      </c>
    </row>
    <row r="47" spans="1:13" s="130" customFormat="1" ht="9.75">
      <c r="A47" s="140">
        <v>192</v>
      </c>
      <c r="B47" s="135"/>
      <c r="C47" s="136"/>
      <c r="D47" s="137" t="s">
        <v>296</v>
      </c>
      <c r="E47" s="136"/>
      <c r="F47" s="137"/>
      <c r="G47" s="22">
        <v>25818</v>
      </c>
      <c r="H47" s="142">
        <v>-4.6</v>
      </c>
      <c r="I47" s="22">
        <v>12120</v>
      </c>
      <c r="J47" s="144">
        <v>0</v>
      </c>
      <c r="K47" s="22">
        <v>13698</v>
      </c>
      <c r="L47" s="144">
        <v>0</v>
      </c>
      <c r="M47" s="145">
        <v>0</v>
      </c>
    </row>
    <row r="48" spans="1:13" s="130" customFormat="1" ht="9.75">
      <c r="A48" s="140">
        <v>193</v>
      </c>
      <c r="B48" s="135"/>
      <c r="C48" s="136"/>
      <c r="D48" s="137" t="s">
        <v>297</v>
      </c>
      <c r="E48" s="136"/>
      <c r="F48" s="137"/>
      <c r="G48" s="22">
        <v>1912</v>
      </c>
      <c r="H48" s="142">
        <v>-2.9</v>
      </c>
      <c r="I48" s="22">
        <v>955</v>
      </c>
      <c r="J48" s="144">
        <v>0</v>
      </c>
      <c r="K48" s="22">
        <v>956</v>
      </c>
      <c r="L48" s="144">
        <v>0</v>
      </c>
      <c r="M48" s="145">
        <v>0</v>
      </c>
    </row>
    <row r="49" spans="1:13" ht="9.75">
      <c r="A49" s="140" t="s">
        <v>291</v>
      </c>
      <c r="B49" s="135"/>
      <c r="C49" s="137" t="s">
        <v>140</v>
      </c>
      <c r="G49" s="22">
        <v>288161</v>
      </c>
      <c r="H49" s="142">
        <v>-1.5</v>
      </c>
      <c r="I49" s="22">
        <v>23804</v>
      </c>
      <c r="J49" s="22">
        <v>238636</v>
      </c>
      <c r="K49" s="22">
        <v>25625</v>
      </c>
      <c r="L49" s="22">
        <v>95</v>
      </c>
      <c r="M49" s="55">
        <v>483</v>
      </c>
    </row>
    <row r="50" spans="1:13" ht="9.75">
      <c r="A50" s="140">
        <v>28</v>
      </c>
      <c r="B50" s="135"/>
      <c r="C50" s="137" t="s">
        <v>141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55">
        <v>0</v>
      </c>
    </row>
    <row r="51" spans="1:15" ht="9.75">
      <c r="A51" s="140">
        <v>295</v>
      </c>
      <c r="B51" s="135"/>
      <c r="C51" s="137" t="s">
        <v>258</v>
      </c>
      <c r="G51" s="22">
        <v>19902</v>
      </c>
      <c r="H51" s="142">
        <v>33</v>
      </c>
      <c r="I51" s="22">
        <v>0</v>
      </c>
      <c r="J51" s="22">
        <v>9417</v>
      </c>
      <c r="K51" s="22">
        <v>10485</v>
      </c>
      <c r="L51" s="22">
        <v>0</v>
      </c>
      <c r="M51" s="55">
        <v>77</v>
      </c>
      <c r="O51" s="151"/>
    </row>
    <row r="52" spans="1:13" ht="9.75">
      <c r="A52" s="140"/>
      <c r="B52" s="135"/>
      <c r="C52" s="137" t="s">
        <v>142</v>
      </c>
      <c r="G52" s="22">
        <v>10648640</v>
      </c>
      <c r="H52" s="142">
        <v>7.1</v>
      </c>
      <c r="I52" s="22">
        <v>2704456</v>
      </c>
      <c r="J52" s="22">
        <v>3954664</v>
      </c>
      <c r="K52" s="22">
        <v>2370487</v>
      </c>
      <c r="L52" s="22">
        <v>1619034</v>
      </c>
      <c r="M52" s="55">
        <v>101987</v>
      </c>
    </row>
    <row r="53" spans="1:13" ht="3.75" customHeight="1">
      <c r="A53" s="140"/>
      <c r="B53" s="135"/>
      <c r="C53" s="137"/>
      <c r="G53" s="146"/>
      <c r="H53" s="142"/>
      <c r="I53" s="146"/>
      <c r="J53" s="146"/>
      <c r="K53" s="146"/>
      <c r="L53" s="146"/>
      <c r="M53" s="147"/>
    </row>
    <row r="54" spans="1:13" ht="9.75">
      <c r="A54" s="140"/>
      <c r="B54" s="135"/>
      <c r="C54" s="137" t="s">
        <v>143</v>
      </c>
      <c r="G54" s="146"/>
      <c r="H54" s="142"/>
      <c r="I54" s="146"/>
      <c r="J54" s="146"/>
      <c r="K54" s="146"/>
      <c r="L54" s="146"/>
      <c r="M54" s="147"/>
    </row>
    <row r="55" spans="1:13" ht="9.75">
      <c r="A55" s="140">
        <v>30</v>
      </c>
      <c r="B55" s="135"/>
      <c r="C55" s="137" t="s">
        <v>144</v>
      </c>
      <c r="G55" s="22">
        <v>757</v>
      </c>
      <c r="H55" s="142">
        <v>-61.8</v>
      </c>
      <c r="I55" s="22">
        <v>0</v>
      </c>
      <c r="J55" s="22">
        <v>757</v>
      </c>
      <c r="K55" s="22">
        <v>0</v>
      </c>
      <c r="L55" s="22">
        <v>0</v>
      </c>
      <c r="M55" s="55">
        <v>0</v>
      </c>
    </row>
    <row r="56" spans="1:13" ht="9.75">
      <c r="A56" s="140">
        <v>31</v>
      </c>
      <c r="B56" s="135"/>
      <c r="C56" s="137" t="s">
        <v>145</v>
      </c>
      <c r="G56" s="22">
        <v>66769</v>
      </c>
      <c r="H56" s="142">
        <v>244.1</v>
      </c>
      <c r="I56" s="22">
        <v>66484</v>
      </c>
      <c r="J56" s="22">
        <v>120</v>
      </c>
      <c r="K56" s="22">
        <v>165</v>
      </c>
      <c r="L56" s="22">
        <v>0</v>
      </c>
      <c r="M56" s="55">
        <v>0</v>
      </c>
    </row>
    <row r="57" spans="1:13" ht="9.75">
      <c r="A57" s="140" t="s">
        <v>146</v>
      </c>
      <c r="B57" s="135"/>
      <c r="C57" s="137" t="s">
        <v>147</v>
      </c>
      <c r="G57" s="22">
        <v>319847</v>
      </c>
      <c r="H57" s="149">
        <v>0</v>
      </c>
      <c r="I57" s="22">
        <v>286822</v>
      </c>
      <c r="J57" s="22">
        <v>10375</v>
      </c>
      <c r="K57" s="22">
        <v>22554</v>
      </c>
      <c r="L57" s="22">
        <v>97</v>
      </c>
      <c r="M57" s="55">
        <v>11</v>
      </c>
    </row>
    <row r="58" spans="1:13" ht="9.75">
      <c r="A58" s="140" t="s">
        <v>148</v>
      </c>
      <c r="B58" s="135"/>
      <c r="C58" s="137" t="s">
        <v>149</v>
      </c>
      <c r="G58" s="146"/>
      <c r="H58" s="142"/>
      <c r="I58" s="146"/>
      <c r="J58" s="146"/>
      <c r="K58" s="146"/>
      <c r="L58" s="146"/>
      <c r="M58" s="147"/>
    </row>
    <row r="59" spans="1:13" ht="9.75">
      <c r="A59" s="140"/>
      <c r="B59" s="135"/>
      <c r="D59" s="137" t="s">
        <v>150</v>
      </c>
      <c r="G59" s="22">
        <v>271388</v>
      </c>
      <c r="H59" s="142">
        <v>2.3</v>
      </c>
      <c r="I59" s="22">
        <v>61940</v>
      </c>
      <c r="J59" s="22">
        <v>206599</v>
      </c>
      <c r="K59" s="22">
        <v>2658</v>
      </c>
      <c r="L59" s="22">
        <v>191</v>
      </c>
      <c r="M59" s="55">
        <v>45</v>
      </c>
    </row>
    <row r="60" spans="1:13" ht="9.75">
      <c r="A60" s="140">
        <v>35</v>
      </c>
      <c r="B60" s="135"/>
      <c r="C60" s="137" t="s">
        <v>151</v>
      </c>
      <c r="G60" s="22">
        <v>135532</v>
      </c>
      <c r="H60" s="142">
        <v>19.1</v>
      </c>
      <c r="I60" s="22">
        <v>24392</v>
      </c>
      <c r="J60" s="22">
        <v>111111</v>
      </c>
      <c r="K60" s="22">
        <v>29</v>
      </c>
      <c r="L60" s="22">
        <v>0</v>
      </c>
      <c r="M60" s="55">
        <v>175</v>
      </c>
    </row>
    <row r="61" spans="1:13" ht="9.75">
      <c r="A61" s="140"/>
      <c r="B61" s="135"/>
      <c r="C61" s="137" t="s">
        <v>152</v>
      </c>
      <c r="G61" s="146"/>
      <c r="H61" s="142"/>
      <c r="I61" s="146"/>
      <c r="J61" s="146"/>
      <c r="K61" s="146"/>
      <c r="L61" s="146"/>
      <c r="M61" s="147"/>
    </row>
    <row r="62" spans="1:13" ht="9.75">
      <c r="A62" s="140"/>
      <c r="B62" s="135"/>
      <c r="D62" s="137" t="s">
        <v>153</v>
      </c>
      <c r="G62" s="146"/>
      <c r="H62" s="142"/>
      <c r="I62" s="146"/>
      <c r="J62" s="146"/>
      <c r="K62" s="146"/>
      <c r="L62" s="146"/>
      <c r="M62" s="147"/>
    </row>
    <row r="63" spans="1:13" ht="9.75">
      <c r="A63" s="140">
        <v>360</v>
      </c>
      <c r="B63" s="135"/>
      <c r="D63" s="137" t="s">
        <v>154</v>
      </c>
      <c r="G63" s="22">
        <v>13</v>
      </c>
      <c r="H63" s="149">
        <v>0</v>
      </c>
      <c r="I63" s="22">
        <v>13</v>
      </c>
      <c r="J63" s="144">
        <v>0</v>
      </c>
      <c r="K63" s="144">
        <v>0</v>
      </c>
      <c r="L63" s="144">
        <v>0</v>
      </c>
      <c r="M63" s="145">
        <v>0</v>
      </c>
    </row>
    <row r="64" spans="1:13" ht="9.75">
      <c r="A64" s="140">
        <v>361</v>
      </c>
      <c r="B64" s="135"/>
      <c r="D64" s="137" t="s">
        <v>113</v>
      </c>
      <c r="G64" s="22">
        <v>351762</v>
      </c>
      <c r="H64" s="142">
        <v>10.9</v>
      </c>
      <c r="I64" s="22">
        <v>39714</v>
      </c>
      <c r="J64" s="22">
        <v>243949</v>
      </c>
      <c r="K64" s="22">
        <v>67920</v>
      </c>
      <c r="L64" s="22">
        <v>180</v>
      </c>
      <c r="M64" s="55">
        <v>-378</v>
      </c>
    </row>
    <row r="65" spans="1:13" s="130" customFormat="1" ht="9.75">
      <c r="A65" s="140">
        <v>362</v>
      </c>
      <c r="B65" s="135"/>
      <c r="C65" s="136"/>
      <c r="D65" s="137" t="s">
        <v>155</v>
      </c>
      <c r="E65" s="136"/>
      <c r="F65" s="137"/>
      <c r="G65" s="22">
        <v>29969</v>
      </c>
      <c r="H65" s="142">
        <v>139.7</v>
      </c>
      <c r="I65" s="22">
        <v>834</v>
      </c>
      <c r="J65" s="22">
        <v>26491</v>
      </c>
      <c r="K65" s="22">
        <v>2534</v>
      </c>
      <c r="L65" s="22">
        <v>110</v>
      </c>
      <c r="M65" s="55">
        <v>9512</v>
      </c>
    </row>
    <row r="66" spans="1:13" s="130" customFormat="1" ht="9.75">
      <c r="A66" s="140">
        <v>363.364</v>
      </c>
      <c r="B66" s="135"/>
      <c r="C66" s="136"/>
      <c r="D66" s="137" t="s">
        <v>134</v>
      </c>
      <c r="E66" s="136"/>
      <c r="F66" s="137"/>
      <c r="G66" s="22">
        <v>22139</v>
      </c>
      <c r="H66" s="149">
        <v>0</v>
      </c>
      <c r="I66" s="22">
        <v>213</v>
      </c>
      <c r="J66" s="22">
        <v>19455</v>
      </c>
      <c r="K66" s="22">
        <v>2471</v>
      </c>
      <c r="L66" s="144">
        <v>0</v>
      </c>
      <c r="M66" s="55">
        <v>0</v>
      </c>
    </row>
    <row r="67" spans="1:13" s="130" customFormat="1" ht="9.75">
      <c r="A67" s="140" t="s">
        <v>156</v>
      </c>
      <c r="B67" s="135"/>
      <c r="C67" s="136"/>
      <c r="D67" s="137" t="s">
        <v>137</v>
      </c>
      <c r="E67" s="136"/>
      <c r="F67" s="137"/>
      <c r="G67" s="22">
        <v>24243</v>
      </c>
      <c r="H67" s="142">
        <v>9.5</v>
      </c>
      <c r="I67" s="22">
        <v>4392</v>
      </c>
      <c r="J67" s="22">
        <v>19030</v>
      </c>
      <c r="K67" s="22">
        <v>771</v>
      </c>
      <c r="L67" s="22">
        <v>50</v>
      </c>
      <c r="M67" s="55">
        <v>1</v>
      </c>
    </row>
    <row r="68" spans="1:13" s="130" customFormat="1" ht="9.75">
      <c r="A68" s="140" t="s">
        <v>157</v>
      </c>
      <c r="B68" s="135"/>
      <c r="C68" s="137" t="s">
        <v>158</v>
      </c>
      <c r="D68" s="136"/>
      <c r="E68" s="136"/>
      <c r="F68" s="137"/>
      <c r="G68" s="146"/>
      <c r="H68" s="142"/>
      <c r="I68" s="146"/>
      <c r="J68" s="146"/>
      <c r="K68" s="146"/>
      <c r="L68" s="146"/>
      <c r="M68" s="147"/>
    </row>
    <row r="69" spans="1:13" s="130" customFormat="1" ht="9.75">
      <c r="A69" s="140"/>
      <c r="B69" s="135"/>
      <c r="C69" s="136"/>
      <c r="D69" s="137" t="s">
        <v>159</v>
      </c>
      <c r="E69" s="136"/>
      <c r="F69" s="137"/>
      <c r="G69" s="22">
        <v>201628</v>
      </c>
      <c r="H69" s="142">
        <v>11.2</v>
      </c>
      <c r="I69" s="22">
        <v>75942</v>
      </c>
      <c r="J69" s="22">
        <v>114668</v>
      </c>
      <c r="K69" s="22">
        <v>5288</v>
      </c>
      <c r="L69" s="22">
        <v>5730</v>
      </c>
      <c r="M69" s="55">
        <v>1910</v>
      </c>
    </row>
    <row r="70" spans="1:13" s="130" customFormat="1" ht="9.75">
      <c r="A70" s="140">
        <v>392</v>
      </c>
      <c r="B70" s="135"/>
      <c r="C70" s="137" t="s">
        <v>160</v>
      </c>
      <c r="D70" s="136"/>
      <c r="E70" s="136"/>
      <c r="F70" s="137"/>
      <c r="G70" s="22">
        <v>2957</v>
      </c>
      <c r="H70" s="142">
        <v>-4.4</v>
      </c>
      <c r="I70" s="22">
        <v>0</v>
      </c>
      <c r="J70" s="22">
        <v>2957</v>
      </c>
      <c r="K70" s="144">
        <v>0</v>
      </c>
      <c r="L70" s="144">
        <v>0</v>
      </c>
      <c r="M70" s="55">
        <v>2</v>
      </c>
    </row>
    <row r="71" spans="1:13" s="130" customFormat="1" ht="9.75">
      <c r="A71" s="140">
        <v>395</v>
      </c>
      <c r="B71" s="135"/>
      <c r="C71" s="137" t="s">
        <v>161</v>
      </c>
      <c r="D71" s="136"/>
      <c r="E71" s="136"/>
      <c r="F71" s="137"/>
      <c r="G71" s="22">
        <v>710504</v>
      </c>
      <c r="H71" s="142">
        <v>20.7</v>
      </c>
      <c r="I71" s="22">
        <v>96007</v>
      </c>
      <c r="J71" s="22">
        <v>516709</v>
      </c>
      <c r="K71" s="22">
        <v>88903</v>
      </c>
      <c r="L71" s="22">
        <v>8885</v>
      </c>
      <c r="M71" s="55">
        <v>1252</v>
      </c>
    </row>
    <row r="72" spans="1:13" s="130" customFormat="1" ht="9.75">
      <c r="A72" s="140"/>
      <c r="B72" s="135"/>
      <c r="C72" s="137" t="s">
        <v>162</v>
      </c>
      <c r="D72" s="136"/>
      <c r="E72" s="136"/>
      <c r="F72" s="137"/>
      <c r="G72" s="22">
        <v>2137509</v>
      </c>
      <c r="H72" s="142">
        <v>37.6</v>
      </c>
      <c r="I72" s="22">
        <v>656752</v>
      </c>
      <c r="J72" s="22">
        <v>1272222</v>
      </c>
      <c r="K72" s="22">
        <v>193293</v>
      </c>
      <c r="L72" s="22">
        <v>15243</v>
      </c>
      <c r="M72" s="55">
        <v>12529</v>
      </c>
    </row>
    <row r="73" spans="1:13" s="130" customFormat="1" ht="9.75">
      <c r="A73" s="140"/>
      <c r="B73" s="135"/>
      <c r="C73" s="137" t="s">
        <v>163</v>
      </c>
      <c r="D73" s="136"/>
      <c r="E73" s="136"/>
      <c r="F73" s="137"/>
      <c r="G73" s="146"/>
      <c r="H73" s="142"/>
      <c r="I73" s="146"/>
      <c r="J73" s="146"/>
      <c r="K73" s="146"/>
      <c r="L73" s="146"/>
      <c r="M73" s="147"/>
    </row>
    <row r="74" spans="1:13" s="130" customFormat="1" ht="9.75">
      <c r="A74" s="140"/>
      <c r="B74" s="135"/>
      <c r="C74" s="136"/>
      <c r="D74" s="137" t="s">
        <v>164</v>
      </c>
      <c r="E74" s="136"/>
      <c r="F74" s="137"/>
      <c r="G74" s="22">
        <v>12786149</v>
      </c>
      <c r="H74" s="142">
        <v>11.2</v>
      </c>
      <c r="I74" s="22">
        <v>3361207</v>
      </c>
      <c r="J74" s="22">
        <v>5226886</v>
      </c>
      <c r="K74" s="22">
        <v>2563780</v>
      </c>
      <c r="L74" s="22">
        <v>1634276</v>
      </c>
      <c r="M74" s="55">
        <v>114517</v>
      </c>
    </row>
    <row r="75" spans="1:13" s="130" customFormat="1" ht="6" customHeight="1">
      <c r="A75" s="136" t="s">
        <v>165</v>
      </c>
      <c r="B75" s="136"/>
      <c r="C75" s="136"/>
      <c r="D75" s="136"/>
      <c r="E75" s="136"/>
      <c r="F75" s="137"/>
      <c r="G75" s="137"/>
      <c r="H75" s="137"/>
      <c r="I75" s="137"/>
      <c r="J75" s="137"/>
      <c r="K75" s="137"/>
      <c r="L75" s="137"/>
      <c r="M75" s="137"/>
    </row>
    <row r="76" spans="1:13" s="130" customFormat="1" ht="14.25" customHeight="1">
      <c r="A76" s="274" t="s">
        <v>332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</row>
    <row r="77" spans="1:13" s="130" customFormat="1" ht="9.75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</row>
    <row r="78" spans="1:13" s="130" customFormat="1" ht="11.2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</row>
    <row r="79" spans="1:13" s="130" customFormat="1" ht="9.75">
      <c r="A79" s="136"/>
      <c r="B79" s="136"/>
      <c r="C79" s="136"/>
      <c r="D79" s="136"/>
      <c r="E79" s="136"/>
      <c r="F79" s="137"/>
      <c r="G79" s="137"/>
      <c r="H79" s="137"/>
      <c r="I79" s="137"/>
      <c r="J79" s="137"/>
      <c r="K79" s="137"/>
      <c r="L79" s="137"/>
      <c r="M79" s="137"/>
    </row>
  </sheetData>
  <sheetProtection/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14.140625" style="137" customWidth="1"/>
    <col min="2" max="2" width="0.85546875" style="137" customWidth="1"/>
    <col min="3" max="4" width="1.28515625" style="137" customWidth="1"/>
    <col min="5" max="5" width="1.8515625" style="137" customWidth="1"/>
    <col min="6" max="6" width="25.28125" style="137" customWidth="1"/>
    <col min="7" max="7" width="8.28125" style="137" customWidth="1"/>
    <col min="8" max="8" width="7.28125" style="137" customWidth="1"/>
    <col min="9" max="12" width="7.57421875" style="137" customWidth="1"/>
    <col min="13" max="13" width="6.7109375" style="137" customWidth="1"/>
    <col min="14" max="14" width="6.57421875" style="130" customWidth="1"/>
    <col min="15" max="16384" width="11.421875" style="137" customWidth="1"/>
  </cols>
  <sheetData>
    <row r="1" spans="1:13" s="130" customFormat="1" ht="12">
      <c r="A1" s="298" t="s">
        <v>334</v>
      </c>
      <c r="B1" s="298"/>
      <c r="C1" s="298"/>
      <c r="D1" s="298"/>
      <c r="E1" s="298"/>
      <c r="F1" s="275"/>
      <c r="G1" s="275"/>
      <c r="H1" s="275"/>
      <c r="I1" s="275"/>
      <c r="J1" s="275"/>
      <c r="K1" s="275"/>
      <c r="L1" s="275"/>
      <c r="M1" s="275"/>
    </row>
    <row r="2" spans="1:13" s="130" customFormat="1" ht="12">
      <c r="A2" s="275" t="s">
        <v>285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130" customFormat="1" ht="7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130" customFormat="1" ht="12.75" customHeight="1">
      <c r="A4" s="299" t="s">
        <v>102</v>
      </c>
      <c r="B4" s="279" t="s">
        <v>166</v>
      </c>
      <c r="C4" s="280"/>
      <c r="D4" s="280"/>
      <c r="E4" s="280"/>
      <c r="F4" s="280"/>
      <c r="G4" s="287" t="s">
        <v>328</v>
      </c>
      <c r="H4" s="288"/>
      <c r="I4" s="279" t="s">
        <v>82</v>
      </c>
      <c r="J4" s="280"/>
      <c r="K4" s="280"/>
      <c r="L4" s="281"/>
      <c r="M4" s="291" t="s">
        <v>292</v>
      </c>
    </row>
    <row r="5" spans="1:13" s="130" customFormat="1" ht="9.75">
      <c r="A5" s="277"/>
      <c r="B5" s="282"/>
      <c r="C5" s="283"/>
      <c r="D5" s="283"/>
      <c r="E5" s="283"/>
      <c r="F5" s="283"/>
      <c r="G5" s="289"/>
      <c r="H5" s="290"/>
      <c r="I5" s="285"/>
      <c r="J5" s="278"/>
      <c r="K5" s="278"/>
      <c r="L5" s="286"/>
      <c r="M5" s="292"/>
    </row>
    <row r="6" spans="1:13" s="130" customFormat="1" ht="12.75" customHeight="1">
      <c r="A6" s="277"/>
      <c r="B6" s="282"/>
      <c r="C6" s="283"/>
      <c r="D6" s="283"/>
      <c r="E6" s="283"/>
      <c r="F6" s="283"/>
      <c r="G6" s="282" t="s">
        <v>104</v>
      </c>
      <c r="H6" s="293" t="s">
        <v>298</v>
      </c>
      <c r="I6" s="293" t="s">
        <v>234</v>
      </c>
      <c r="J6" s="293" t="s">
        <v>293</v>
      </c>
      <c r="K6" s="287" t="s">
        <v>83</v>
      </c>
      <c r="L6" s="279" t="s">
        <v>40</v>
      </c>
      <c r="M6" s="287" t="s">
        <v>84</v>
      </c>
    </row>
    <row r="7" spans="1:13" s="130" customFormat="1" ht="9.75">
      <c r="A7" s="277"/>
      <c r="B7" s="282"/>
      <c r="C7" s="283"/>
      <c r="D7" s="283"/>
      <c r="E7" s="283"/>
      <c r="F7" s="283"/>
      <c r="G7" s="282"/>
      <c r="H7" s="294"/>
      <c r="I7" s="294"/>
      <c r="J7" s="294"/>
      <c r="K7" s="282"/>
      <c r="L7" s="282"/>
      <c r="M7" s="282"/>
    </row>
    <row r="8" spans="1:13" s="130" customFormat="1" ht="9.75">
      <c r="A8" s="277"/>
      <c r="B8" s="282"/>
      <c r="C8" s="283"/>
      <c r="D8" s="283"/>
      <c r="E8" s="283"/>
      <c r="F8" s="283"/>
      <c r="G8" s="282"/>
      <c r="H8" s="294"/>
      <c r="I8" s="294"/>
      <c r="J8" s="294"/>
      <c r="K8" s="282"/>
      <c r="L8" s="282"/>
      <c r="M8" s="282"/>
    </row>
    <row r="9" spans="1:13" s="130" customFormat="1" ht="9.75">
      <c r="A9" s="277"/>
      <c r="B9" s="282"/>
      <c r="C9" s="283"/>
      <c r="D9" s="283"/>
      <c r="E9" s="283"/>
      <c r="F9" s="283"/>
      <c r="G9" s="282"/>
      <c r="H9" s="294"/>
      <c r="I9" s="294"/>
      <c r="J9" s="294"/>
      <c r="K9" s="282"/>
      <c r="L9" s="282"/>
      <c r="M9" s="282"/>
    </row>
    <row r="10" spans="1:13" s="130" customFormat="1" ht="9.75">
      <c r="A10" s="277"/>
      <c r="B10" s="282"/>
      <c r="C10" s="283"/>
      <c r="D10" s="283"/>
      <c r="E10" s="283"/>
      <c r="F10" s="283"/>
      <c r="G10" s="282"/>
      <c r="H10" s="294"/>
      <c r="I10" s="294"/>
      <c r="J10" s="294"/>
      <c r="K10" s="282"/>
      <c r="L10" s="282"/>
      <c r="M10" s="282"/>
    </row>
    <row r="11" spans="1:13" s="130" customFormat="1" ht="9.75">
      <c r="A11" s="277"/>
      <c r="B11" s="282"/>
      <c r="C11" s="283"/>
      <c r="D11" s="283"/>
      <c r="E11" s="283"/>
      <c r="F11" s="283"/>
      <c r="G11" s="282"/>
      <c r="H11" s="294"/>
      <c r="I11" s="294"/>
      <c r="J11" s="294"/>
      <c r="K11" s="282"/>
      <c r="L11" s="282"/>
      <c r="M11" s="282"/>
    </row>
    <row r="12" spans="1:13" s="130" customFormat="1" ht="9.75">
      <c r="A12" s="277"/>
      <c r="B12" s="282"/>
      <c r="C12" s="283"/>
      <c r="D12" s="283"/>
      <c r="E12" s="283"/>
      <c r="F12" s="283"/>
      <c r="G12" s="285"/>
      <c r="H12" s="295"/>
      <c r="I12" s="295"/>
      <c r="J12" s="295"/>
      <c r="K12" s="285"/>
      <c r="L12" s="285"/>
      <c r="M12" s="285"/>
    </row>
    <row r="13" spans="1:13" s="130" customFormat="1" ht="9.75">
      <c r="A13" s="278"/>
      <c r="B13" s="285"/>
      <c r="C13" s="278"/>
      <c r="D13" s="278"/>
      <c r="E13" s="278"/>
      <c r="F13" s="278"/>
      <c r="G13" s="133" t="s">
        <v>85</v>
      </c>
      <c r="H13" s="133" t="s">
        <v>105</v>
      </c>
      <c r="I13" s="296" t="s">
        <v>85</v>
      </c>
      <c r="J13" s="297"/>
      <c r="K13" s="297"/>
      <c r="L13" s="297"/>
      <c r="M13" s="297"/>
    </row>
    <row r="14" spans="1:13" s="130" customFormat="1" ht="6" customHeight="1">
      <c r="A14" s="137"/>
      <c r="B14" s="139"/>
      <c r="C14" s="137"/>
      <c r="D14" s="137"/>
      <c r="E14" s="137"/>
      <c r="F14" s="137"/>
      <c r="G14" s="138"/>
      <c r="H14" s="138"/>
      <c r="I14" s="138"/>
      <c r="J14" s="138"/>
      <c r="K14" s="138"/>
      <c r="L14" s="138"/>
      <c r="M14" s="139"/>
    </row>
    <row r="15" spans="1:13" s="130" customFormat="1" ht="9.75">
      <c r="A15" s="137"/>
      <c r="B15" s="153"/>
      <c r="C15" s="137" t="s">
        <v>167</v>
      </c>
      <c r="D15" s="137"/>
      <c r="E15" s="137"/>
      <c r="F15" s="137"/>
      <c r="G15" s="154"/>
      <c r="H15" s="154"/>
      <c r="I15" s="154"/>
      <c r="J15" s="154"/>
      <c r="K15" s="154"/>
      <c r="L15" s="154"/>
      <c r="M15" s="153"/>
    </row>
    <row r="16" spans="1:13" s="130" customFormat="1" ht="9.75">
      <c r="A16" s="155" t="s">
        <v>168</v>
      </c>
      <c r="B16" s="156"/>
      <c r="C16" s="137" t="s">
        <v>14</v>
      </c>
      <c r="D16" s="155"/>
      <c r="E16" s="155"/>
      <c r="F16" s="137"/>
      <c r="G16" s="22">
        <v>2551174</v>
      </c>
      <c r="H16" s="25">
        <v>5.7</v>
      </c>
      <c r="I16" s="22">
        <v>1117374</v>
      </c>
      <c r="J16" s="22">
        <v>981826</v>
      </c>
      <c r="K16" s="22">
        <v>380653</v>
      </c>
      <c r="L16" s="22">
        <v>71322</v>
      </c>
      <c r="M16" s="55">
        <v>72965</v>
      </c>
    </row>
    <row r="17" spans="1:13" s="130" customFormat="1" ht="9.75">
      <c r="A17" s="155" t="s">
        <v>169</v>
      </c>
      <c r="B17" s="156"/>
      <c r="C17" s="137" t="s">
        <v>299</v>
      </c>
      <c r="D17" s="155"/>
      <c r="E17" s="155"/>
      <c r="F17" s="137"/>
      <c r="G17" s="22">
        <v>2062091</v>
      </c>
      <c r="H17" s="25">
        <v>8.2</v>
      </c>
      <c r="I17" s="22">
        <v>664445</v>
      </c>
      <c r="J17" s="22">
        <v>1006185</v>
      </c>
      <c r="K17" s="22">
        <v>364994</v>
      </c>
      <c r="L17" s="22">
        <v>26466</v>
      </c>
      <c r="M17" s="55">
        <v>91125</v>
      </c>
    </row>
    <row r="18" spans="1:13" s="130" customFormat="1" ht="9.75">
      <c r="A18" s="155" t="s">
        <v>170</v>
      </c>
      <c r="B18" s="156"/>
      <c r="C18" s="137" t="s">
        <v>243</v>
      </c>
      <c r="D18" s="155"/>
      <c r="E18" s="155"/>
      <c r="F18" s="137"/>
      <c r="G18" s="146"/>
      <c r="H18" s="25"/>
      <c r="I18" s="146"/>
      <c r="J18" s="146"/>
      <c r="K18" s="146"/>
      <c r="L18" s="146"/>
      <c r="M18" s="147"/>
    </row>
    <row r="19" spans="1:13" s="130" customFormat="1" ht="9.75">
      <c r="A19" s="137"/>
      <c r="B19" s="153"/>
      <c r="C19" s="137"/>
      <c r="D19" s="137" t="s">
        <v>300</v>
      </c>
      <c r="E19" s="137"/>
      <c r="F19" s="137"/>
      <c r="G19" s="22">
        <v>214879</v>
      </c>
      <c r="H19" s="25">
        <v>11.2</v>
      </c>
      <c r="I19" s="22">
        <v>110585</v>
      </c>
      <c r="J19" s="22">
        <v>73051</v>
      </c>
      <c r="K19" s="22">
        <v>27841</v>
      </c>
      <c r="L19" s="22">
        <v>3403</v>
      </c>
      <c r="M19" s="55">
        <v>186</v>
      </c>
    </row>
    <row r="20" spans="1:13" s="130" customFormat="1" ht="9.75">
      <c r="A20" s="155" t="s">
        <v>301</v>
      </c>
      <c r="B20" s="156"/>
      <c r="C20" s="137" t="s">
        <v>171</v>
      </c>
      <c r="D20" s="155"/>
      <c r="E20" s="155"/>
      <c r="F20" s="137"/>
      <c r="G20" s="22">
        <v>288161</v>
      </c>
      <c r="H20" s="25">
        <v>-1.5</v>
      </c>
      <c r="I20" s="22">
        <v>23804</v>
      </c>
      <c r="J20" s="22">
        <v>238636</v>
      </c>
      <c r="K20" s="22">
        <v>25625</v>
      </c>
      <c r="L20" s="22">
        <v>95</v>
      </c>
      <c r="M20" s="55">
        <v>483</v>
      </c>
    </row>
    <row r="21" spans="1:13" s="130" customFormat="1" ht="9.75">
      <c r="A21" s="137"/>
      <c r="B21" s="153"/>
      <c r="C21" s="137" t="s">
        <v>249</v>
      </c>
      <c r="D21" s="137"/>
      <c r="E21" s="137"/>
      <c r="F21" s="137"/>
      <c r="G21" s="146"/>
      <c r="H21" s="25"/>
      <c r="I21" s="146"/>
      <c r="J21" s="146"/>
      <c r="K21" s="146"/>
      <c r="L21" s="146"/>
      <c r="M21" s="147"/>
    </row>
    <row r="22" spans="1:13" s="130" customFormat="1" ht="9.75">
      <c r="A22" s="137"/>
      <c r="B22" s="153"/>
      <c r="C22" s="137"/>
      <c r="D22" s="137" t="s">
        <v>250</v>
      </c>
      <c r="E22" s="137"/>
      <c r="F22" s="137"/>
      <c r="G22" s="146"/>
      <c r="H22" s="25"/>
      <c r="I22" s="146"/>
      <c r="J22" s="146"/>
      <c r="K22" s="146"/>
      <c r="L22" s="146"/>
      <c r="M22" s="147"/>
    </row>
    <row r="23" spans="1:13" s="130" customFormat="1" ht="9.75">
      <c r="A23" s="137"/>
      <c r="B23" s="153"/>
      <c r="C23" s="137"/>
      <c r="D23" s="137" t="s">
        <v>251</v>
      </c>
      <c r="E23" s="137"/>
      <c r="F23" s="137"/>
      <c r="G23" s="146"/>
      <c r="H23" s="25"/>
      <c r="I23" s="146"/>
      <c r="J23" s="146"/>
      <c r="K23" s="146"/>
      <c r="L23" s="146"/>
      <c r="M23" s="147"/>
    </row>
    <row r="24" spans="1:13" s="130" customFormat="1" ht="9.75">
      <c r="A24" s="155" t="s">
        <v>172</v>
      </c>
      <c r="B24" s="156"/>
      <c r="C24" s="155"/>
      <c r="D24" s="155"/>
      <c r="E24" s="155"/>
      <c r="F24" s="137"/>
      <c r="G24" s="146"/>
      <c r="H24" s="25"/>
      <c r="I24" s="146"/>
      <c r="J24" s="146"/>
      <c r="K24" s="146"/>
      <c r="L24" s="146"/>
      <c r="M24" s="147"/>
    </row>
    <row r="25" spans="1:13" s="130" customFormat="1" ht="9.75">
      <c r="A25" s="155" t="s">
        <v>173</v>
      </c>
      <c r="B25" s="156"/>
      <c r="C25" s="137" t="s">
        <v>174</v>
      </c>
      <c r="D25" s="155"/>
      <c r="E25" s="155"/>
      <c r="F25" s="137"/>
      <c r="G25" s="22">
        <v>505245</v>
      </c>
      <c r="H25" s="25">
        <v>17.4</v>
      </c>
      <c r="I25" s="22">
        <v>89931</v>
      </c>
      <c r="J25" s="22">
        <v>147132</v>
      </c>
      <c r="K25" s="22">
        <v>144550</v>
      </c>
      <c r="L25" s="22">
        <v>123632</v>
      </c>
      <c r="M25" s="55">
        <v>1710</v>
      </c>
    </row>
    <row r="26" spans="1:13" s="130" customFormat="1" ht="9.75">
      <c r="A26" s="155" t="s">
        <v>175</v>
      </c>
      <c r="B26" s="156"/>
      <c r="C26" s="137" t="s">
        <v>176</v>
      </c>
      <c r="D26" s="155"/>
      <c r="E26" s="155"/>
      <c r="F26" s="137"/>
      <c r="G26" s="22">
        <v>965747</v>
      </c>
      <c r="H26" s="25">
        <v>13.7</v>
      </c>
      <c r="I26" s="22">
        <v>395477</v>
      </c>
      <c r="J26" s="22">
        <v>442782</v>
      </c>
      <c r="K26" s="22">
        <v>84307</v>
      </c>
      <c r="L26" s="22">
        <v>43180</v>
      </c>
      <c r="M26" s="55">
        <v>251</v>
      </c>
    </row>
    <row r="27" spans="1:13" s="130" customFormat="1" ht="9.75">
      <c r="A27" s="155" t="s">
        <v>177</v>
      </c>
      <c r="B27" s="156"/>
      <c r="C27" s="137" t="s">
        <v>178</v>
      </c>
      <c r="D27" s="155"/>
      <c r="E27" s="155"/>
      <c r="F27" s="137"/>
      <c r="G27" s="22">
        <v>373740</v>
      </c>
      <c r="H27" s="25">
        <v>13.4</v>
      </c>
      <c r="I27" s="22">
        <v>70212</v>
      </c>
      <c r="J27" s="22">
        <v>282516</v>
      </c>
      <c r="K27" s="22">
        <v>19327</v>
      </c>
      <c r="L27" s="22">
        <v>1685</v>
      </c>
      <c r="M27" s="55">
        <v>350</v>
      </c>
    </row>
    <row r="28" spans="1:13" s="130" customFormat="1" ht="9.75">
      <c r="A28" s="155"/>
      <c r="B28" s="156"/>
      <c r="C28" s="137" t="s">
        <v>302</v>
      </c>
      <c r="D28" s="155"/>
      <c r="E28" s="155"/>
      <c r="F28" s="137"/>
      <c r="G28" s="22"/>
      <c r="H28" s="25"/>
      <c r="I28" s="22"/>
      <c r="J28" s="22"/>
      <c r="K28" s="22"/>
      <c r="L28" s="55"/>
      <c r="M28" s="55"/>
    </row>
    <row r="29" spans="1:13" s="130" customFormat="1" ht="9.75">
      <c r="A29" s="155" t="s">
        <v>303</v>
      </c>
      <c r="B29" s="156"/>
      <c r="C29" s="137"/>
      <c r="D29" s="155" t="s">
        <v>304</v>
      </c>
      <c r="E29" s="155"/>
      <c r="F29" s="137"/>
      <c r="G29" s="22">
        <v>224724</v>
      </c>
      <c r="H29" s="25">
        <v>-13</v>
      </c>
      <c r="I29" s="22">
        <v>136912</v>
      </c>
      <c r="J29" s="22">
        <v>3</v>
      </c>
      <c r="K29" s="22">
        <v>87809</v>
      </c>
      <c r="L29" s="55">
        <v>0</v>
      </c>
      <c r="M29" s="55">
        <v>0</v>
      </c>
    </row>
    <row r="30" spans="1:13" s="130" customFormat="1" ht="9.75">
      <c r="A30" s="155" t="s">
        <v>305</v>
      </c>
      <c r="B30" s="156"/>
      <c r="C30" s="137"/>
      <c r="D30" s="155" t="s">
        <v>297</v>
      </c>
      <c r="E30" s="155"/>
      <c r="F30" s="137"/>
      <c r="G30" s="22">
        <v>4803</v>
      </c>
      <c r="H30" s="25">
        <v>-54.5</v>
      </c>
      <c r="I30" s="22">
        <v>2295</v>
      </c>
      <c r="J30" s="157">
        <v>0</v>
      </c>
      <c r="K30" s="22">
        <v>2508</v>
      </c>
      <c r="L30" s="55">
        <v>0</v>
      </c>
      <c r="M30" s="55">
        <v>0</v>
      </c>
    </row>
    <row r="31" spans="1:13" s="130" customFormat="1" ht="9.75">
      <c r="A31" s="155" t="s">
        <v>306</v>
      </c>
      <c r="B31" s="156"/>
      <c r="C31" s="137"/>
      <c r="D31" s="155" t="s">
        <v>307</v>
      </c>
      <c r="E31" s="155"/>
      <c r="F31" s="137"/>
      <c r="G31" s="22">
        <v>4401</v>
      </c>
      <c r="H31" s="25">
        <v>-30.1</v>
      </c>
      <c r="I31" s="22">
        <v>1697</v>
      </c>
      <c r="J31" s="22">
        <v>0</v>
      </c>
      <c r="K31" s="22">
        <v>2705</v>
      </c>
      <c r="L31" s="55">
        <v>0</v>
      </c>
      <c r="M31" s="55">
        <v>0</v>
      </c>
    </row>
    <row r="32" spans="1:13" s="130" customFormat="1" ht="9.75">
      <c r="A32" s="155" t="s">
        <v>308</v>
      </c>
      <c r="B32" s="156"/>
      <c r="C32" s="137"/>
      <c r="D32" s="155" t="s">
        <v>309</v>
      </c>
      <c r="E32" s="155"/>
      <c r="F32" s="137"/>
      <c r="G32" s="22">
        <v>43</v>
      </c>
      <c r="H32" s="25" t="s">
        <v>273</v>
      </c>
      <c r="I32" s="22">
        <v>1</v>
      </c>
      <c r="J32" s="22">
        <v>0</v>
      </c>
      <c r="K32" s="22">
        <v>42</v>
      </c>
      <c r="L32" s="55">
        <v>0</v>
      </c>
      <c r="M32" s="55">
        <v>0</v>
      </c>
    </row>
    <row r="33" spans="1:13" ht="9.75">
      <c r="A33" s="155" t="s">
        <v>310</v>
      </c>
      <c r="B33" s="156"/>
      <c r="D33" s="155" t="s">
        <v>311</v>
      </c>
      <c r="E33" s="155"/>
      <c r="G33" s="22">
        <v>4512</v>
      </c>
      <c r="H33" s="25">
        <v>4.3</v>
      </c>
      <c r="I33" s="22">
        <v>1523</v>
      </c>
      <c r="J33" s="22">
        <v>0</v>
      </c>
      <c r="K33" s="22">
        <v>2989</v>
      </c>
      <c r="L33" s="55">
        <v>0</v>
      </c>
      <c r="M33" s="55">
        <v>0</v>
      </c>
    </row>
    <row r="34" spans="1:13" ht="9.75">
      <c r="A34" s="155" t="s">
        <v>179</v>
      </c>
      <c r="B34" s="156"/>
      <c r="C34" s="137" t="s">
        <v>180</v>
      </c>
      <c r="D34" s="155"/>
      <c r="E34" s="155"/>
      <c r="G34" s="22">
        <v>1511861</v>
      </c>
      <c r="H34" s="25">
        <v>4.8</v>
      </c>
      <c r="I34" s="22">
        <v>164260</v>
      </c>
      <c r="J34" s="22">
        <v>0</v>
      </c>
      <c r="K34" s="22">
        <v>132975</v>
      </c>
      <c r="L34" s="22">
        <v>1214626</v>
      </c>
      <c r="M34" s="55">
        <v>0</v>
      </c>
    </row>
    <row r="35" spans="1:13" ht="9.75">
      <c r="A35" s="155" t="s">
        <v>181</v>
      </c>
      <c r="B35" s="156"/>
      <c r="C35" s="137" t="s">
        <v>312</v>
      </c>
      <c r="D35" s="155"/>
      <c r="E35" s="155"/>
      <c r="G35" s="22">
        <v>473300</v>
      </c>
      <c r="H35" s="25">
        <v>-4.3</v>
      </c>
      <c r="I35" s="22">
        <v>230027</v>
      </c>
      <c r="J35" s="22">
        <v>1047</v>
      </c>
      <c r="K35" s="22">
        <v>231840</v>
      </c>
      <c r="L35" s="22">
        <v>10385</v>
      </c>
      <c r="M35" s="158">
        <v>0</v>
      </c>
    </row>
    <row r="36" spans="2:13" ht="9.75">
      <c r="B36" s="153"/>
      <c r="C36" s="137" t="s">
        <v>16</v>
      </c>
      <c r="G36" s="146" t="s">
        <v>313</v>
      </c>
      <c r="H36" s="25"/>
      <c r="I36" s="146" t="s">
        <v>313</v>
      </c>
      <c r="J36" s="146" t="s">
        <v>313</v>
      </c>
      <c r="K36" s="146" t="s">
        <v>313</v>
      </c>
      <c r="L36" s="146" t="s">
        <v>313</v>
      </c>
      <c r="M36" s="147" t="s">
        <v>313</v>
      </c>
    </row>
    <row r="37" spans="1:13" ht="9.75">
      <c r="A37" s="155" t="s">
        <v>182</v>
      </c>
      <c r="B37" s="156"/>
      <c r="C37" s="155"/>
      <c r="D37" s="137" t="s">
        <v>174</v>
      </c>
      <c r="E37" s="155"/>
      <c r="G37" s="22">
        <v>152</v>
      </c>
      <c r="H37" s="25">
        <v>-52.8</v>
      </c>
      <c r="I37" s="22">
        <v>41</v>
      </c>
      <c r="J37" s="22">
        <v>107</v>
      </c>
      <c r="K37" s="22">
        <v>2</v>
      </c>
      <c r="L37" s="22">
        <v>2</v>
      </c>
      <c r="M37" s="55">
        <v>0</v>
      </c>
    </row>
    <row r="38" spans="1:13" ht="9.75">
      <c r="A38" s="155" t="s">
        <v>314</v>
      </c>
      <c r="B38" s="156"/>
      <c r="C38" s="155"/>
      <c r="D38" s="137" t="s">
        <v>176</v>
      </c>
      <c r="E38" s="155"/>
      <c r="G38" s="22">
        <v>54188</v>
      </c>
      <c r="H38" s="25">
        <v>-14.3</v>
      </c>
      <c r="I38" s="22">
        <v>23316</v>
      </c>
      <c r="J38" s="22">
        <v>23407</v>
      </c>
      <c r="K38" s="22">
        <v>7058</v>
      </c>
      <c r="L38" s="22">
        <v>406</v>
      </c>
      <c r="M38" s="55">
        <v>130</v>
      </c>
    </row>
    <row r="39" spans="1:13" ht="9.75">
      <c r="A39" s="155" t="s">
        <v>183</v>
      </c>
      <c r="B39" s="156"/>
      <c r="C39" s="155"/>
      <c r="D39" s="137" t="s">
        <v>184</v>
      </c>
      <c r="E39" s="155"/>
      <c r="G39" s="22">
        <v>667</v>
      </c>
      <c r="H39" s="25">
        <v>-13.7</v>
      </c>
      <c r="I39" s="22">
        <v>394</v>
      </c>
      <c r="J39" s="22">
        <v>188</v>
      </c>
      <c r="K39" s="22">
        <v>85</v>
      </c>
      <c r="L39" s="144">
        <v>0</v>
      </c>
      <c r="M39" s="158">
        <v>2</v>
      </c>
    </row>
    <row r="40" spans="2:13" ht="9.75">
      <c r="B40" s="153"/>
      <c r="C40" s="137" t="s">
        <v>185</v>
      </c>
      <c r="G40" s="146"/>
      <c r="H40" s="25"/>
      <c r="I40" s="146"/>
      <c r="J40" s="146"/>
      <c r="K40" s="146"/>
      <c r="L40" s="146"/>
      <c r="M40" s="147"/>
    </row>
    <row r="41" spans="2:13" ht="9.75">
      <c r="B41" s="153"/>
      <c r="D41" s="137" t="s">
        <v>186</v>
      </c>
      <c r="G41" s="146"/>
      <c r="H41" s="25"/>
      <c r="I41" s="146"/>
      <c r="J41" s="146"/>
      <c r="K41" s="146"/>
      <c r="L41" s="146"/>
      <c r="M41" s="147"/>
    </row>
    <row r="42" spans="1:13" ht="9.75">
      <c r="A42" s="155" t="s">
        <v>187</v>
      </c>
      <c r="B42" s="156"/>
      <c r="C42" s="155"/>
      <c r="D42" s="155"/>
      <c r="E42" s="137" t="s">
        <v>188</v>
      </c>
      <c r="G42" s="22">
        <v>0</v>
      </c>
      <c r="H42" s="2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</row>
    <row r="43" spans="1:13" ht="9.75">
      <c r="A43" s="155" t="s">
        <v>189</v>
      </c>
      <c r="B43" s="156"/>
      <c r="C43" s="155"/>
      <c r="D43" s="155"/>
      <c r="E43" s="137" t="s">
        <v>190</v>
      </c>
      <c r="G43" s="22">
        <v>0</v>
      </c>
      <c r="H43" s="2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</row>
    <row r="44" spans="1:13" ht="9.75">
      <c r="A44" s="155" t="s">
        <v>191</v>
      </c>
      <c r="B44" s="156"/>
      <c r="C44" s="155"/>
      <c r="D44" s="137" t="s">
        <v>192</v>
      </c>
      <c r="E44" s="155"/>
      <c r="G44" s="22">
        <v>2129718</v>
      </c>
      <c r="H44" s="25">
        <v>6.3</v>
      </c>
      <c r="I44" s="22">
        <v>317353</v>
      </c>
      <c r="J44" s="22">
        <v>1252194</v>
      </c>
      <c r="K44" s="22">
        <v>560170</v>
      </c>
      <c r="L44" s="55">
        <v>0</v>
      </c>
      <c r="M44" s="55">
        <v>0</v>
      </c>
    </row>
    <row r="45" spans="1:13" ht="9.75">
      <c r="A45" s="155" t="s">
        <v>193</v>
      </c>
      <c r="B45" s="156"/>
      <c r="C45" s="155"/>
      <c r="D45" s="137" t="s">
        <v>194</v>
      </c>
      <c r="E45" s="155"/>
      <c r="G45" s="22">
        <v>74326</v>
      </c>
      <c r="H45" s="25">
        <v>3.2</v>
      </c>
      <c r="I45" s="144">
        <v>219</v>
      </c>
      <c r="J45" s="22">
        <v>74001</v>
      </c>
      <c r="K45" s="22">
        <v>106</v>
      </c>
      <c r="L45" s="55">
        <v>0</v>
      </c>
      <c r="M45" s="55">
        <v>14</v>
      </c>
    </row>
    <row r="46" spans="1:13" ht="9.75">
      <c r="A46" s="155" t="s">
        <v>195</v>
      </c>
      <c r="B46" s="156"/>
      <c r="C46" s="137" t="s">
        <v>196</v>
      </c>
      <c r="D46" s="155"/>
      <c r="E46" s="155"/>
      <c r="G46" s="22">
        <v>757</v>
      </c>
      <c r="H46" s="25">
        <v>-61.8</v>
      </c>
      <c r="I46" s="22">
        <v>0</v>
      </c>
      <c r="J46" s="22">
        <v>757</v>
      </c>
      <c r="K46" s="22">
        <v>0</v>
      </c>
      <c r="L46" s="22">
        <v>0</v>
      </c>
      <c r="M46" s="55">
        <v>0</v>
      </c>
    </row>
    <row r="47" spans="1:13" ht="9.75">
      <c r="A47" s="155" t="s">
        <v>197</v>
      </c>
      <c r="B47" s="156"/>
      <c r="C47" s="137" t="s">
        <v>248</v>
      </c>
      <c r="D47" s="155"/>
      <c r="E47" s="155"/>
      <c r="G47" s="22">
        <v>114671</v>
      </c>
      <c r="H47" s="25">
        <v>-3</v>
      </c>
      <c r="I47" s="22">
        <v>7590</v>
      </c>
      <c r="J47" s="22">
        <v>97540</v>
      </c>
      <c r="K47" s="22">
        <v>4724</v>
      </c>
      <c r="L47" s="22">
        <v>4817</v>
      </c>
      <c r="M47" s="55">
        <v>95</v>
      </c>
    </row>
    <row r="48" spans="2:16" ht="9.75">
      <c r="B48" s="153"/>
      <c r="C48" s="137" t="s">
        <v>142</v>
      </c>
      <c r="G48" s="22">
        <v>11559159</v>
      </c>
      <c r="H48" s="25">
        <v>6.1</v>
      </c>
      <c r="I48" s="22">
        <v>3357456</v>
      </c>
      <c r="J48" s="22">
        <v>4621373</v>
      </c>
      <c r="K48" s="22">
        <v>2080310</v>
      </c>
      <c r="L48" s="22">
        <v>1500019</v>
      </c>
      <c r="M48" s="55">
        <v>167311</v>
      </c>
      <c r="P48" s="159"/>
    </row>
    <row r="49" spans="1:13" s="130" customFormat="1" ht="9.75">
      <c r="A49" s="137"/>
      <c r="B49" s="153"/>
      <c r="C49" s="137"/>
      <c r="D49" s="137"/>
      <c r="E49" s="137"/>
      <c r="F49" s="137"/>
      <c r="G49" s="146"/>
      <c r="H49" s="25"/>
      <c r="I49" s="146"/>
      <c r="J49" s="146"/>
      <c r="K49" s="146"/>
      <c r="L49" s="146"/>
      <c r="M49" s="147"/>
    </row>
    <row r="50" spans="1:13" s="130" customFormat="1" ht="9.75">
      <c r="A50" s="137"/>
      <c r="B50" s="153"/>
      <c r="C50" s="137" t="s">
        <v>198</v>
      </c>
      <c r="D50" s="137"/>
      <c r="E50" s="137"/>
      <c r="F50" s="137"/>
      <c r="G50" s="146"/>
      <c r="H50" s="25"/>
      <c r="I50" s="146"/>
      <c r="J50" s="146"/>
      <c r="K50" s="146"/>
      <c r="L50" s="146"/>
      <c r="M50" s="147"/>
    </row>
    <row r="51" spans="1:13" s="130" customFormat="1" ht="9.75">
      <c r="A51" s="137"/>
      <c r="B51" s="153"/>
      <c r="C51" s="137"/>
      <c r="D51" s="137"/>
      <c r="E51" s="137"/>
      <c r="F51" s="137"/>
      <c r="G51" s="146"/>
      <c r="H51" s="25"/>
      <c r="I51" s="146"/>
      <c r="J51" s="146"/>
      <c r="K51" s="146"/>
      <c r="L51" s="146"/>
      <c r="M51" s="147"/>
    </row>
    <row r="52" spans="1:13" s="130" customFormat="1" ht="9.75">
      <c r="A52" s="155" t="s">
        <v>199</v>
      </c>
      <c r="B52" s="156"/>
      <c r="C52" s="137" t="s">
        <v>200</v>
      </c>
      <c r="D52" s="155"/>
      <c r="E52" s="155"/>
      <c r="F52" s="137"/>
      <c r="G52" s="22">
        <v>0</v>
      </c>
      <c r="H52" s="25">
        <v>0</v>
      </c>
      <c r="I52" s="22">
        <v>0</v>
      </c>
      <c r="J52" s="22">
        <v>0</v>
      </c>
      <c r="K52" s="22">
        <v>0</v>
      </c>
      <c r="L52" s="22">
        <v>0</v>
      </c>
      <c r="M52" s="55">
        <v>0</v>
      </c>
    </row>
    <row r="53" spans="1:13" s="130" customFormat="1" ht="9.75">
      <c r="A53" s="155" t="s">
        <v>201</v>
      </c>
      <c r="B53" s="156"/>
      <c r="C53" s="137" t="s">
        <v>202</v>
      </c>
      <c r="D53" s="155"/>
      <c r="E53" s="155"/>
      <c r="F53" s="137"/>
      <c r="G53" s="22">
        <v>70270</v>
      </c>
      <c r="H53" s="25" t="s">
        <v>273</v>
      </c>
      <c r="I53" s="22">
        <v>66484</v>
      </c>
      <c r="J53" s="22">
        <v>618</v>
      </c>
      <c r="K53" s="22">
        <v>3169</v>
      </c>
      <c r="L53" s="22">
        <v>0</v>
      </c>
      <c r="M53" s="55">
        <v>0</v>
      </c>
    </row>
    <row r="54" spans="1:13" s="130" customFormat="1" ht="9.75">
      <c r="A54" s="155" t="s">
        <v>203</v>
      </c>
      <c r="B54" s="156"/>
      <c r="C54" s="137" t="s">
        <v>204</v>
      </c>
      <c r="D54" s="155"/>
      <c r="E54" s="155"/>
      <c r="F54" s="137"/>
      <c r="G54" s="22">
        <v>62349</v>
      </c>
      <c r="H54" s="25">
        <v>23.3</v>
      </c>
      <c r="I54" s="22">
        <v>20107</v>
      </c>
      <c r="J54" s="22">
        <v>19252</v>
      </c>
      <c r="K54" s="22">
        <v>22991</v>
      </c>
      <c r="L54" s="22">
        <v>0</v>
      </c>
      <c r="M54" s="55">
        <v>0</v>
      </c>
    </row>
    <row r="55" spans="1:13" s="130" customFormat="1" ht="9.75">
      <c r="A55" s="155" t="s">
        <v>315</v>
      </c>
      <c r="B55" s="156"/>
      <c r="C55" s="137" t="s">
        <v>245</v>
      </c>
      <c r="D55" s="155"/>
      <c r="E55" s="155"/>
      <c r="F55" s="137"/>
      <c r="G55" s="22">
        <v>83615</v>
      </c>
      <c r="H55" s="25">
        <v>18</v>
      </c>
      <c r="I55" s="22">
        <v>52992</v>
      </c>
      <c r="J55" s="22">
        <v>29927</v>
      </c>
      <c r="K55" s="22">
        <v>686</v>
      </c>
      <c r="L55" s="144">
        <v>10</v>
      </c>
      <c r="M55" s="55">
        <v>0</v>
      </c>
    </row>
    <row r="56" spans="1:13" s="130" customFormat="1" ht="9.75">
      <c r="A56" s="155" t="s">
        <v>205</v>
      </c>
      <c r="B56" s="156"/>
      <c r="C56" s="137" t="s">
        <v>246</v>
      </c>
      <c r="D56" s="155"/>
      <c r="E56" s="155"/>
      <c r="F56" s="137"/>
      <c r="G56" s="146" t="s">
        <v>313</v>
      </c>
      <c r="H56" s="25"/>
      <c r="I56" s="146" t="s">
        <v>313</v>
      </c>
      <c r="J56" s="146" t="s">
        <v>313</v>
      </c>
      <c r="K56" s="146" t="s">
        <v>313</v>
      </c>
      <c r="L56" s="146" t="s">
        <v>313</v>
      </c>
      <c r="M56" s="147" t="s">
        <v>313</v>
      </c>
    </row>
    <row r="57" spans="1:13" s="130" customFormat="1" ht="9.75">
      <c r="A57" s="137"/>
      <c r="B57" s="153"/>
      <c r="C57" s="137"/>
      <c r="D57" s="137" t="s">
        <v>247</v>
      </c>
      <c r="E57" s="137"/>
      <c r="F57" s="137"/>
      <c r="G57" s="22">
        <v>424565</v>
      </c>
      <c r="H57" s="25">
        <v>-0.4</v>
      </c>
      <c r="I57" s="22">
        <v>84046</v>
      </c>
      <c r="J57" s="22">
        <v>302638</v>
      </c>
      <c r="K57" s="22">
        <v>36192</v>
      </c>
      <c r="L57" s="22">
        <v>1689</v>
      </c>
      <c r="M57" s="55">
        <v>2604</v>
      </c>
    </row>
    <row r="58" spans="1:13" s="130" customFormat="1" ht="9.75">
      <c r="A58" s="155" t="s">
        <v>206</v>
      </c>
      <c r="B58" s="156"/>
      <c r="C58" s="137" t="s">
        <v>20</v>
      </c>
      <c r="D58" s="155"/>
      <c r="E58" s="155"/>
      <c r="F58" s="137"/>
      <c r="G58" s="22">
        <v>1131440</v>
      </c>
      <c r="H58" s="25">
        <v>11.4</v>
      </c>
      <c r="I58" s="22">
        <v>246901</v>
      </c>
      <c r="J58" s="22">
        <v>744962</v>
      </c>
      <c r="K58" s="22">
        <v>130084</v>
      </c>
      <c r="L58" s="22">
        <v>9493</v>
      </c>
      <c r="M58" s="55">
        <v>3067</v>
      </c>
    </row>
    <row r="59" spans="1:13" s="130" customFormat="1" ht="9.75">
      <c r="A59" s="137"/>
      <c r="B59" s="153"/>
      <c r="C59" s="137" t="s">
        <v>207</v>
      </c>
      <c r="D59" s="137"/>
      <c r="E59" s="137"/>
      <c r="F59" s="137"/>
      <c r="G59" s="22">
        <v>267787</v>
      </c>
      <c r="H59" s="25">
        <v>13.7</v>
      </c>
      <c r="I59" s="22">
        <v>99725</v>
      </c>
      <c r="J59" s="22">
        <v>97836</v>
      </c>
      <c r="K59" s="22">
        <v>67364</v>
      </c>
      <c r="L59" s="22">
        <v>2863</v>
      </c>
      <c r="M59" s="55">
        <v>145</v>
      </c>
    </row>
    <row r="60" spans="1:13" s="130" customFormat="1" ht="9.75">
      <c r="A60" s="137"/>
      <c r="B60" s="153"/>
      <c r="C60" s="137"/>
      <c r="D60" s="137"/>
      <c r="E60" s="137"/>
      <c r="F60" s="137" t="s">
        <v>31</v>
      </c>
      <c r="G60" s="22">
        <v>180174</v>
      </c>
      <c r="H60" s="25">
        <v>2.1</v>
      </c>
      <c r="I60" s="22">
        <v>26077</v>
      </c>
      <c r="J60" s="22">
        <v>134942</v>
      </c>
      <c r="K60" s="22">
        <v>19155</v>
      </c>
      <c r="L60" s="55">
        <v>0</v>
      </c>
      <c r="M60" s="145">
        <v>6</v>
      </c>
    </row>
    <row r="61" spans="1:13" s="130" customFormat="1" ht="9.75">
      <c r="A61" s="137"/>
      <c r="B61" s="153"/>
      <c r="C61" s="137"/>
      <c r="D61" s="137"/>
      <c r="E61" s="137"/>
      <c r="F61" s="137" t="s">
        <v>208</v>
      </c>
      <c r="G61" s="22">
        <v>79514</v>
      </c>
      <c r="H61" s="25">
        <v>25.8</v>
      </c>
      <c r="I61" s="22">
        <v>2957</v>
      </c>
      <c r="J61" s="22">
        <v>76556</v>
      </c>
      <c r="K61" s="55">
        <v>0</v>
      </c>
      <c r="L61" s="55">
        <v>0</v>
      </c>
      <c r="M61" s="55">
        <v>294</v>
      </c>
    </row>
    <row r="62" spans="1:13" s="130" customFormat="1" ht="9.75">
      <c r="A62" s="155" t="s">
        <v>209</v>
      </c>
      <c r="B62" s="156"/>
      <c r="C62" s="137" t="s">
        <v>210</v>
      </c>
      <c r="D62" s="155"/>
      <c r="E62" s="155"/>
      <c r="F62" s="137"/>
      <c r="G62" s="146"/>
      <c r="H62" s="25"/>
      <c r="I62" s="146"/>
      <c r="J62" s="146"/>
      <c r="K62" s="146"/>
      <c r="L62" s="146"/>
      <c r="M62" s="147"/>
    </row>
    <row r="63" spans="1:13" s="130" customFormat="1" ht="9.75">
      <c r="A63" s="137"/>
      <c r="B63" s="153"/>
      <c r="C63" s="137"/>
      <c r="D63" s="137" t="s">
        <v>211</v>
      </c>
      <c r="E63" s="137"/>
      <c r="F63" s="137"/>
      <c r="G63" s="22">
        <v>354995</v>
      </c>
      <c r="H63" s="25">
        <v>-30.1</v>
      </c>
      <c r="I63" s="22">
        <v>145925</v>
      </c>
      <c r="J63" s="22">
        <v>156171</v>
      </c>
      <c r="K63" s="22">
        <v>50677</v>
      </c>
      <c r="L63" s="22">
        <v>2221</v>
      </c>
      <c r="M63" s="55">
        <v>415</v>
      </c>
    </row>
    <row r="64" spans="1:13" s="130" customFormat="1" ht="9.75">
      <c r="A64" s="137"/>
      <c r="B64" s="153"/>
      <c r="C64" s="137" t="s">
        <v>212</v>
      </c>
      <c r="D64" s="137"/>
      <c r="E64" s="137"/>
      <c r="F64" s="137"/>
      <c r="G64" s="146" t="s">
        <v>313</v>
      </c>
      <c r="H64" s="25"/>
      <c r="I64" s="146" t="s">
        <v>313</v>
      </c>
      <c r="J64" s="146" t="s">
        <v>313</v>
      </c>
      <c r="K64" s="146" t="s">
        <v>313</v>
      </c>
      <c r="L64" s="146" t="s">
        <v>313</v>
      </c>
      <c r="M64" s="147" t="s">
        <v>313</v>
      </c>
    </row>
    <row r="65" spans="2:13" ht="9.75">
      <c r="B65" s="153"/>
      <c r="D65" s="137" t="s">
        <v>213</v>
      </c>
      <c r="G65" s="146" t="s">
        <v>313</v>
      </c>
      <c r="H65" s="25"/>
      <c r="I65" s="146" t="s">
        <v>313</v>
      </c>
      <c r="J65" s="146" t="s">
        <v>313</v>
      </c>
      <c r="K65" s="146" t="s">
        <v>313</v>
      </c>
      <c r="L65" s="146" t="s">
        <v>313</v>
      </c>
      <c r="M65" s="147" t="s">
        <v>313</v>
      </c>
    </row>
    <row r="66" spans="1:13" ht="9.75">
      <c r="A66" s="155" t="s">
        <v>214</v>
      </c>
      <c r="B66" s="156"/>
      <c r="C66" s="155"/>
      <c r="D66" s="137" t="s">
        <v>174</v>
      </c>
      <c r="E66" s="155"/>
      <c r="G66" s="22">
        <v>97985</v>
      </c>
      <c r="H66" s="25" t="s">
        <v>273</v>
      </c>
      <c r="I66" s="22">
        <v>5616</v>
      </c>
      <c r="J66" s="22">
        <v>12970</v>
      </c>
      <c r="K66" s="22">
        <v>78799</v>
      </c>
      <c r="L66" s="22">
        <v>600</v>
      </c>
      <c r="M66" s="55">
        <v>51</v>
      </c>
    </row>
    <row r="67" spans="1:13" ht="9.75">
      <c r="A67" s="155" t="s">
        <v>215</v>
      </c>
      <c r="B67" s="156"/>
      <c r="C67" s="155"/>
      <c r="D67" s="137" t="s">
        <v>176</v>
      </c>
      <c r="E67" s="155"/>
      <c r="G67" s="22">
        <v>113979</v>
      </c>
      <c r="H67" s="25">
        <v>8.1</v>
      </c>
      <c r="I67" s="22">
        <v>34914</v>
      </c>
      <c r="J67" s="22">
        <v>55796</v>
      </c>
      <c r="K67" s="22">
        <v>12474</v>
      </c>
      <c r="L67" s="22">
        <v>10794</v>
      </c>
      <c r="M67" s="55">
        <v>8</v>
      </c>
    </row>
    <row r="68" spans="1:13" ht="9.75">
      <c r="A68" s="155" t="s">
        <v>216</v>
      </c>
      <c r="B68" s="156"/>
      <c r="C68" s="137" t="s">
        <v>217</v>
      </c>
      <c r="D68" s="155"/>
      <c r="E68" s="155"/>
      <c r="G68" s="22">
        <v>13</v>
      </c>
      <c r="H68" s="25">
        <v>-91.7</v>
      </c>
      <c r="I68" s="160">
        <v>3</v>
      </c>
      <c r="J68" s="22">
        <v>10</v>
      </c>
      <c r="K68" s="22">
        <v>0</v>
      </c>
      <c r="L68" s="55">
        <v>0</v>
      </c>
      <c r="M68" s="55">
        <v>0</v>
      </c>
    </row>
    <row r="69" spans="1:13" ht="9.75">
      <c r="A69" s="155" t="s">
        <v>218</v>
      </c>
      <c r="B69" s="156"/>
      <c r="C69" s="137" t="s">
        <v>219</v>
      </c>
      <c r="D69" s="155"/>
      <c r="E69" s="155"/>
      <c r="G69" s="22">
        <v>58</v>
      </c>
      <c r="H69" s="25">
        <v>-90.9</v>
      </c>
      <c r="I69" s="22">
        <v>0</v>
      </c>
      <c r="J69" s="22">
        <v>24</v>
      </c>
      <c r="K69" s="22">
        <v>0</v>
      </c>
      <c r="L69" s="22">
        <v>34</v>
      </c>
      <c r="M69" s="55">
        <v>0</v>
      </c>
    </row>
    <row r="70" spans="1:13" ht="9.75">
      <c r="A70" s="155" t="s">
        <v>220</v>
      </c>
      <c r="B70" s="156"/>
      <c r="C70" s="137" t="s">
        <v>221</v>
      </c>
      <c r="D70" s="155"/>
      <c r="E70" s="155"/>
      <c r="G70" s="22">
        <v>2736</v>
      </c>
      <c r="H70" s="25">
        <v>-6.2</v>
      </c>
      <c r="I70" s="22">
        <v>0</v>
      </c>
      <c r="J70" s="22">
        <v>2736</v>
      </c>
      <c r="K70" s="22">
        <v>0</v>
      </c>
      <c r="L70" s="55">
        <v>0</v>
      </c>
      <c r="M70" s="55">
        <v>3</v>
      </c>
    </row>
    <row r="71" spans="1:13" ht="9.75">
      <c r="A71" s="155" t="s">
        <v>222</v>
      </c>
      <c r="B71" s="156"/>
      <c r="C71" s="137" t="s">
        <v>244</v>
      </c>
      <c r="D71" s="155"/>
      <c r="E71" s="155"/>
      <c r="G71" s="22">
        <v>38794</v>
      </c>
      <c r="H71" s="25">
        <v>14.2</v>
      </c>
      <c r="I71" s="22">
        <v>0</v>
      </c>
      <c r="J71" s="22">
        <v>38794</v>
      </c>
      <c r="K71" s="22">
        <v>0</v>
      </c>
      <c r="L71" s="55">
        <v>0</v>
      </c>
      <c r="M71" s="55">
        <v>96</v>
      </c>
    </row>
    <row r="72" spans="2:14" ht="9.75">
      <c r="B72" s="153"/>
      <c r="C72" s="137" t="s">
        <v>162</v>
      </c>
      <c r="G72" s="22">
        <v>2380799</v>
      </c>
      <c r="H72" s="25">
        <v>5.2</v>
      </c>
      <c r="I72" s="22">
        <v>656988</v>
      </c>
      <c r="J72" s="22">
        <v>1363897</v>
      </c>
      <c r="K72" s="22">
        <v>335071</v>
      </c>
      <c r="L72" s="22">
        <v>24842</v>
      </c>
      <c r="M72" s="55">
        <v>6245</v>
      </c>
      <c r="N72" s="108"/>
    </row>
    <row r="73" spans="2:13" ht="9.75">
      <c r="B73" s="153"/>
      <c r="C73" s="137" t="s">
        <v>223</v>
      </c>
      <c r="G73" s="146" t="s">
        <v>313</v>
      </c>
      <c r="H73" s="25"/>
      <c r="I73" s="146" t="s">
        <v>313</v>
      </c>
      <c r="J73" s="146" t="s">
        <v>313</v>
      </c>
      <c r="K73" s="146" t="s">
        <v>313</v>
      </c>
      <c r="L73" s="146" t="s">
        <v>313</v>
      </c>
      <c r="M73" s="147" t="s">
        <v>313</v>
      </c>
    </row>
    <row r="74" spans="2:13" ht="9.75">
      <c r="B74" s="153"/>
      <c r="D74" s="137" t="s">
        <v>164</v>
      </c>
      <c r="G74" s="22">
        <v>13939957</v>
      </c>
      <c r="H74" s="25">
        <v>6</v>
      </c>
      <c r="I74" s="22">
        <v>4014445</v>
      </c>
      <c r="J74" s="22">
        <v>5985270</v>
      </c>
      <c r="K74" s="22">
        <v>2415382</v>
      </c>
      <c r="L74" s="22">
        <v>1524861</v>
      </c>
      <c r="M74" s="55">
        <v>173556</v>
      </c>
    </row>
    <row r="75" ht="6" customHeight="1">
      <c r="A75" s="137" t="s">
        <v>165</v>
      </c>
    </row>
    <row r="76" spans="1:5" ht="9.75">
      <c r="A76" s="155" t="s">
        <v>316</v>
      </c>
      <c r="B76" s="155"/>
      <c r="C76" s="155"/>
      <c r="D76" s="155"/>
      <c r="E76" s="155"/>
    </row>
    <row r="77" spans="1:5" ht="3" customHeight="1">
      <c r="A77" s="155"/>
      <c r="B77" s="155"/>
      <c r="C77" s="155"/>
      <c r="D77" s="155"/>
      <c r="E77" s="155"/>
    </row>
  </sheetData>
  <sheetProtection/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C3" sqref="C3"/>
    </sheetView>
  </sheetViews>
  <sheetFormatPr defaultColWidth="10.28125" defaultRowHeight="12.75"/>
  <cols>
    <col min="1" max="2" width="1.1484375" style="75" customWidth="1"/>
    <col min="3" max="3" width="3.8515625" style="75" customWidth="1"/>
    <col min="4" max="4" width="6.421875" style="75" customWidth="1"/>
    <col min="5" max="6" width="1.1484375" style="75" customWidth="1"/>
    <col min="7" max="7" width="3.7109375" style="75" customWidth="1"/>
    <col min="8" max="8" width="1.1484375" style="88" customWidth="1"/>
    <col min="9" max="16" width="8.8515625" style="75" customWidth="1"/>
    <col min="17" max="16384" width="10.28125" style="75" customWidth="1"/>
  </cols>
  <sheetData>
    <row r="1" spans="1:16" ht="12">
      <c r="A1" s="310" t="s">
        <v>267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2" customHeight="1">
      <c r="A2" s="310" t="s">
        <v>279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2:8" ht="9" customHeight="1">
      <c r="B3" s="168"/>
      <c r="C3" s="168"/>
      <c r="D3" s="168"/>
      <c r="E3" s="168"/>
      <c r="F3" s="168"/>
      <c r="G3" s="168"/>
      <c r="H3" s="168"/>
    </row>
    <row r="4" spans="1:16" ht="12" customHeight="1">
      <c r="A4" s="307" t="s">
        <v>63</v>
      </c>
      <c r="B4" s="307"/>
      <c r="C4" s="307"/>
      <c r="D4" s="307"/>
      <c r="E4" s="307"/>
      <c r="F4" s="307"/>
      <c r="G4" s="307"/>
      <c r="H4" s="307"/>
      <c r="I4" s="169" t="s">
        <v>64</v>
      </c>
      <c r="J4" s="161" t="s">
        <v>65</v>
      </c>
      <c r="K4" s="161" t="s">
        <v>64</v>
      </c>
      <c r="L4" s="162" t="s">
        <v>64</v>
      </c>
      <c r="M4" s="161" t="s">
        <v>66</v>
      </c>
      <c r="N4" s="161" t="s">
        <v>67</v>
      </c>
      <c r="O4" s="301" t="s">
        <v>68</v>
      </c>
      <c r="P4" s="303" t="s">
        <v>69</v>
      </c>
    </row>
    <row r="5" spans="1:16" ht="12" customHeight="1">
      <c r="A5" s="308"/>
      <c r="B5" s="308"/>
      <c r="C5" s="308"/>
      <c r="D5" s="308"/>
      <c r="E5" s="308"/>
      <c r="F5" s="308"/>
      <c r="G5" s="308"/>
      <c r="H5" s="308"/>
      <c r="I5" s="170" t="s">
        <v>70</v>
      </c>
      <c r="J5" s="163" t="s">
        <v>70</v>
      </c>
      <c r="K5" s="163" t="s">
        <v>71</v>
      </c>
      <c r="L5" s="164" t="s">
        <v>72</v>
      </c>
      <c r="M5" s="163" t="s">
        <v>72</v>
      </c>
      <c r="N5" s="163" t="s">
        <v>72</v>
      </c>
      <c r="O5" s="302"/>
      <c r="P5" s="304"/>
    </row>
    <row r="6" spans="1:16" ht="12" customHeight="1">
      <c r="A6" s="309"/>
      <c r="B6" s="309"/>
      <c r="C6" s="309"/>
      <c r="D6" s="309"/>
      <c r="E6" s="309"/>
      <c r="F6" s="309"/>
      <c r="G6" s="309"/>
      <c r="H6" s="309"/>
      <c r="I6" s="305" t="s">
        <v>73</v>
      </c>
      <c r="J6" s="306"/>
      <c r="K6" s="306"/>
      <c r="L6" s="306"/>
      <c r="M6" s="306"/>
      <c r="N6" s="306"/>
      <c r="O6" s="306"/>
      <c r="P6" s="306"/>
    </row>
    <row r="7" spans="2:8" ht="6" customHeight="1">
      <c r="B7" s="168"/>
      <c r="C7" s="168"/>
      <c r="D7" s="168"/>
      <c r="E7" s="168"/>
      <c r="F7" s="168"/>
      <c r="G7" s="168"/>
      <c r="H7" s="168"/>
    </row>
    <row r="8" spans="1:16" ht="12" customHeight="1">
      <c r="A8" s="300" t="s">
        <v>74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2:8" ht="6" customHeight="1">
      <c r="B9" s="168"/>
      <c r="C9" s="168"/>
      <c r="D9" s="168"/>
      <c r="E9" s="168"/>
      <c r="F9" s="168"/>
      <c r="G9" s="168"/>
      <c r="H9" s="168"/>
    </row>
    <row r="10" spans="1:8" ht="9.75">
      <c r="A10" s="84" t="s">
        <v>33</v>
      </c>
      <c r="B10" s="84"/>
      <c r="C10" s="84"/>
      <c r="D10" s="84"/>
      <c r="E10" s="84"/>
      <c r="F10" s="84"/>
      <c r="G10" s="84"/>
      <c r="H10" s="84"/>
    </row>
    <row r="11" ht="8.25" customHeight="1"/>
    <row r="12" spans="1:16" ht="9.75">
      <c r="A12" s="89" t="s">
        <v>75</v>
      </c>
      <c r="I12" s="103">
        <v>535</v>
      </c>
      <c r="J12" s="103">
        <v>0</v>
      </c>
      <c r="K12" s="103">
        <v>0</v>
      </c>
      <c r="L12" s="103">
        <v>0</v>
      </c>
      <c r="M12" s="103">
        <v>332</v>
      </c>
      <c r="N12" s="103">
        <v>0</v>
      </c>
      <c r="O12" s="103">
        <v>0</v>
      </c>
      <c r="P12" s="165">
        <v>411</v>
      </c>
    </row>
    <row r="13" spans="1:16" ht="9.75" customHeight="1">
      <c r="A13" s="88" t="s">
        <v>77</v>
      </c>
      <c r="D13" s="102" t="s">
        <v>242</v>
      </c>
      <c r="E13" s="241" t="s">
        <v>76</v>
      </c>
      <c r="F13" s="241"/>
      <c r="G13" s="241"/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485</v>
      </c>
      <c r="P13" s="165">
        <v>485</v>
      </c>
    </row>
    <row r="14" spans="1:16" s="87" customFormat="1" ht="9.75">
      <c r="A14" s="89" t="s">
        <v>54</v>
      </c>
      <c r="C14" s="94"/>
      <c r="D14" s="129" t="s">
        <v>242</v>
      </c>
      <c r="E14" s="241" t="s">
        <v>77</v>
      </c>
      <c r="F14" s="241"/>
      <c r="G14" s="241"/>
      <c r="H14" s="95"/>
      <c r="I14" s="103">
        <v>350</v>
      </c>
      <c r="J14" s="103">
        <v>0</v>
      </c>
      <c r="K14" s="103">
        <v>295</v>
      </c>
      <c r="L14" s="103">
        <v>0</v>
      </c>
      <c r="M14" s="103">
        <v>350</v>
      </c>
      <c r="N14" s="103">
        <v>340</v>
      </c>
      <c r="O14" s="103">
        <v>0</v>
      </c>
      <c r="P14" s="165">
        <v>341</v>
      </c>
    </row>
    <row r="15" spans="1:16" s="87" customFormat="1" ht="9.75">
      <c r="A15" s="98"/>
      <c r="B15" s="99" t="s">
        <v>55</v>
      </c>
      <c r="C15" s="100"/>
      <c r="D15" s="102" t="s">
        <v>242</v>
      </c>
      <c r="E15" s="241" t="s">
        <v>54</v>
      </c>
      <c r="F15" s="241"/>
      <c r="G15" s="241"/>
      <c r="H15" s="95"/>
      <c r="I15" s="103">
        <v>330</v>
      </c>
      <c r="J15" s="103">
        <v>300</v>
      </c>
      <c r="K15" s="103">
        <v>0</v>
      </c>
      <c r="L15" s="103">
        <v>263</v>
      </c>
      <c r="M15" s="103">
        <v>0</v>
      </c>
      <c r="N15" s="103">
        <v>280</v>
      </c>
      <c r="O15" s="103">
        <v>275</v>
      </c>
      <c r="P15" s="165">
        <v>287</v>
      </c>
    </row>
    <row r="16" spans="1:16" s="87" customFormat="1" ht="9.75" customHeight="1">
      <c r="A16" s="96"/>
      <c r="D16" s="102" t="s">
        <v>53</v>
      </c>
      <c r="E16" s="171"/>
      <c r="F16" s="171"/>
      <c r="G16" s="129" t="s">
        <v>55</v>
      </c>
      <c r="H16" s="95"/>
      <c r="I16" s="103">
        <v>0</v>
      </c>
      <c r="J16" s="103">
        <v>350</v>
      </c>
      <c r="K16" s="103">
        <v>285</v>
      </c>
      <c r="L16" s="103">
        <v>323</v>
      </c>
      <c r="M16" s="103">
        <v>355</v>
      </c>
      <c r="N16" s="103">
        <v>0</v>
      </c>
      <c r="O16" s="103">
        <v>258</v>
      </c>
      <c r="P16" s="165">
        <v>317</v>
      </c>
    </row>
    <row r="17" spans="4:16" s="87" customFormat="1" ht="12" customHeight="1">
      <c r="D17" s="104"/>
      <c r="E17" s="104"/>
      <c r="F17" s="104"/>
      <c r="G17" s="105" t="s">
        <v>241</v>
      </c>
      <c r="H17" s="97"/>
      <c r="I17" s="166">
        <v>423</v>
      </c>
      <c r="J17" s="166">
        <v>328</v>
      </c>
      <c r="K17" s="166">
        <v>288</v>
      </c>
      <c r="L17" s="166">
        <v>285</v>
      </c>
      <c r="M17" s="166">
        <v>343</v>
      </c>
      <c r="N17" s="166">
        <v>318</v>
      </c>
      <c r="O17" s="166">
        <v>341</v>
      </c>
      <c r="P17" s="167">
        <v>346</v>
      </c>
    </row>
    <row r="18" s="87" customFormat="1" ht="8.25" customHeight="1">
      <c r="H18" s="97"/>
    </row>
    <row r="19" spans="1:8" s="87" customFormat="1" ht="9.75">
      <c r="A19" s="96" t="s">
        <v>38</v>
      </c>
      <c r="B19" s="96"/>
      <c r="C19" s="96"/>
      <c r="D19" s="96"/>
      <c r="E19" s="96"/>
      <c r="F19" s="96"/>
      <c r="G19" s="96"/>
      <c r="H19" s="104"/>
    </row>
    <row r="20" s="87" customFormat="1" ht="8.25" customHeight="1">
      <c r="H20" s="97"/>
    </row>
    <row r="21" spans="2:16" s="87" customFormat="1" ht="9.75">
      <c r="B21" s="93" t="s">
        <v>56</v>
      </c>
      <c r="C21" s="94"/>
      <c r="D21" s="94"/>
      <c r="E21" s="94"/>
      <c r="F21" s="94"/>
      <c r="G21" s="94"/>
      <c r="H21" s="95"/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350</v>
      </c>
      <c r="P21" s="165">
        <v>350</v>
      </c>
    </row>
    <row r="22" spans="2:16" s="87" customFormat="1" ht="9.75">
      <c r="B22" s="112" t="s">
        <v>57</v>
      </c>
      <c r="D22" s="118" t="s">
        <v>242</v>
      </c>
      <c r="E22" s="241" t="s">
        <v>55</v>
      </c>
      <c r="F22" s="241"/>
      <c r="G22" s="241"/>
      <c r="H22" s="95"/>
      <c r="I22" s="103">
        <v>328</v>
      </c>
      <c r="J22" s="103">
        <v>330</v>
      </c>
      <c r="K22" s="103">
        <v>282</v>
      </c>
      <c r="L22" s="103">
        <v>327</v>
      </c>
      <c r="M22" s="103">
        <v>302</v>
      </c>
      <c r="N22" s="103">
        <v>328</v>
      </c>
      <c r="O22" s="103">
        <v>359</v>
      </c>
      <c r="P22" s="165">
        <v>330</v>
      </c>
    </row>
    <row r="23" spans="2:16" s="87" customFormat="1" ht="9.75">
      <c r="B23" s="112" t="s">
        <v>58</v>
      </c>
      <c r="D23" s="118" t="s">
        <v>242</v>
      </c>
      <c r="E23" s="241" t="s">
        <v>57</v>
      </c>
      <c r="F23" s="241"/>
      <c r="G23" s="241"/>
      <c r="H23" s="95"/>
      <c r="I23" s="103">
        <v>327</v>
      </c>
      <c r="J23" s="103">
        <v>346</v>
      </c>
      <c r="K23" s="103">
        <v>355</v>
      </c>
      <c r="L23" s="103">
        <v>340</v>
      </c>
      <c r="M23" s="103">
        <v>370</v>
      </c>
      <c r="N23" s="103">
        <v>339</v>
      </c>
      <c r="O23" s="103">
        <v>341</v>
      </c>
      <c r="P23" s="165">
        <v>342</v>
      </c>
    </row>
    <row r="24" spans="1:16" s="87" customFormat="1" ht="9.75">
      <c r="A24" s="116"/>
      <c r="C24" s="112" t="s">
        <v>59</v>
      </c>
      <c r="D24" s="118" t="s">
        <v>242</v>
      </c>
      <c r="E24" s="241" t="s">
        <v>58</v>
      </c>
      <c r="F24" s="241"/>
      <c r="G24" s="241"/>
      <c r="H24" s="95"/>
      <c r="I24" s="103">
        <v>323</v>
      </c>
      <c r="J24" s="103">
        <v>346</v>
      </c>
      <c r="K24" s="103">
        <v>319</v>
      </c>
      <c r="L24" s="103">
        <v>350</v>
      </c>
      <c r="M24" s="103">
        <v>372</v>
      </c>
      <c r="N24" s="103">
        <v>357</v>
      </c>
      <c r="O24" s="103">
        <v>363</v>
      </c>
      <c r="P24" s="165">
        <v>342</v>
      </c>
    </row>
    <row r="25" spans="1:16" s="87" customFormat="1" ht="9.75" customHeight="1">
      <c r="A25" s="114"/>
      <c r="C25" s="112" t="s">
        <v>60</v>
      </c>
      <c r="D25" s="118" t="s">
        <v>242</v>
      </c>
      <c r="G25" s="129" t="s">
        <v>59</v>
      </c>
      <c r="H25" s="95"/>
      <c r="I25" s="103">
        <v>322</v>
      </c>
      <c r="J25" s="103">
        <v>344</v>
      </c>
      <c r="K25" s="103">
        <v>327</v>
      </c>
      <c r="L25" s="103">
        <v>364</v>
      </c>
      <c r="M25" s="103">
        <v>375</v>
      </c>
      <c r="N25" s="103">
        <v>345</v>
      </c>
      <c r="O25" s="103">
        <v>358</v>
      </c>
      <c r="P25" s="165">
        <v>340</v>
      </c>
    </row>
    <row r="26" spans="1:16" s="87" customFormat="1" ht="9.75" customHeight="1">
      <c r="A26" s="114"/>
      <c r="C26" s="112" t="s">
        <v>61</v>
      </c>
      <c r="D26" s="118" t="s">
        <v>242</v>
      </c>
      <c r="G26" s="129" t="s">
        <v>60</v>
      </c>
      <c r="H26" s="95"/>
      <c r="I26" s="103">
        <v>337</v>
      </c>
      <c r="J26" s="103">
        <v>355</v>
      </c>
      <c r="K26" s="103">
        <v>335</v>
      </c>
      <c r="L26" s="103">
        <v>368</v>
      </c>
      <c r="M26" s="103">
        <v>431</v>
      </c>
      <c r="N26" s="103">
        <v>346</v>
      </c>
      <c r="O26" s="103">
        <v>386</v>
      </c>
      <c r="P26" s="165">
        <v>362</v>
      </c>
    </row>
    <row r="27" spans="1:16" s="87" customFormat="1" ht="9.75" customHeight="1">
      <c r="A27" s="110"/>
      <c r="B27" s="111"/>
      <c r="C27" s="111"/>
      <c r="D27" s="118" t="s">
        <v>53</v>
      </c>
      <c r="G27" s="129" t="s">
        <v>61</v>
      </c>
      <c r="H27" s="95"/>
      <c r="I27" s="103">
        <v>356</v>
      </c>
      <c r="J27" s="103">
        <v>359</v>
      </c>
      <c r="K27" s="103">
        <v>339</v>
      </c>
      <c r="L27" s="103">
        <v>375</v>
      </c>
      <c r="M27" s="103">
        <v>473</v>
      </c>
      <c r="N27" s="103">
        <v>362</v>
      </c>
      <c r="O27" s="103">
        <v>401</v>
      </c>
      <c r="P27" s="165">
        <v>392</v>
      </c>
    </row>
    <row r="28" spans="5:16" s="87" customFormat="1" ht="12" customHeight="1">
      <c r="E28" s="119"/>
      <c r="F28" s="119"/>
      <c r="G28" s="105" t="s">
        <v>241</v>
      </c>
      <c r="H28" s="97"/>
      <c r="I28" s="166">
        <v>328</v>
      </c>
      <c r="J28" s="166">
        <v>348</v>
      </c>
      <c r="K28" s="166">
        <v>328</v>
      </c>
      <c r="L28" s="166">
        <v>359</v>
      </c>
      <c r="M28" s="166">
        <v>398</v>
      </c>
      <c r="N28" s="166">
        <v>349</v>
      </c>
      <c r="O28" s="166">
        <v>370</v>
      </c>
      <c r="P28" s="167">
        <v>350</v>
      </c>
    </row>
    <row r="29" spans="4:16" s="87" customFormat="1" ht="12" customHeight="1">
      <c r="D29" s="104"/>
      <c r="E29" s="104"/>
      <c r="F29" s="104"/>
      <c r="G29" s="105" t="s">
        <v>78</v>
      </c>
      <c r="H29" s="104"/>
      <c r="I29" s="166">
        <v>330</v>
      </c>
      <c r="J29" s="166">
        <v>348</v>
      </c>
      <c r="K29" s="166">
        <v>327</v>
      </c>
      <c r="L29" s="166">
        <v>356</v>
      </c>
      <c r="M29" s="166">
        <v>394</v>
      </c>
      <c r="N29" s="166">
        <v>349</v>
      </c>
      <c r="O29" s="166">
        <v>370</v>
      </c>
      <c r="P29" s="167">
        <v>350</v>
      </c>
    </row>
    <row r="30" spans="3:8" s="87" customFormat="1" ht="9.75" customHeight="1">
      <c r="C30" s="104"/>
      <c r="D30" s="104"/>
      <c r="E30" s="104"/>
      <c r="F30" s="104"/>
      <c r="G30" s="104"/>
      <c r="H30" s="104"/>
    </row>
    <row r="31" spans="1:16" s="87" customFormat="1" ht="9.75" customHeight="1">
      <c r="A31" s="300" t="s">
        <v>79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</row>
    <row r="32" ht="11.25"/>
    <row r="33" spans="1:7" ht="11.25">
      <c r="A33" s="84" t="s">
        <v>33</v>
      </c>
      <c r="B33" s="84"/>
      <c r="C33" s="84"/>
      <c r="D33" s="84"/>
      <c r="E33" s="84"/>
      <c r="F33" s="84"/>
      <c r="G33" s="84"/>
    </row>
    <row r="35" spans="1:16" ht="9.75">
      <c r="A35" s="89" t="s">
        <v>75</v>
      </c>
      <c r="I35" s="103">
        <v>535</v>
      </c>
      <c r="J35" s="103">
        <v>0</v>
      </c>
      <c r="K35" s="103">
        <v>0</v>
      </c>
      <c r="L35" s="103">
        <v>0</v>
      </c>
      <c r="M35" s="103">
        <v>555</v>
      </c>
      <c r="N35" s="103">
        <v>0</v>
      </c>
      <c r="O35" s="103">
        <v>0</v>
      </c>
      <c r="P35" s="165">
        <v>541</v>
      </c>
    </row>
    <row r="36" spans="1:16" ht="9.75">
      <c r="A36" s="88" t="s">
        <v>77</v>
      </c>
      <c r="D36" s="102" t="s">
        <v>242</v>
      </c>
      <c r="E36" s="241" t="s">
        <v>76</v>
      </c>
      <c r="F36" s="241"/>
      <c r="G36" s="241"/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555</v>
      </c>
      <c r="P36" s="165">
        <v>555</v>
      </c>
    </row>
    <row r="37" spans="1:16" ht="9.75">
      <c r="A37" s="89" t="s">
        <v>54</v>
      </c>
      <c r="B37" s="87"/>
      <c r="C37" s="94"/>
      <c r="D37" s="129" t="s">
        <v>242</v>
      </c>
      <c r="E37" s="241" t="s">
        <v>77</v>
      </c>
      <c r="F37" s="241"/>
      <c r="G37" s="241"/>
      <c r="I37" s="103">
        <v>460</v>
      </c>
      <c r="J37" s="103">
        <v>0</v>
      </c>
      <c r="K37" s="103">
        <v>395</v>
      </c>
      <c r="L37" s="103">
        <v>0</v>
      </c>
      <c r="M37" s="103">
        <v>528</v>
      </c>
      <c r="N37" s="103">
        <v>475</v>
      </c>
      <c r="O37" s="103">
        <v>0</v>
      </c>
      <c r="P37" s="165">
        <v>471</v>
      </c>
    </row>
    <row r="38" spans="1:16" ht="9.75">
      <c r="A38" s="98"/>
      <c r="B38" s="99" t="s">
        <v>55</v>
      </c>
      <c r="C38" s="100"/>
      <c r="D38" s="102" t="s">
        <v>242</v>
      </c>
      <c r="E38" s="241" t="s">
        <v>54</v>
      </c>
      <c r="F38" s="241"/>
      <c r="G38" s="241"/>
      <c r="I38" s="103">
        <v>480</v>
      </c>
      <c r="J38" s="103">
        <v>413</v>
      </c>
      <c r="K38" s="103">
        <v>0</v>
      </c>
      <c r="L38" s="103">
        <v>413</v>
      </c>
      <c r="M38" s="103">
        <v>0</v>
      </c>
      <c r="N38" s="103">
        <v>394</v>
      </c>
      <c r="O38" s="103">
        <v>420</v>
      </c>
      <c r="P38" s="165">
        <v>416</v>
      </c>
    </row>
    <row r="39" spans="1:16" ht="9.75">
      <c r="A39" s="96"/>
      <c r="B39" s="87"/>
      <c r="C39" s="87"/>
      <c r="D39" s="102" t="s">
        <v>53</v>
      </c>
      <c r="E39" s="171"/>
      <c r="F39" s="171"/>
      <c r="G39" s="129" t="s">
        <v>55</v>
      </c>
      <c r="I39" s="103">
        <v>0</v>
      </c>
      <c r="J39" s="103">
        <v>390</v>
      </c>
      <c r="K39" s="103">
        <v>378</v>
      </c>
      <c r="L39" s="103">
        <v>370</v>
      </c>
      <c r="M39" s="103">
        <v>413</v>
      </c>
      <c r="N39" s="103">
        <v>0</v>
      </c>
      <c r="O39" s="103">
        <v>364</v>
      </c>
      <c r="P39" s="165">
        <v>383</v>
      </c>
    </row>
    <row r="40" spans="1:16" ht="9.75">
      <c r="A40" s="87"/>
      <c r="B40" s="87"/>
      <c r="C40" s="87"/>
      <c r="D40" s="104"/>
      <c r="E40" s="104"/>
      <c r="F40" s="104"/>
      <c r="G40" s="105" t="s">
        <v>241</v>
      </c>
      <c r="I40" s="166">
        <v>527</v>
      </c>
      <c r="J40" s="166">
        <v>404</v>
      </c>
      <c r="K40" s="166">
        <v>389</v>
      </c>
      <c r="L40" s="166">
        <v>397</v>
      </c>
      <c r="M40" s="166">
        <v>535</v>
      </c>
      <c r="N40" s="166">
        <v>429</v>
      </c>
      <c r="O40" s="166">
        <v>495</v>
      </c>
      <c r="P40" s="167">
        <v>495</v>
      </c>
    </row>
    <row r="41" spans="1:7" ht="9.75">
      <c r="A41" s="87"/>
      <c r="B41" s="87"/>
      <c r="C41" s="87"/>
      <c r="D41" s="87"/>
      <c r="E41" s="87"/>
      <c r="F41" s="87"/>
      <c r="G41" s="87"/>
    </row>
    <row r="42" spans="1:7" ht="9.75">
      <c r="A42" s="96" t="s">
        <v>38</v>
      </c>
      <c r="B42" s="96"/>
      <c r="C42" s="96"/>
      <c r="D42" s="96"/>
      <c r="E42" s="96"/>
      <c r="F42" s="96"/>
      <c r="G42" s="96"/>
    </row>
    <row r="43" spans="1:7" ht="9.75">
      <c r="A43" s="87"/>
      <c r="B43" s="87"/>
      <c r="C43" s="87"/>
      <c r="D43" s="87"/>
      <c r="E43" s="87"/>
      <c r="F43" s="87"/>
      <c r="G43" s="87"/>
    </row>
    <row r="44" spans="1:16" ht="9.75">
      <c r="A44" s="87"/>
      <c r="B44" s="93" t="s">
        <v>56</v>
      </c>
      <c r="C44" s="94"/>
      <c r="D44" s="94"/>
      <c r="E44" s="94"/>
      <c r="F44" s="94"/>
      <c r="G44" s="94"/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375</v>
      </c>
      <c r="P44" s="165">
        <v>375</v>
      </c>
    </row>
    <row r="45" spans="1:16" ht="9.75">
      <c r="A45" s="87"/>
      <c r="B45" s="112" t="s">
        <v>57</v>
      </c>
      <c r="C45" s="87"/>
      <c r="D45" s="118" t="s">
        <v>242</v>
      </c>
      <c r="E45" s="241" t="s">
        <v>55</v>
      </c>
      <c r="F45" s="241"/>
      <c r="G45" s="241"/>
      <c r="I45" s="103">
        <v>350</v>
      </c>
      <c r="J45" s="103">
        <v>330</v>
      </c>
      <c r="K45" s="103">
        <v>300</v>
      </c>
      <c r="L45" s="103">
        <v>358</v>
      </c>
      <c r="M45" s="103">
        <v>321</v>
      </c>
      <c r="N45" s="103">
        <v>353</v>
      </c>
      <c r="O45" s="103">
        <v>359</v>
      </c>
      <c r="P45" s="165">
        <v>347</v>
      </c>
    </row>
    <row r="46" spans="1:16" ht="9.75">
      <c r="A46" s="87"/>
      <c r="B46" s="112" t="s">
        <v>58</v>
      </c>
      <c r="C46" s="87"/>
      <c r="D46" s="118" t="s">
        <v>242</v>
      </c>
      <c r="E46" s="241" t="s">
        <v>57</v>
      </c>
      <c r="F46" s="241"/>
      <c r="G46" s="241"/>
      <c r="I46" s="103">
        <v>322</v>
      </c>
      <c r="J46" s="103">
        <v>350</v>
      </c>
      <c r="K46" s="103">
        <v>346</v>
      </c>
      <c r="L46" s="103">
        <v>350</v>
      </c>
      <c r="M46" s="103">
        <v>360</v>
      </c>
      <c r="N46" s="103">
        <v>335</v>
      </c>
      <c r="O46" s="103">
        <v>360</v>
      </c>
      <c r="P46" s="165">
        <v>340</v>
      </c>
    </row>
    <row r="47" spans="1:16" ht="9.75">
      <c r="A47" s="116"/>
      <c r="B47" s="87"/>
      <c r="C47" s="112" t="s">
        <v>59</v>
      </c>
      <c r="D47" s="118" t="s">
        <v>242</v>
      </c>
      <c r="E47" s="241" t="s">
        <v>58</v>
      </c>
      <c r="F47" s="241"/>
      <c r="G47" s="241"/>
      <c r="I47" s="103">
        <v>320</v>
      </c>
      <c r="J47" s="103">
        <v>347</v>
      </c>
      <c r="K47" s="103">
        <v>320</v>
      </c>
      <c r="L47" s="103">
        <v>342</v>
      </c>
      <c r="M47" s="103">
        <v>360</v>
      </c>
      <c r="N47" s="103">
        <v>333</v>
      </c>
      <c r="O47" s="103">
        <v>367</v>
      </c>
      <c r="P47" s="165">
        <v>337</v>
      </c>
    </row>
    <row r="48" spans="1:16" ht="9.75">
      <c r="A48" s="114"/>
      <c r="B48" s="87"/>
      <c r="C48" s="112" t="s">
        <v>60</v>
      </c>
      <c r="D48" s="118" t="s">
        <v>242</v>
      </c>
      <c r="E48" s="87"/>
      <c r="F48" s="87"/>
      <c r="G48" s="129" t="s">
        <v>59</v>
      </c>
      <c r="I48" s="103">
        <v>325</v>
      </c>
      <c r="J48" s="103">
        <v>335</v>
      </c>
      <c r="K48" s="103">
        <v>325</v>
      </c>
      <c r="L48" s="103">
        <v>348</v>
      </c>
      <c r="M48" s="103">
        <v>368</v>
      </c>
      <c r="N48" s="103">
        <v>329</v>
      </c>
      <c r="O48" s="103">
        <v>344</v>
      </c>
      <c r="P48" s="165">
        <v>335</v>
      </c>
    </row>
    <row r="49" spans="1:16" ht="9.75">
      <c r="A49" s="114"/>
      <c r="B49" s="87"/>
      <c r="C49" s="112" t="s">
        <v>61</v>
      </c>
      <c r="D49" s="118" t="s">
        <v>242</v>
      </c>
      <c r="E49" s="87"/>
      <c r="F49" s="87"/>
      <c r="G49" s="129" t="s">
        <v>60</v>
      </c>
      <c r="I49" s="103">
        <v>333</v>
      </c>
      <c r="J49" s="103">
        <v>348</v>
      </c>
      <c r="K49" s="103">
        <v>330</v>
      </c>
      <c r="L49" s="103">
        <v>353</v>
      </c>
      <c r="M49" s="103">
        <v>402</v>
      </c>
      <c r="N49" s="103">
        <v>333</v>
      </c>
      <c r="O49" s="103">
        <v>352</v>
      </c>
      <c r="P49" s="165">
        <v>347</v>
      </c>
    </row>
    <row r="50" spans="1:16" ht="9.75">
      <c r="A50" s="110"/>
      <c r="B50" s="111"/>
      <c r="C50" s="111"/>
      <c r="D50" s="118" t="s">
        <v>53</v>
      </c>
      <c r="E50" s="87"/>
      <c r="F50" s="87"/>
      <c r="G50" s="129" t="s">
        <v>61</v>
      </c>
      <c r="I50" s="103">
        <v>327</v>
      </c>
      <c r="J50" s="103">
        <v>348</v>
      </c>
      <c r="K50" s="103">
        <v>337</v>
      </c>
      <c r="L50" s="103">
        <v>373</v>
      </c>
      <c r="M50" s="103">
        <v>468</v>
      </c>
      <c r="N50" s="103">
        <v>343</v>
      </c>
      <c r="O50" s="103">
        <v>361</v>
      </c>
      <c r="P50" s="165">
        <v>361</v>
      </c>
    </row>
    <row r="51" spans="1:16" ht="9.75">
      <c r="A51" s="87"/>
      <c r="B51" s="87"/>
      <c r="C51" s="87"/>
      <c r="D51" s="87"/>
      <c r="E51" s="119"/>
      <c r="F51" s="119"/>
      <c r="G51" s="105" t="s">
        <v>241</v>
      </c>
      <c r="I51" s="166">
        <v>330</v>
      </c>
      <c r="J51" s="166">
        <v>345</v>
      </c>
      <c r="K51" s="166">
        <v>325</v>
      </c>
      <c r="L51" s="166">
        <v>349</v>
      </c>
      <c r="M51" s="166">
        <v>363</v>
      </c>
      <c r="N51" s="166">
        <v>334</v>
      </c>
      <c r="O51" s="166">
        <v>358</v>
      </c>
      <c r="P51" s="167">
        <v>341</v>
      </c>
    </row>
    <row r="52" spans="1:16" ht="9.75">
      <c r="A52" s="87"/>
      <c r="B52" s="87"/>
      <c r="C52" s="87"/>
      <c r="D52" s="104"/>
      <c r="E52" s="104"/>
      <c r="F52" s="104"/>
      <c r="G52" s="105" t="s">
        <v>78</v>
      </c>
      <c r="I52" s="166">
        <v>401</v>
      </c>
      <c r="J52" s="166">
        <v>356</v>
      </c>
      <c r="K52" s="166">
        <v>343</v>
      </c>
      <c r="L52" s="166">
        <v>361</v>
      </c>
      <c r="M52" s="166">
        <v>456</v>
      </c>
      <c r="N52" s="166">
        <v>357</v>
      </c>
      <c r="O52" s="166">
        <v>391</v>
      </c>
      <c r="P52" s="167">
        <v>391</v>
      </c>
    </row>
    <row r="54" spans="1:16" ht="9.75">
      <c r="A54" s="300" t="s">
        <v>45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</row>
    <row r="56" spans="1:7" ht="9.75">
      <c r="A56" s="84" t="s">
        <v>33</v>
      </c>
      <c r="B56" s="84"/>
      <c r="C56" s="84"/>
      <c r="D56" s="84"/>
      <c r="E56" s="84"/>
      <c r="F56" s="84"/>
      <c r="G56" s="84"/>
    </row>
    <row r="58" spans="1:16" ht="9.75">
      <c r="A58" s="89" t="s">
        <v>75</v>
      </c>
      <c r="I58" s="103">
        <v>490</v>
      </c>
      <c r="J58" s="103">
        <v>0</v>
      </c>
      <c r="K58" s="103">
        <v>0</v>
      </c>
      <c r="L58" s="103">
        <v>0</v>
      </c>
      <c r="M58" s="103">
        <v>467</v>
      </c>
      <c r="N58" s="103">
        <v>0</v>
      </c>
      <c r="O58" s="103">
        <v>0</v>
      </c>
      <c r="P58" s="165">
        <v>487</v>
      </c>
    </row>
    <row r="59" spans="1:16" ht="9.75">
      <c r="A59" s="88" t="s">
        <v>77</v>
      </c>
      <c r="D59" s="102" t="s">
        <v>242</v>
      </c>
      <c r="E59" s="241" t="s">
        <v>76</v>
      </c>
      <c r="F59" s="241"/>
      <c r="G59" s="241"/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470</v>
      </c>
      <c r="P59" s="165">
        <v>470</v>
      </c>
    </row>
    <row r="60" spans="1:16" ht="9.75">
      <c r="A60" s="89" t="s">
        <v>54</v>
      </c>
      <c r="B60" s="87"/>
      <c r="C60" s="94"/>
      <c r="D60" s="129" t="s">
        <v>242</v>
      </c>
      <c r="E60" s="241" t="s">
        <v>77</v>
      </c>
      <c r="F60" s="241"/>
      <c r="G60" s="241"/>
      <c r="I60" s="103">
        <v>400</v>
      </c>
      <c r="J60" s="103">
        <v>0</v>
      </c>
      <c r="K60" s="103">
        <v>425</v>
      </c>
      <c r="L60" s="103">
        <v>0</v>
      </c>
      <c r="M60" s="103">
        <v>440</v>
      </c>
      <c r="N60" s="103">
        <v>420</v>
      </c>
      <c r="O60" s="103">
        <v>0</v>
      </c>
      <c r="P60" s="165">
        <v>426</v>
      </c>
    </row>
    <row r="61" spans="1:16" ht="9.75">
      <c r="A61" s="98"/>
      <c r="B61" s="99" t="s">
        <v>55</v>
      </c>
      <c r="C61" s="100"/>
      <c r="D61" s="102" t="s">
        <v>242</v>
      </c>
      <c r="E61" s="241" t="s">
        <v>54</v>
      </c>
      <c r="F61" s="241"/>
      <c r="G61" s="241"/>
      <c r="I61" s="103">
        <v>400</v>
      </c>
      <c r="J61" s="103">
        <v>411</v>
      </c>
      <c r="K61" s="103">
        <v>0</v>
      </c>
      <c r="L61" s="103">
        <v>378</v>
      </c>
      <c r="M61" s="103">
        <v>0</v>
      </c>
      <c r="N61" s="103">
        <v>387</v>
      </c>
      <c r="O61" s="103">
        <v>387</v>
      </c>
      <c r="P61" s="165">
        <v>392</v>
      </c>
    </row>
    <row r="62" spans="1:16" ht="9.75">
      <c r="A62" s="96"/>
      <c r="B62" s="87"/>
      <c r="C62" s="87"/>
      <c r="D62" s="102" t="s">
        <v>53</v>
      </c>
      <c r="E62" s="171"/>
      <c r="F62" s="171"/>
      <c r="G62" s="129" t="s">
        <v>55</v>
      </c>
      <c r="I62" s="103">
        <v>0</v>
      </c>
      <c r="J62" s="103">
        <v>400</v>
      </c>
      <c r="K62" s="103">
        <v>380</v>
      </c>
      <c r="L62" s="103">
        <v>319</v>
      </c>
      <c r="M62" s="103">
        <v>386</v>
      </c>
      <c r="N62" s="103">
        <v>0</v>
      </c>
      <c r="O62" s="103">
        <v>330</v>
      </c>
      <c r="P62" s="165">
        <v>342</v>
      </c>
    </row>
    <row r="63" spans="1:16" ht="9.75">
      <c r="A63" s="87"/>
      <c r="B63" s="87"/>
      <c r="C63" s="87"/>
      <c r="D63" s="104"/>
      <c r="E63" s="104"/>
      <c r="F63" s="104"/>
      <c r="G63" s="105" t="s">
        <v>241</v>
      </c>
      <c r="I63" s="166">
        <v>484</v>
      </c>
      <c r="J63" s="166">
        <v>408</v>
      </c>
      <c r="K63" s="166">
        <v>413</v>
      </c>
      <c r="L63" s="166">
        <v>337</v>
      </c>
      <c r="M63" s="166">
        <v>451</v>
      </c>
      <c r="N63" s="166">
        <v>402</v>
      </c>
      <c r="O63" s="166">
        <v>418</v>
      </c>
      <c r="P63" s="167">
        <v>455</v>
      </c>
    </row>
    <row r="64" spans="1:7" ht="9.75">
      <c r="A64" s="87"/>
      <c r="B64" s="87"/>
      <c r="C64" s="87"/>
      <c r="D64" s="87"/>
      <c r="E64" s="87"/>
      <c r="F64" s="87"/>
      <c r="G64" s="87"/>
    </row>
    <row r="65" spans="1:7" ht="9.75">
      <c r="A65" s="96" t="s">
        <v>38</v>
      </c>
      <c r="B65" s="96"/>
      <c r="C65" s="96"/>
      <c r="D65" s="96"/>
      <c r="E65" s="96"/>
      <c r="F65" s="96"/>
      <c r="G65" s="96"/>
    </row>
    <row r="66" spans="1:7" ht="9.75">
      <c r="A66" s="87"/>
      <c r="B66" s="87"/>
      <c r="C66" s="87"/>
      <c r="D66" s="87"/>
      <c r="E66" s="87"/>
      <c r="F66" s="87"/>
      <c r="G66" s="87"/>
    </row>
    <row r="67" spans="1:16" ht="9.75">
      <c r="A67" s="87"/>
      <c r="B67" s="93" t="s">
        <v>56</v>
      </c>
      <c r="C67" s="94"/>
      <c r="D67" s="94"/>
      <c r="E67" s="94"/>
      <c r="F67" s="94"/>
      <c r="G67" s="94"/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360</v>
      </c>
      <c r="P67" s="165">
        <v>360</v>
      </c>
    </row>
    <row r="68" spans="1:16" ht="9.75">
      <c r="A68" s="87"/>
      <c r="B68" s="112" t="s">
        <v>57</v>
      </c>
      <c r="C68" s="87"/>
      <c r="D68" s="118" t="s">
        <v>242</v>
      </c>
      <c r="E68" s="241" t="s">
        <v>55</v>
      </c>
      <c r="F68" s="241"/>
      <c r="G68" s="241"/>
      <c r="I68" s="103">
        <v>348</v>
      </c>
      <c r="J68" s="103">
        <v>350</v>
      </c>
      <c r="K68" s="103">
        <v>340</v>
      </c>
      <c r="L68" s="103">
        <v>354</v>
      </c>
      <c r="M68" s="103">
        <v>324</v>
      </c>
      <c r="N68" s="103">
        <v>367</v>
      </c>
      <c r="O68" s="103">
        <v>362</v>
      </c>
      <c r="P68" s="165">
        <v>349</v>
      </c>
    </row>
    <row r="69" spans="1:16" ht="9.75">
      <c r="A69" s="87"/>
      <c r="B69" s="112" t="s">
        <v>58</v>
      </c>
      <c r="C69" s="87"/>
      <c r="D69" s="118" t="s">
        <v>242</v>
      </c>
      <c r="E69" s="241" t="s">
        <v>57</v>
      </c>
      <c r="F69" s="241"/>
      <c r="G69" s="241"/>
      <c r="I69" s="103">
        <v>298</v>
      </c>
      <c r="J69" s="103">
        <v>334</v>
      </c>
      <c r="K69" s="103">
        <v>352</v>
      </c>
      <c r="L69" s="103">
        <v>356</v>
      </c>
      <c r="M69" s="103">
        <v>353</v>
      </c>
      <c r="N69" s="103">
        <v>350</v>
      </c>
      <c r="O69" s="103">
        <v>330</v>
      </c>
      <c r="P69" s="165">
        <v>314</v>
      </c>
    </row>
    <row r="70" spans="1:16" ht="9.75">
      <c r="A70" s="116"/>
      <c r="B70" s="87"/>
      <c r="C70" s="112" t="s">
        <v>59</v>
      </c>
      <c r="D70" s="118" t="s">
        <v>242</v>
      </c>
      <c r="E70" s="241" t="s">
        <v>58</v>
      </c>
      <c r="F70" s="241"/>
      <c r="G70" s="241"/>
      <c r="I70" s="103">
        <v>298</v>
      </c>
      <c r="J70" s="103">
        <v>352</v>
      </c>
      <c r="K70" s="103">
        <v>318</v>
      </c>
      <c r="L70" s="103">
        <v>339</v>
      </c>
      <c r="M70" s="103">
        <v>335</v>
      </c>
      <c r="N70" s="103">
        <v>340</v>
      </c>
      <c r="O70" s="103">
        <v>333</v>
      </c>
      <c r="P70" s="165">
        <v>319</v>
      </c>
    </row>
    <row r="71" spans="1:16" ht="9.75">
      <c r="A71" s="114"/>
      <c r="B71" s="87"/>
      <c r="C71" s="112" t="s">
        <v>60</v>
      </c>
      <c r="D71" s="118" t="s">
        <v>242</v>
      </c>
      <c r="E71" s="87"/>
      <c r="F71" s="87"/>
      <c r="G71" s="129" t="s">
        <v>59</v>
      </c>
      <c r="I71" s="103">
        <v>328</v>
      </c>
      <c r="J71" s="103">
        <v>340</v>
      </c>
      <c r="K71" s="103">
        <v>336</v>
      </c>
      <c r="L71" s="103">
        <v>344</v>
      </c>
      <c r="M71" s="103">
        <v>335</v>
      </c>
      <c r="N71" s="103">
        <v>341</v>
      </c>
      <c r="O71" s="103">
        <v>325</v>
      </c>
      <c r="P71" s="165">
        <v>333</v>
      </c>
    </row>
    <row r="72" spans="1:16" ht="9.75">
      <c r="A72" s="114"/>
      <c r="B72" s="87"/>
      <c r="C72" s="112" t="s">
        <v>61</v>
      </c>
      <c r="D72" s="118" t="s">
        <v>242</v>
      </c>
      <c r="E72" s="87"/>
      <c r="F72" s="87"/>
      <c r="G72" s="129" t="s">
        <v>60</v>
      </c>
      <c r="I72" s="103">
        <v>329</v>
      </c>
      <c r="J72" s="103">
        <v>337</v>
      </c>
      <c r="K72" s="103">
        <v>324</v>
      </c>
      <c r="L72" s="103">
        <v>337</v>
      </c>
      <c r="M72" s="103">
        <v>332</v>
      </c>
      <c r="N72" s="103">
        <v>335</v>
      </c>
      <c r="O72" s="103">
        <v>307</v>
      </c>
      <c r="P72" s="165">
        <v>326</v>
      </c>
    </row>
    <row r="73" spans="1:16" ht="9.75">
      <c r="A73" s="110"/>
      <c r="B73" s="111"/>
      <c r="C73" s="111"/>
      <c r="D73" s="118" t="s">
        <v>53</v>
      </c>
      <c r="E73" s="87"/>
      <c r="F73" s="87"/>
      <c r="G73" s="129" t="s">
        <v>61</v>
      </c>
      <c r="I73" s="103">
        <v>332</v>
      </c>
      <c r="J73" s="103">
        <v>355</v>
      </c>
      <c r="K73" s="103">
        <v>320</v>
      </c>
      <c r="L73" s="103">
        <v>349</v>
      </c>
      <c r="M73" s="103">
        <v>354</v>
      </c>
      <c r="N73" s="103">
        <v>331</v>
      </c>
      <c r="O73" s="103">
        <v>316</v>
      </c>
      <c r="P73" s="165">
        <v>331</v>
      </c>
    </row>
    <row r="74" spans="1:16" ht="9.75">
      <c r="A74" s="87"/>
      <c r="B74" s="87"/>
      <c r="C74" s="87"/>
      <c r="D74" s="87"/>
      <c r="E74" s="119"/>
      <c r="F74" s="119"/>
      <c r="G74" s="105" t="s">
        <v>241</v>
      </c>
      <c r="I74" s="166">
        <v>311</v>
      </c>
      <c r="J74" s="166">
        <v>341</v>
      </c>
      <c r="K74" s="166">
        <v>330</v>
      </c>
      <c r="L74" s="166">
        <v>346</v>
      </c>
      <c r="M74" s="166">
        <v>338</v>
      </c>
      <c r="N74" s="166">
        <v>343</v>
      </c>
      <c r="O74" s="166">
        <v>335</v>
      </c>
      <c r="P74" s="167">
        <v>325</v>
      </c>
    </row>
    <row r="75" spans="1:16" ht="9.75">
      <c r="A75" s="87"/>
      <c r="B75" s="87"/>
      <c r="C75" s="87"/>
      <c r="D75" s="104"/>
      <c r="E75" s="104"/>
      <c r="F75" s="104"/>
      <c r="G75" s="105" t="s">
        <v>78</v>
      </c>
      <c r="I75" s="166">
        <v>383</v>
      </c>
      <c r="J75" s="166">
        <v>351</v>
      </c>
      <c r="K75" s="166">
        <v>353</v>
      </c>
      <c r="L75" s="166">
        <v>342</v>
      </c>
      <c r="M75" s="166">
        <v>399</v>
      </c>
      <c r="N75" s="166">
        <v>359</v>
      </c>
      <c r="O75" s="166">
        <v>352</v>
      </c>
      <c r="P75" s="167">
        <v>373</v>
      </c>
    </row>
  </sheetData>
  <sheetProtection/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(LfStaD)</cp:lastModifiedBy>
  <cp:lastPrinted>2019-06-07T07:11:55Z</cp:lastPrinted>
  <dcterms:created xsi:type="dcterms:W3CDTF">2001-05-28T06:19:08Z</dcterms:created>
  <dcterms:modified xsi:type="dcterms:W3CDTF">2019-06-07T07:49:18Z</dcterms:modified>
  <cp:category/>
  <cp:version/>
  <cp:contentType/>
  <cp:contentStatus/>
</cp:coreProperties>
</file>