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540" windowWidth="23130" windowHeight="10515" activeTab="0"/>
  </bookViews>
  <sheets>
    <sheet name="Seite 5" sheetId="1" r:id="rId1"/>
    <sheet name="Seite 6" sheetId="5" r:id="rId2"/>
    <sheet name="Seite 7" sheetId="6" r:id="rId3"/>
    <sheet name="Seite 8" sheetId="8" r:id="rId4"/>
    <sheet name="Seite 9" sheetId="9" r:id="rId5"/>
    <sheet name="Seite 10" sheetId="10" r:id="rId6"/>
    <sheet name="Seite 11" sheetId="7" r:id="rId7"/>
    <sheet name="Seite 12" sheetId="11" r:id="rId8"/>
    <sheet name="Seite 13" sheetId="13" r:id="rId9"/>
    <sheet name="Seite 14" sheetId="14" r:id="rId10"/>
    <sheet name="Seite 15" sheetId="15" r:id="rId11"/>
    <sheet name="Seite 16" sheetId="16" r:id="rId12"/>
    <sheet name="Seite 17" sheetId="17" r:id="rId13"/>
    <sheet name="Seite 18" sheetId="18" r:id="rId14"/>
    <sheet name="Seite 19" sheetId="19" r:id="rId15"/>
    <sheet name="Seite 20" sheetId="20" r:id="rId16"/>
    <sheet name="Seite 21" sheetId="12" r:id="rId17"/>
  </sheets>
  <definedNames>
    <definedName name="_xlnm.Print_Area" localSheetId="5">'Seite 10'!$A$1:$O$70</definedName>
    <definedName name="_xlnm.Print_Area" localSheetId="6">'Seite 11'!$A$1:$O$37</definedName>
    <definedName name="_xlnm.Print_Area" localSheetId="7">'Seite 12'!$A$1:$O$72</definedName>
    <definedName name="_xlnm.Print_Area" localSheetId="8">'Seite 13'!$A$1:$O$72</definedName>
    <definedName name="_xlnm.Print_Area" localSheetId="9">'Seite 14'!$A$1:$O$72</definedName>
    <definedName name="_xlnm.Print_Area" localSheetId="10">'Seite 15'!$A$1:$O$70</definedName>
    <definedName name="_xlnm.Print_Area" localSheetId="11">'Seite 16'!$A$1:$O$72</definedName>
    <definedName name="_xlnm.Print_Area" localSheetId="12">'Seite 17'!$A$1:$O$70</definedName>
    <definedName name="_xlnm.Print_Area" localSheetId="13">'Seite 18'!$A$1:$O$72</definedName>
    <definedName name="_xlnm.Print_Area" localSheetId="14">'Seite 19'!$A$1:$O$72</definedName>
    <definedName name="_xlnm.Print_Area" localSheetId="15">'Seite 20'!$A$1:$O$72</definedName>
    <definedName name="_xlnm.Print_Area" localSheetId="0">'Seite 5'!$A$1:$O$67</definedName>
    <definedName name="_xlnm.Print_Area" localSheetId="1">'Seite 6'!$A$1:$O$67</definedName>
    <definedName name="_xlnm.Print_Area" localSheetId="2">'Seite 7'!$A$1:$O$68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<sst xmlns="http://schemas.openxmlformats.org/spreadsheetml/2006/main" count="600" uniqueCount="114">
  <si>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</si>
  <si>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</si>
  <si>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</si>
  <si>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</si>
  <si>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</si>
  <si>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</si>
  <si>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</si>
  <si>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</si>
  <si>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</si>
  <si>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</si>
  <si>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</si>
  <si>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</si>
  <si>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</si>
  <si>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</si>
  <si>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</si>
  <si>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</si>
  <si>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</si>
  <si>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</si>
  <si>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</si>
  <si>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t>Bekleidung und Schuhe</t>
  </si>
  <si>
    <t>Verkehr</t>
  </si>
  <si>
    <t>Freizeit, Unterhaltung und Kultur</t>
  </si>
  <si>
    <t>Bildungswesen</t>
  </si>
  <si>
    <t>Andere Waren und Dienstleistungen</t>
  </si>
  <si>
    <t>Gesamtindex ohne Heizöl und Kraftstoffe</t>
  </si>
  <si>
    <t>Heizöl und Kraftstoffe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</si>
  <si>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</si>
  <si>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</si>
  <si>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</si>
  <si>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</si>
  <si>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</si>
  <si>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Gesamtindex ohne Nahrungsmittel und Energie</t>
  </si>
  <si>
    <t>Nettokaltmiete und Wohnungsnebenkosten</t>
  </si>
  <si>
    <t>Nettokaltmiete</t>
  </si>
  <si>
    <t>Wohnungsnebenkosten</t>
  </si>
  <si>
    <t>Kraftfahrer-Preisindex</t>
  </si>
  <si>
    <t>Kraftstoffe</t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</si>
  <si>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</si>
  <si>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</si>
  <si>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</si>
  <si>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</si>
  <si>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</si>
  <si>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</si>
  <si>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</si>
  <si>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</si>
  <si>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</si>
  <si>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</si>
  <si>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</si>
  <si>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</si>
  <si>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</si>
  <si>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</si>
  <si>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</si>
  <si>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</si>
  <si>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</si>
  <si>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</si>
  <si>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</si>
  <si>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</si>
  <si>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</si>
  <si>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</si>
  <si>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</si>
  <si>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t>Alkoholische Getränke und Tabakwaren</t>
  </si>
  <si>
    <t>Möbel, Leuchten, Geräte u. a. Haushaltszubehör</t>
  </si>
  <si>
    <t>Dienstleistungen</t>
  </si>
  <si>
    <t>Dienstleistungen ohne Nettokaltmiete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</si>
  <si>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</si>
  <si>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</si>
  <si>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</si>
  <si>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</si>
  <si>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</si>
  <si>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</si>
  <si>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</si>
  <si>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</si>
  <si>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</si>
  <si>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</si>
  <si>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</si>
  <si>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r>
      <t xml:space="preserve">2015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</si>
  <si>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Gesundheit</t>
  </si>
  <si>
    <t>Post und Telekommunikation</t>
  </si>
  <si>
    <t>Gaststätten- und Beherbergungsdienstleistungen</t>
  </si>
  <si>
    <t>Gesamtindex ohne Energie (Haushaltsenergie und Kraftstoffe)</t>
  </si>
  <si>
    <t>Haushaltsenergie (Strom, Gas u.a. Brennstoffe)</t>
  </si>
  <si>
    <t>Wohnung, Wasser, Strom, Gas u.a. Brennstoffe</t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</si>
  <si>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</si>
  <si>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96,85 ‰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</si>
  <si>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</si>
  <si>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45,34 ‰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</si>
  <si>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324,70 ‰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</si>
  <si>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50,04 ‰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</si>
  <si>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46,13 ‰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</si>
  <si>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129,05 ‰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</si>
  <si>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26,72 ‰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</si>
  <si>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113,36 ‰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</si>
  <si>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</si>
  <si>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46,77 ‰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</si>
  <si>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74,25 ‰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</si>
  <si>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957,98 ‰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</si>
  <si>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42,02 ‰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</si>
  <si>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896,17 ‰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</si>
  <si>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103,83 ‰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</si>
  <si>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468,16 ‰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</si>
  <si>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297,54 ‰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</si>
  <si>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68,82 ‰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</si>
  <si>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89,67 ‰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</si>
  <si>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80,95 ‰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</si>
  <si>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531,84 ‰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</si>
  <si>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335,52 ‰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</si>
  <si>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811,30 ‰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</si>
  <si>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767,25 ‰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</si>
  <si>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232,75 ‰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</si>
  <si>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196,32 ‰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</si>
  <si>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36,43 ‰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</si>
  <si>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122,90 ‰</t>
    </r>
  </si>
  <si>
    <r>
      <t xml:space="preserve">Index  2015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35,01 ‰</t>
    </r>
  </si>
  <si>
    <t>Gesamtindex ohne Nettomiete und Nebenkosten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</si>
</sst>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0.0\ ;"/>
    <numFmt numFmtId="165" formatCode="\ 0.0\ \ ;@"/>
    <numFmt numFmtId="166" formatCode="0.0"/>
    <numFmt numFmtId="167" formatCode="General;@*."/>
    <numFmt numFmtId="168" formatCode="\ \ \ 0.0\ \ ;@"/>
    <numFmt numFmtId="169" formatCode="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sz val="10"/>
      <color rgb="FF000000"/>
      <name val="DejaVu Sans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Continuous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7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center"/>
    </xf>
    <xf numFmtId="167" fontId="4" fillId="0" borderId="7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6" fillId="0" borderId="0" xfId="0" applyFont="1" applyFill="1"/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7" fontId="4" fillId="0" borderId="7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5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65" fontId="5" fillId="0" borderId="0" xfId="0" applyNumberFormat="1" applyFont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6" fontId="5" fillId="0" borderId="6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7" xfId="0" applyNumberFormat="1" applyFont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166" fontId="4" fillId="0" borderId="6" xfId="0" applyNumberFormat="1" applyFont="1" applyBorder="1" applyAlignment="1">
      <alignment horizontal="right" indent="2"/>
    </xf>
    <xf numFmtId="166" fontId="4" fillId="0" borderId="6" xfId="0" applyNumberFormat="1" applyFont="1" applyBorder="1" applyAlignment="1">
      <alignment horizontal="left" indent="3"/>
    </xf>
    <xf numFmtId="166" fontId="5" fillId="0" borderId="0" xfId="0" applyNumberFormat="1" applyFont="1" applyBorder="1" applyAlignment="1">
      <alignment horizontal="left" indent="3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7" fillId="2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714375</xdr:colOff>
      <xdr:row>15</xdr:row>
      <xdr:rowOff>9525</xdr:rowOff>
    </xdr:from>
    <xdr:ext cx="314325" cy="295275"/>
    <xdr:sp macro="" textlink="">
      <xdr:nvSpPr>
        <xdr:cNvPr id="1079" name="Text Box 25635"/>
        <xdr:cNvSpPr txBox="1">
          <a:spLocks noChangeArrowheads="1"/>
        </xdr:cNvSpPr>
      </xdr:nvSpPr>
      <xdr:spPr bwMode="auto">
        <a:xfrm>
          <a:off x="8429625" y="20193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285750</xdr:colOff>
      <xdr:row>15</xdr:row>
      <xdr:rowOff>0</xdr:rowOff>
    </xdr:from>
    <xdr:ext cx="257175" cy="419100"/>
    <xdr:sp macro="" textlink="">
      <xdr:nvSpPr>
        <xdr:cNvPr id="1080" name="Text Box 18796"/>
        <xdr:cNvSpPr txBox="1">
          <a:spLocks noChangeArrowheads="1"/>
        </xdr:cNvSpPr>
      </xdr:nvSpPr>
      <xdr:spPr bwMode="auto">
        <a:xfrm rot="5003601">
          <a:off x="8763000" y="2009775"/>
          <a:ext cx="2571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16</xdr:row>
      <xdr:rowOff>9525</xdr:rowOff>
    </xdr:from>
    <xdr:ext cx="314325" cy="295275"/>
    <xdr:sp macro="" textlink="">
      <xdr:nvSpPr>
        <xdr:cNvPr id="1081" name="Text Box 25635"/>
        <xdr:cNvSpPr txBox="1">
          <a:spLocks noChangeArrowheads="1"/>
        </xdr:cNvSpPr>
      </xdr:nvSpPr>
      <xdr:spPr bwMode="auto">
        <a:xfrm>
          <a:off x="8429625" y="218122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17</xdr:row>
      <xdr:rowOff>9525</xdr:rowOff>
    </xdr:from>
    <xdr:ext cx="314325" cy="295275"/>
    <xdr:sp macro="" textlink="">
      <xdr:nvSpPr>
        <xdr:cNvPr id="1082" name="Text Box 25635"/>
        <xdr:cNvSpPr txBox="1">
          <a:spLocks noChangeArrowheads="1"/>
        </xdr:cNvSpPr>
      </xdr:nvSpPr>
      <xdr:spPr bwMode="auto">
        <a:xfrm>
          <a:off x="8429625" y="234315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18</xdr:row>
      <xdr:rowOff>9525</xdr:rowOff>
    </xdr:from>
    <xdr:ext cx="314325" cy="295275"/>
    <xdr:sp macro="" textlink="">
      <xdr:nvSpPr>
        <xdr:cNvPr id="1083" name="Text Box 25635"/>
        <xdr:cNvSpPr txBox="1">
          <a:spLocks noChangeArrowheads="1"/>
        </xdr:cNvSpPr>
      </xdr:nvSpPr>
      <xdr:spPr bwMode="auto">
        <a:xfrm>
          <a:off x="8429625" y="2505075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714375</xdr:colOff>
      <xdr:row>19</xdr:row>
      <xdr:rowOff>9525</xdr:rowOff>
    </xdr:from>
    <xdr:ext cx="314325" cy="295275"/>
    <xdr:sp macro="" textlink="">
      <xdr:nvSpPr>
        <xdr:cNvPr id="1084" name="Text Box 25635"/>
        <xdr:cNvSpPr txBox="1">
          <a:spLocks noChangeArrowheads="1"/>
        </xdr:cNvSpPr>
      </xdr:nvSpPr>
      <xdr:spPr bwMode="auto">
        <a:xfrm>
          <a:off x="8429625" y="2667000"/>
          <a:ext cx="314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304800</xdr:colOff>
      <xdr:row>61</xdr:row>
      <xdr:rowOff>47625</xdr:rowOff>
    </xdr:from>
    <xdr:ext cx="76200" cy="695325"/>
    <xdr:sp macro="" textlink="">
      <xdr:nvSpPr>
        <xdr:cNvPr id="20388" name="Text Box 194"/>
        <xdr:cNvSpPr txBox="1">
          <a:spLocks noChangeArrowheads="1"/>
        </xdr:cNvSpPr>
      </xdr:nvSpPr>
      <xdr:spPr bwMode="auto">
        <a:xfrm>
          <a:off x="6505575" y="105727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89" name="Text Box 4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0" name="Text Box 4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1" name="Text Box 4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2" name="Text Box 50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3" name="Text Box 5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4" name="Text Box 5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5" name="Text Box 50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6" name="Text Box 51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7" name="Text Box 51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8" name="Text Box 51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399" name="Text Box 51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400050</xdr:colOff>
      <xdr:row>49</xdr:row>
      <xdr:rowOff>0</xdr:rowOff>
    </xdr:from>
    <xdr:ext cx="9163050" cy="695325"/>
    <xdr:sp macro="" textlink="">
      <xdr:nvSpPr>
        <xdr:cNvPr id="20400" name="Text Box 18827"/>
        <xdr:cNvSpPr txBox="1">
          <a:spLocks noChangeArrowheads="1"/>
        </xdr:cNvSpPr>
      </xdr:nvSpPr>
      <xdr:spPr bwMode="auto">
        <a:xfrm>
          <a:off x="5095875" y="8429625"/>
          <a:ext cx="916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1" name="Text Box 1883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2" name="Text Box 1883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3" name="Text Box 1883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4" name="Text Box 1883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5" name="Text Box 1883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6" name="Text Box 1883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7" name="Text Box 1883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8" name="Text Box 1883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09" name="Text Box 1883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0" name="Text Box 1883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1" name="Text Box 1884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2" name="Text Box 1884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3" name="Text Box 256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4" name="Text Box 2567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5" name="Text Box 2567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6" name="Text Box 2567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7" name="Text Box 2567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8" name="Text Box 2567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19" name="Text Box 2567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0" name="Text Box 2567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1" name="Text Box 2567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2" name="Text Box 2568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3" name="Text Box 2568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4" name="Text Box 2568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266700</xdr:colOff>
      <xdr:row>38</xdr:row>
      <xdr:rowOff>47625</xdr:rowOff>
    </xdr:from>
    <xdr:ext cx="15163800" cy="733425"/>
    <xdr:sp macro="" textlink="">
      <xdr:nvSpPr>
        <xdr:cNvPr id="20425" name="Text Box 25661"/>
        <xdr:cNvSpPr txBox="1">
          <a:spLocks noChangeArrowheads="1"/>
        </xdr:cNvSpPr>
      </xdr:nvSpPr>
      <xdr:spPr bwMode="auto">
        <a:xfrm>
          <a:off x="2867025" y="6610350"/>
          <a:ext cx="15163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macro="" textlink="">
      <xdr:nvSpPr>
        <xdr:cNvPr id="20426" name="Text Box 25669"/>
        <xdr:cNvSpPr txBox="1">
          <a:spLocks noChangeArrowheads="1"/>
        </xdr:cNvSpPr>
      </xdr:nvSpPr>
      <xdr:spPr bwMode="auto">
        <a:xfrm>
          <a:off x="6372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7" name="Text Box 1883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8" name="Text Box 1883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29" name="Text Box 1883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0" name="Text Box 1883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1" name="Text Box 1883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2" name="Text Box 1883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3" name="Text Box 1883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4" name="Text Box 1883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5" name="Text Box 1883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6" name="Text Box 1883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7" name="Text Box 1884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8" name="Text Box 1884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39" name="Text Box 256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0" name="Text Box 2567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1" name="Text Box 2567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2" name="Text Box 2567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3" name="Text Box 2567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4" name="Text Box 2567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5" name="Text Box 2567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6" name="Text Box 2567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7" name="Text Box 2567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8" name="Text Box 2568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49" name="Text Box 2568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0" name="Text Box 2568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1" name="Text Box 1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2" name="Text Box 19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3" name="Text Box 1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4" name="Text Box 1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5" name="Text Box 31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6" name="Text Box 31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7" name="Text Box 52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8" name="Text Box 52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59" name="Text Box 52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0" name="Text Box 52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1" name="Text Box 52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2" name="Text Box 52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3" name="Text Box 52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4" name="Text Box 53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5" name="Text Box 53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6" name="Text Box 54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7" name="Text Box 54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8" name="Text Box 54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69" name="Text Box 54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0" name="Text Box 54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1" name="Text Box 54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2" name="Text Box 85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3" name="Text Box 85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4" name="Text Box 86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5" name="Text Box 86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6" name="Text Box 86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7" name="Text Box 86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8" name="Text Box 86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0479" name="Text Box 86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28" name="Text Box 86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29" name="Text Box 87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0" name="Text Box 87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1" name="Text Box 88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2" name="Text Box 88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3" name="Text Box 88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4" name="Text Box 1453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5" name="Text Box 1453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6" name="Text Box 1885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7" name="Text Box 1885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8" name="Text Box 1885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39" name="Text Box 1886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0" name="Text Box 1886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1" name="Text Box 1886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2" name="Text Box 1886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3" name="Text Box 1886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4" name="Text Box 1886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5" name="Text Box 1886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6" name="Text Box 1886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7" name="Text Box 1886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8" name="Text Box 1886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49" name="Text Box 1887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0" name="Text Box 188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1" name="Text Box 1888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2" name="Text Box 1888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3" name="Text Box 1888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4" name="Text Box 188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5" name="Text Box 1889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6" name="Text Box 188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7" name="Text Box 188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8" name="Text Box 188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59" name="Text Box 1890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0" name="Text Box 1890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1" name="Text Box 189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2" name="Text Box 1890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3" name="Text Box 189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4" name="Text Box 1890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5" name="Text Box 1890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6" name="Text Box 2569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7" name="Text Box 256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8" name="Text Box 256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69" name="Text Box 256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0" name="Text Box 257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1" name="Text Box 257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2" name="Text Box 2570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3" name="Text Box 2570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4" name="Text Box 2570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5" name="Text Box 2570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6" name="Text Box 2571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7" name="Text Box 2571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8" name="Text Box 2571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79" name="Text Box 2571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0" name="Text Box 2571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1" name="Text Box 2571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2" name="Text Box 2571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3" name="Text Box 2571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4" name="Text Box 2572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5" name="Text Box 2573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6" name="Text Box 2573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7" name="Text Box 2573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8" name="Text Box 2573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89" name="Text Box 2573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0" name="Text Box 2573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1" name="Text Box 2573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2" name="Text Box 2573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3" name="Text Box 2573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4" name="Text Box 2573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5" name="Text Box 2574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6" name="Text Box 2575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7" name="Text Box 2575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8" name="Text Box 2575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599" name="Text Box 2575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0" name="Text Box 2576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1" name="Text Box 2576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2" name="Text Box 2576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3" name="Text Box 2576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4" name="Text Box 2576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5" name="Text Box 257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6" name="Text Box 2577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7" name="Text Box 2577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8" name="Text Box 2577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09" name="Text Box 2577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0" name="Text Box 2577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1" name="Text Box 2577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2" name="Text Box 2577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3" name="Text Box 2577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4" name="Text Box 2578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5" name="Text Box 2578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6" name="Text Box 2578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7" name="Text Box 2579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8" name="Text Box 257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19" name="Text Box 2579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0" name="Text Box 257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1" name="Text Box 257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2" name="Text Box 257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3" name="Text Box 2580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4" name="Text Box 2580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5" name="Text Box 258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6" name="Text Box 2580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7" name="Text Box 258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8" name="Text Box 2580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29" name="Text Box 2581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0" name="Text Box 2581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1" name="Text Box 2581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2" name="Text Box 2582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3" name="Text Box 2582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4" name="Text Box 2582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5" name="Text Box 2582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6" name="Text Box 2582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7" name="Text Box 2582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8" name="Text Box 2582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39" name="Text Box 2582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40" name="Text Box 2582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1" name="Text Box 25671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2" name="Text Box 25672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3" name="Text Box 25673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4" name="Text Box 25674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5" name="Text Box 25675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6" name="Text Box 25676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7" name="Text Box 25677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8" name="Text Box 25678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49" name="Text Box 25679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50" name="Text Box 25680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51" name="Text Box 25681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macro="" textlink="">
      <xdr:nvSpPr>
        <xdr:cNvPr id="22652" name="Text Box 25682"/>
        <xdr:cNvSpPr txBox="1">
          <a:spLocks noChangeArrowheads="1"/>
        </xdr:cNvSpPr>
      </xdr:nvSpPr>
      <xdr:spPr bwMode="auto">
        <a:xfrm>
          <a:off x="5991225" y="105251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53" name="Text Box 1885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54" name="Text Box 1885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55" name="Text Box 2569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56" name="Text Box 256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7" name="Text Box 25698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58" name="Text Box 25699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59" name="Text Box 1885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0" name="Text Box 257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661" name="Text Box 25704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2" name="Text Box 1886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3" name="Text Box 1886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4" name="Text Box 1886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5" name="Text Box 1886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6" name="Text Box 1886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7" name="Text Box 1886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8" name="Text Box 1886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69" name="Text Box 1886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0" name="Text Box 1886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1" name="Text Box 1886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2" name="Text Box 1887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3" name="Text Box 188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4" name="Text Box 2570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5" name="Text Box 2570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6" name="Text Box 2570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7" name="Text Box 2570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8" name="Text Box 2571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79" name="Text Box 2571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0" name="Text Box 2571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1" name="Text Box 2571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2" name="Text Box 2571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3" name="Text Box 2571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4" name="Text Box 2571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5" name="Text Box 2571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6" name="Text Box 2572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7" name="Text Box 2573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8" name="Text Box 2573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89" name="Text Box 2573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0" name="Text Box 2573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1" name="Text Box 2573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2" name="Text Box 2573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3" name="Text Box 2573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4" name="Text Box 2573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5" name="Text Box 2573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6" name="Text Box 2573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7" name="Text Box 2574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8" name="Text Box 1888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699" name="Text Box 1888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0" name="Text Box 2575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1" name="Text Box 2575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2" name="Text Box 2575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3" name="Text Box 2575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704" name="Text Box 25761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705" name="Text Box 25762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6" name="Text Box 1888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7" name="Text Box 2576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08" name="Text Box 2576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macro="" textlink="">
      <xdr:nvSpPr>
        <xdr:cNvPr id="22709" name="Text Box 25769"/>
        <xdr:cNvSpPr txBox="1">
          <a:spLocks noChangeArrowheads="1"/>
        </xdr:cNvSpPr>
      </xdr:nvSpPr>
      <xdr:spPr bwMode="auto">
        <a:xfrm>
          <a:off x="5991225" y="10525125"/>
          <a:ext cx="7620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0" name="Text Box 188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1" name="Text Box 1889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2" name="Text Box 188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3" name="Text Box 188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4" name="Text Box 188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5" name="Text Box 1890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6" name="Text Box 1890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7" name="Text Box 189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8" name="Text Box 1890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19" name="Text Box 189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0" name="Text Box 1890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1" name="Text Box 1890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2" name="Text Box 2577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3" name="Text Box 2577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4" name="Text Box 2577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5" name="Text Box 2577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6" name="Text Box 2577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7" name="Text Box 2577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8" name="Text Box 2577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29" name="Text Box 2577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0" name="Text Box 2577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1" name="Text Box 2578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2" name="Text Box 2578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3" name="Text Box 2578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4" name="Text Box 2579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5" name="Text Box 2579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6" name="Text Box 2579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7" name="Text Box 2579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8" name="Text Box 2579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39" name="Text Box 2579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0" name="Text Box 2580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1" name="Text Box 2580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2" name="Text Box 2580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3" name="Text Box 2580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4" name="Text Box 2580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5" name="Text Box 2580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6" name="Text Box 2581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7" name="Text Box 2581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8" name="Text Box 25819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49" name="Text Box 2582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0" name="Text Box 2582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1" name="Text Box 2582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2" name="Text Box 2582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3" name="Text Box 2582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4" name="Text Box 2582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5" name="Text Box 2582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6" name="Text Box 2582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7" name="Text Box 2582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8" name="Text Box 25640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59" name="Text Box 25641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0" name="Text Box 25642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1" name="Text Box 25643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2" name="Text Box 25644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3" name="Text Box 25645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4" name="Text Box 25646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5" name="Text Box 25647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22766" name="Text Box 25648"/>
        <xdr:cNvSpPr txBox="1">
          <a:spLocks noChangeArrowheads="1"/>
        </xdr:cNvSpPr>
      </xdr:nvSpPr>
      <xdr:spPr bwMode="auto">
        <a:xfrm>
          <a:off x="5991225" y="10525125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599" name="Text Box 1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0" name="Text Box 31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1" name="Text Box 31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2" name="Text Box 52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3" name="Text Box 52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4" name="Text Box 52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5" name="Text Box 52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6" name="Text Box 52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7" name="Text Box 52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8" name="Text Box 52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09" name="Text Box 53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0" name="Text Box 53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1" name="Text Box 54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2" name="Text Box 54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3" name="Text Box 54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4" name="Text Box 54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5" name="Text Box 54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6" name="Text Box 54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7" name="Text Box 85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8" name="Text Box 85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19" name="Text Box 86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0" name="Text Box 86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1" name="Text Box 86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2" name="Text Box 86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3" name="Text Box 86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4" name="Text Box 86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5" name="Text Box 86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6" name="Text Box 87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7" name="Text Box 87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8" name="Text Box 88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29" name="Text Box 88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0" name="Text Box 88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1" name="Text Box 1453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2" name="Text Box 1453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3" name="Text Box 1885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4" name="Text Box 1885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5" name="Text Box 1885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6" name="Text Box 1886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7" name="Text Box 1886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8" name="Text Box 1886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39" name="Text Box 1886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0" name="Text Box 1886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1" name="Text Box 1886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2" name="Text Box 1886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3" name="Text Box 1886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4" name="Text Box 1886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5" name="Text Box 1886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6" name="Text Box 1887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7" name="Text Box 1887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8" name="Text Box 1888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49" name="Text Box 1888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0" name="Text Box 1888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1" name="Text Box 188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2" name="Text Box 1889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3" name="Text Box 1889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4" name="Text Box 188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5" name="Text Box 1889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6" name="Text Box 1890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7" name="Text Box 1890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8" name="Text Box 189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59" name="Text Box 1890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0" name="Text Box 1890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1" name="Text Box 1890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2" name="Text Box 1890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3" name="Text Box 2569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4" name="Text Box 256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5" name="Text Box 256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6" name="Text Box 2569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7" name="Text Box 257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8" name="Text Box 2570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69" name="Text Box 2570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0" name="Text Box 2570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1" name="Text Box 2570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2" name="Text Box 2570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3" name="Text Box 2571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4" name="Text Box 2571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5" name="Text Box 2571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6" name="Text Box 2571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7" name="Text Box 2571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8" name="Text Box 2571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79" name="Text Box 2571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0" name="Text Box 2571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1" name="Text Box 2572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2" name="Text Box 2573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3" name="Text Box 2573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4" name="Text Box 2573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5" name="Text Box 2573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6" name="Text Box 2573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7" name="Text Box 2573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8" name="Text Box 2573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89" name="Text Box 2573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0" name="Text Box 2573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1" name="Text Box 2573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2" name="Text Box 2574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3" name="Text Box 2575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4" name="Text Box 2575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5" name="Text Box 2575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6" name="Text Box 2575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7" name="Text Box 2576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8" name="Text Box 2576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699" name="Text Box 2576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0" name="Text Box 2576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1" name="Text Box 2576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2" name="Text Box 2577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3" name="Text Box 2577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4" name="Text Box 2577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5" name="Text Box 2577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6" name="Text Box 2577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7" name="Text Box 2577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8" name="Text Box 2577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09" name="Text Box 2577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0" name="Text Box 2577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1" name="Text Box 2578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2" name="Text Box 2578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3" name="Text Box 2578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4" name="Text Box 2579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5" name="Text Box 257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6" name="Text Box 2579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7" name="Text Box 2579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8" name="Text Box 257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19" name="Text Box 2579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0" name="Text Box 2580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1" name="Text Box 2580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2" name="Text Box 258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3" name="Text Box 2580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4" name="Text Box 2580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5" name="Text Box 2580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6" name="Text Box 2581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7" name="Text Box 2581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8" name="Text Box 2581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29" name="Text Box 2582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0" name="Text Box 2582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1" name="Text Box 2582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2" name="Text Box 2582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3" name="Text Box 2582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4" name="Text Box 2582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5" name="Text Box 2582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6" name="Text Box 2582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7" name="Text Box 2582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8" name="Text Box 1885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39" name="Text Box 1885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0" name="Text Box 2569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1" name="Text Box 256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2" name="Text Box 1885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3" name="Text Box 257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4" name="Text Box 1886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5" name="Text Box 1886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6" name="Text Box 1886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7" name="Text Box 1886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8" name="Text Box 1886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49" name="Text Box 1886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0" name="Text Box 1886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1" name="Text Box 1886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2" name="Text Box 1886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3" name="Text Box 1886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4" name="Text Box 1887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5" name="Text Box 1887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6" name="Text Box 2570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7" name="Text Box 2570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8" name="Text Box 2570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59" name="Text Box 2570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0" name="Text Box 2571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1" name="Text Box 2571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2" name="Text Box 2571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3" name="Text Box 2571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4" name="Text Box 2571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5" name="Text Box 2571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6" name="Text Box 2571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7" name="Text Box 2571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8" name="Text Box 2572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69" name="Text Box 2573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0" name="Text Box 2573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1" name="Text Box 2573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2" name="Text Box 2573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3" name="Text Box 2573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4" name="Text Box 2573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5" name="Text Box 2573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6" name="Text Box 2573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7" name="Text Box 2573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8" name="Text Box 2573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79" name="Text Box 2574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0" name="Text Box 1888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1" name="Text Box 1888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2" name="Text Box 2575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3" name="Text Box 2575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4" name="Text Box 2575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5" name="Text Box 2575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6" name="Text Box 1888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7" name="Text Box 2576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8" name="Text Box 2576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89" name="Text Box 188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0" name="Text Box 1889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1" name="Text Box 1889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2" name="Text Box 188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3" name="Text Box 1889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4" name="Text Box 1890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5" name="Text Box 1890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6" name="Text Box 189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7" name="Text Box 1890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8" name="Text Box 1890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799" name="Text Box 1890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0" name="Text Box 1890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1" name="Text Box 2577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2" name="Text Box 2577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3" name="Text Box 2577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4" name="Text Box 2577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5" name="Text Box 2577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6" name="Text Box 2577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7" name="Text Box 2577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8" name="Text Box 2577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09" name="Text Box 2577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0" name="Text Box 2578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1" name="Text Box 2578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2" name="Text Box 2578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3" name="Text Box 2579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4" name="Text Box 2579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5" name="Text Box 2579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6" name="Text Box 2579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7" name="Text Box 2579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8" name="Text Box 2579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19" name="Text Box 2580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0" name="Text Box 2580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1" name="Text Box 2580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2" name="Text Box 2580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3" name="Text Box 2580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4" name="Text Box 2580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5" name="Text Box 2581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6" name="Text Box 2581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7" name="Text Box 25819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8" name="Text Box 25820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29" name="Text Box 25821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0" name="Text Box 25822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1" name="Text Box 25823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2" name="Text Box 25824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3" name="Text Box 25825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4" name="Text Box 25826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5" name="Text Box 25827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847725"/>
    <xdr:sp macro="" textlink="">
      <xdr:nvSpPr>
        <xdr:cNvPr id="21836" name="Text Box 25828"/>
        <xdr:cNvSpPr txBox="1">
          <a:spLocks noChangeArrowheads="1"/>
        </xdr:cNvSpPr>
      </xdr:nvSpPr>
      <xdr:spPr bwMode="auto">
        <a:xfrm>
          <a:off x="5991225" y="10915650"/>
          <a:ext cx="762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macro="" textlink="">
      <xdr:nvSpPr>
        <xdr:cNvPr id="2184" name="Text Box 194"/>
        <xdr:cNvSpPr txBox="1">
          <a:spLocks noChangeArrowheads="1"/>
        </xdr:cNvSpPr>
      </xdr:nvSpPr>
      <xdr:spPr bwMode="auto">
        <a:xfrm>
          <a:off x="5972175" y="96012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47625</xdr:colOff>
      <xdr:row>65</xdr:row>
      <xdr:rowOff>57150</xdr:rowOff>
    </xdr:from>
    <xdr:ext cx="76200" cy="247650"/>
    <xdr:sp macro="" textlink="">
      <xdr:nvSpPr>
        <xdr:cNvPr id="2185" name="Text Box 498"/>
        <xdr:cNvSpPr txBox="1">
          <a:spLocks noChangeArrowheads="1"/>
        </xdr:cNvSpPr>
      </xdr:nvSpPr>
      <xdr:spPr bwMode="auto">
        <a:xfrm>
          <a:off x="4324350" y="101631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69</xdr:row>
      <xdr:rowOff>9525</xdr:rowOff>
    </xdr:from>
    <xdr:ext cx="752475" cy="95250"/>
    <xdr:sp macro="" textlink="">
      <xdr:nvSpPr>
        <xdr:cNvPr id="2186" name="Text Box 5855"/>
        <xdr:cNvSpPr txBox="1">
          <a:spLocks noChangeArrowheads="1"/>
        </xdr:cNvSpPr>
      </xdr:nvSpPr>
      <xdr:spPr bwMode="auto">
        <a:xfrm rot="10800000">
          <a:off x="5057775" y="10791825"/>
          <a:ext cx="7524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macro="" textlink="">
      <xdr:nvSpPr>
        <xdr:cNvPr id="2187" name="Text Box 25650"/>
        <xdr:cNvSpPr txBox="1">
          <a:spLocks noChangeArrowheads="1"/>
        </xdr:cNvSpPr>
      </xdr:nvSpPr>
      <xdr:spPr bwMode="auto">
        <a:xfrm>
          <a:off x="5972175" y="95916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762000</xdr:colOff>
      <xdr:row>53</xdr:row>
      <xdr:rowOff>0</xdr:rowOff>
    </xdr:from>
    <xdr:ext cx="762000" cy="247650"/>
    <xdr:sp macro="" textlink="">
      <xdr:nvSpPr>
        <xdr:cNvPr id="2188" name="Text Box 18818"/>
        <xdr:cNvSpPr txBox="1">
          <a:spLocks noChangeArrowheads="1"/>
        </xdr:cNvSpPr>
      </xdr:nvSpPr>
      <xdr:spPr bwMode="auto">
        <a:xfrm>
          <a:off x="7705725" y="81629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53</xdr:row>
      <xdr:rowOff>123825</xdr:rowOff>
    </xdr:from>
    <xdr:ext cx="762000" cy="247650"/>
    <xdr:sp macro="" textlink="">
      <xdr:nvSpPr>
        <xdr:cNvPr id="2189" name="Text Box 18819"/>
        <xdr:cNvSpPr txBox="1">
          <a:spLocks noChangeArrowheads="1"/>
        </xdr:cNvSpPr>
      </xdr:nvSpPr>
      <xdr:spPr bwMode="auto">
        <a:xfrm>
          <a:off x="7458075" y="828675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54</xdr:row>
      <xdr:rowOff>123825</xdr:rowOff>
    </xdr:from>
    <xdr:ext cx="762000" cy="247650"/>
    <xdr:sp macro="" textlink="">
      <xdr:nvSpPr>
        <xdr:cNvPr id="2190" name="Text Box 18819"/>
        <xdr:cNvSpPr txBox="1">
          <a:spLocks noChangeArrowheads="1"/>
        </xdr:cNvSpPr>
      </xdr:nvSpPr>
      <xdr:spPr bwMode="auto">
        <a:xfrm>
          <a:off x="7458075" y="844867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macro="" textlink="">
      <xdr:nvSpPr>
        <xdr:cNvPr id="2191" name="Text Box 194"/>
        <xdr:cNvSpPr txBox="1">
          <a:spLocks noChangeArrowheads="1"/>
        </xdr:cNvSpPr>
      </xdr:nvSpPr>
      <xdr:spPr bwMode="auto">
        <a:xfrm>
          <a:off x="5972175" y="97631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macro="" textlink="">
      <xdr:nvSpPr>
        <xdr:cNvPr id="2192" name="Text Box 25650"/>
        <xdr:cNvSpPr txBox="1">
          <a:spLocks noChangeArrowheads="1"/>
        </xdr:cNvSpPr>
      </xdr:nvSpPr>
      <xdr:spPr bwMode="auto">
        <a:xfrm>
          <a:off x="5972175" y="975360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55</xdr:row>
      <xdr:rowOff>123825</xdr:rowOff>
    </xdr:from>
    <xdr:ext cx="762000" cy="247650"/>
    <xdr:sp macro="" textlink="">
      <xdr:nvSpPr>
        <xdr:cNvPr id="2193" name="Text Box 18819"/>
        <xdr:cNvSpPr txBox="1">
          <a:spLocks noChangeArrowheads="1"/>
        </xdr:cNvSpPr>
      </xdr:nvSpPr>
      <xdr:spPr bwMode="auto">
        <a:xfrm>
          <a:off x="7458075" y="8610600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macro="" textlink="">
      <xdr:nvSpPr>
        <xdr:cNvPr id="2194" name="Text Box 194"/>
        <xdr:cNvSpPr txBox="1">
          <a:spLocks noChangeArrowheads="1"/>
        </xdr:cNvSpPr>
      </xdr:nvSpPr>
      <xdr:spPr bwMode="auto">
        <a:xfrm>
          <a:off x="5972175" y="99250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macro="" textlink="">
      <xdr:nvSpPr>
        <xdr:cNvPr id="2195" name="Text Box 25650"/>
        <xdr:cNvSpPr txBox="1">
          <a:spLocks noChangeArrowheads="1"/>
        </xdr:cNvSpPr>
      </xdr:nvSpPr>
      <xdr:spPr bwMode="auto">
        <a:xfrm>
          <a:off x="5972175" y="991552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514350</xdr:colOff>
      <xdr:row>56</xdr:row>
      <xdr:rowOff>123825</xdr:rowOff>
    </xdr:from>
    <xdr:ext cx="762000" cy="247650"/>
    <xdr:sp macro="" textlink="">
      <xdr:nvSpPr>
        <xdr:cNvPr id="2196" name="Text Box 18819"/>
        <xdr:cNvSpPr txBox="1">
          <a:spLocks noChangeArrowheads="1"/>
        </xdr:cNvSpPr>
      </xdr:nvSpPr>
      <xdr:spPr bwMode="auto">
        <a:xfrm>
          <a:off x="7458075" y="8772525"/>
          <a:ext cx="762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macro="" textlink="">
      <xdr:nvSpPr>
        <xdr:cNvPr id="2197" name="Text Box 194"/>
        <xdr:cNvSpPr txBox="1">
          <a:spLocks noChangeArrowheads="1"/>
        </xdr:cNvSpPr>
      </xdr:nvSpPr>
      <xdr:spPr bwMode="auto">
        <a:xfrm>
          <a:off x="5972175" y="10086975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macro="" textlink="">
      <xdr:nvSpPr>
        <xdr:cNvPr id="2198" name="Text Box 25650"/>
        <xdr:cNvSpPr txBox="1">
          <a:spLocks noChangeArrowheads="1"/>
        </xdr:cNvSpPr>
      </xdr:nvSpPr>
      <xdr:spPr bwMode="auto">
        <a:xfrm>
          <a:off x="5972175" y="1007745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15</xdr:row>
      <xdr:rowOff>0</xdr:rowOff>
    </xdr:from>
    <xdr:ext cx="2981325" cy="314325"/>
    <xdr:sp macro="" textlink="">
      <xdr:nvSpPr>
        <xdr:cNvPr id="3577" name="Text Box 5797"/>
        <xdr:cNvSpPr txBox="1">
          <a:spLocks noChangeArrowheads="1"/>
        </xdr:cNvSpPr>
      </xdr:nvSpPr>
      <xdr:spPr bwMode="auto">
        <a:xfrm>
          <a:off x="5057775" y="2181225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macro="" textlink="">
      <xdr:nvSpPr>
        <xdr:cNvPr id="3578" name="Text Box 5799"/>
        <xdr:cNvSpPr txBox="1">
          <a:spLocks noChangeArrowheads="1"/>
        </xdr:cNvSpPr>
      </xdr:nvSpPr>
      <xdr:spPr bwMode="auto">
        <a:xfrm>
          <a:off x="5057775" y="2181225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15</xdr:row>
      <xdr:rowOff>0</xdr:rowOff>
    </xdr:from>
    <xdr:ext cx="2981325" cy="314325"/>
    <xdr:sp macro="" textlink="">
      <xdr:nvSpPr>
        <xdr:cNvPr id="3579" name="Text Box 5827"/>
        <xdr:cNvSpPr txBox="1">
          <a:spLocks noChangeArrowheads="1"/>
        </xdr:cNvSpPr>
      </xdr:nvSpPr>
      <xdr:spPr bwMode="auto">
        <a:xfrm>
          <a:off x="5057775" y="2181225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macro="" textlink="">
      <xdr:nvSpPr>
        <xdr:cNvPr id="3580" name="Text Box 5830"/>
        <xdr:cNvSpPr txBox="1">
          <a:spLocks noChangeArrowheads="1"/>
        </xdr:cNvSpPr>
      </xdr:nvSpPr>
      <xdr:spPr bwMode="auto">
        <a:xfrm>
          <a:off x="5057775" y="7258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macro="" textlink="">
      <xdr:nvSpPr>
        <xdr:cNvPr id="3581" name="Text Box 5832"/>
        <xdr:cNvSpPr txBox="1">
          <a:spLocks noChangeArrowheads="1"/>
        </xdr:cNvSpPr>
      </xdr:nvSpPr>
      <xdr:spPr bwMode="auto">
        <a:xfrm>
          <a:off x="5057775" y="7258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82" name="Text Box 18829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macro="" textlink="">
      <xdr:nvSpPr>
        <xdr:cNvPr id="3583" name="Text Box 25667"/>
        <xdr:cNvSpPr txBox="1">
          <a:spLocks noChangeArrowheads="1"/>
        </xdr:cNvSpPr>
      </xdr:nvSpPr>
      <xdr:spPr bwMode="auto">
        <a:xfrm>
          <a:off x="5057775" y="8477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macro="" textlink="">
      <xdr:nvSpPr>
        <xdr:cNvPr id="3584" name="Text Box 25668"/>
        <xdr:cNvSpPr txBox="1">
          <a:spLocks noChangeArrowheads="1"/>
        </xdr:cNvSpPr>
      </xdr:nvSpPr>
      <xdr:spPr bwMode="auto">
        <a:xfrm>
          <a:off x="5057775" y="8477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macro="" textlink="">
      <xdr:nvSpPr>
        <xdr:cNvPr id="3585" name="Text Box 18826"/>
        <xdr:cNvSpPr txBox="1">
          <a:spLocks noChangeArrowheads="1"/>
        </xdr:cNvSpPr>
      </xdr:nvSpPr>
      <xdr:spPr bwMode="auto">
        <a:xfrm>
          <a:off x="5057775" y="8477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2981325" cy="314325"/>
    <xdr:sp macro="" textlink="">
      <xdr:nvSpPr>
        <xdr:cNvPr id="3586" name="Text Box 18827"/>
        <xdr:cNvSpPr txBox="1">
          <a:spLocks noChangeArrowheads="1"/>
        </xdr:cNvSpPr>
      </xdr:nvSpPr>
      <xdr:spPr bwMode="auto">
        <a:xfrm>
          <a:off x="5057775" y="8477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macro="" textlink="">
      <xdr:nvSpPr>
        <xdr:cNvPr id="3587" name="Text Box 25667"/>
        <xdr:cNvSpPr txBox="1">
          <a:spLocks noChangeArrowheads="1"/>
        </xdr:cNvSpPr>
      </xdr:nvSpPr>
      <xdr:spPr bwMode="auto">
        <a:xfrm>
          <a:off x="5057775" y="8629650"/>
          <a:ext cx="2981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2981325" cy="295275"/>
    <xdr:sp macro="" textlink="">
      <xdr:nvSpPr>
        <xdr:cNvPr id="3588" name="Text Box 25668"/>
        <xdr:cNvSpPr txBox="1">
          <a:spLocks noChangeArrowheads="1"/>
        </xdr:cNvSpPr>
      </xdr:nvSpPr>
      <xdr:spPr bwMode="auto">
        <a:xfrm>
          <a:off x="5057775" y="8629650"/>
          <a:ext cx="29813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0</xdr:rowOff>
    </xdr:from>
    <xdr:ext cx="1447800" cy="314325"/>
    <xdr:sp macro="" textlink="">
      <xdr:nvSpPr>
        <xdr:cNvPr id="3589" name="Text Box 25766"/>
        <xdr:cNvSpPr txBox="1">
          <a:spLocks noChangeArrowheads="1"/>
        </xdr:cNvSpPr>
      </xdr:nvSpPr>
      <xdr:spPr bwMode="auto">
        <a:xfrm>
          <a:off x="7686675" y="10382250"/>
          <a:ext cx="1447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macro="" textlink="">
      <xdr:nvSpPr>
        <xdr:cNvPr id="3590" name="Text Box 5800"/>
        <xdr:cNvSpPr txBox="1">
          <a:spLocks noChangeArrowheads="1"/>
        </xdr:cNvSpPr>
      </xdr:nvSpPr>
      <xdr:spPr bwMode="auto">
        <a:xfrm>
          <a:off x="5057775" y="3781425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24</xdr:row>
      <xdr:rowOff>0</xdr:rowOff>
    </xdr:from>
    <xdr:ext cx="2981325" cy="314325"/>
    <xdr:sp macro="" textlink="">
      <xdr:nvSpPr>
        <xdr:cNvPr id="3591" name="Text Box 18798"/>
        <xdr:cNvSpPr txBox="1">
          <a:spLocks noChangeArrowheads="1"/>
        </xdr:cNvSpPr>
      </xdr:nvSpPr>
      <xdr:spPr bwMode="auto">
        <a:xfrm>
          <a:off x="5057775" y="3781425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macro="" textlink="">
      <xdr:nvSpPr>
        <xdr:cNvPr id="3592" name="Text Box 5797"/>
        <xdr:cNvSpPr txBox="1">
          <a:spLocks noChangeArrowheads="1"/>
        </xdr:cNvSpPr>
      </xdr:nvSpPr>
      <xdr:spPr bwMode="auto">
        <a:xfrm>
          <a:off x="5057775" y="7258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3" name="Text Box 5798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macro="" textlink="">
      <xdr:nvSpPr>
        <xdr:cNvPr id="3594" name="Text Box 5799"/>
        <xdr:cNvSpPr txBox="1">
          <a:spLocks noChangeArrowheads="1"/>
        </xdr:cNvSpPr>
      </xdr:nvSpPr>
      <xdr:spPr bwMode="auto">
        <a:xfrm>
          <a:off x="5057775" y="7258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5" name="Text Box 5803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6" name="Text Box 5804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7" name="Text Box 5805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8" name="Text Box 5806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599" name="Text Box 5807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0" name="Text Box 5809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1" name="Text Box 5811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2" name="Text Box 5812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3" name="Text Box 5821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4" name="Text Box 5823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5" name="Text Box 5824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6" name="Text Box 5825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7" name="Text Box 5826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43</xdr:row>
      <xdr:rowOff>0</xdr:rowOff>
    </xdr:from>
    <xdr:ext cx="2981325" cy="314325"/>
    <xdr:sp macro="" textlink="">
      <xdr:nvSpPr>
        <xdr:cNvPr id="3608" name="Text Box 5827"/>
        <xdr:cNvSpPr txBox="1">
          <a:spLocks noChangeArrowheads="1"/>
        </xdr:cNvSpPr>
      </xdr:nvSpPr>
      <xdr:spPr bwMode="auto">
        <a:xfrm>
          <a:off x="5057775" y="7258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09" name="Text Box 5828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0" name="Text Box 5829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1" name="Text Box 14533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2" name="Text Box 14534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3" name="Text Box 18810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4" name="Text Box 18811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5" name="Text Box 18812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6" name="Text Box 18813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7" name="Text Box 18814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8" name="Text Box 18815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19" name="Text Box 18816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0" name="Text Box 18817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1" name="Text Box 18818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2" name="Text Box 18819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3" name="Text Box 18820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4" name="Text Box 18821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5" name="Text Box 18822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61</xdr:row>
      <xdr:rowOff>0</xdr:rowOff>
    </xdr:from>
    <xdr:ext cx="2981325" cy="314325"/>
    <xdr:sp macro="" textlink="">
      <xdr:nvSpPr>
        <xdr:cNvPr id="3626" name="Text Box 18823"/>
        <xdr:cNvSpPr txBox="1">
          <a:spLocks noChangeArrowheads="1"/>
        </xdr:cNvSpPr>
      </xdr:nvSpPr>
      <xdr:spPr bwMode="auto">
        <a:xfrm>
          <a:off x="5057775" y="103822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macro="" textlink="">
      <xdr:nvSpPr>
        <xdr:cNvPr id="3627" name="Text Box 5800"/>
        <xdr:cNvSpPr txBox="1">
          <a:spLocks noChangeArrowheads="1"/>
        </xdr:cNvSpPr>
      </xdr:nvSpPr>
      <xdr:spPr bwMode="auto">
        <a:xfrm>
          <a:off x="5057775" y="8782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52</xdr:row>
      <xdr:rowOff>0</xdr:rowOff>
    </xdr:from>
    <xdr:ext cx="2981325" cy="314325"/>
    <xdr:sp macro="" textlink="">
      <xdr:nvSpPr>
        <xdr:cNvPr id="3628" name="Text Box 18798"/>
        <xdr:cNvSpPr txBox="1">
          <a:spLocks noChangeArrowheads="1"/>
        </xdr:cNvSpPr>
      </xdr:nvSpPr>
      <xdr:spPr bwMode="auto">
        <a:xfrm>
          <a:off x="5057775" y="8782050"/>
          <a:ext cx="2981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61</xdr:row>
      <xdr:rowOff>114300</xdr:rowOff>
    </xdr:from>
    <xdr:ext cx="1447800" cy="314325"/>
    <xdr:sp macro="" textlink="">
      <xdr:nvSpPr>
        <xdr:cNvPr id="3629" name="Text Box 25766"/>
        <xdr:cNvSpPr txBox="1">
          <a:spLocks noChangeArrowheads="1"/>
        </xdr:cNvSpPr>
      </xdr:nvSpPr>
      <xdr:spPr bwMode="auto">
        <a:xfrm>
          <a:off x="7686675" y="10496550"/>
          <a:ext cx="1447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62</xdr:row>
      <xdr:rowOff>114300</xdr:rowOff>
    </xdr:from>
    <xdr:ext cx="1447800" cy="314325"/>
    <xdr:sp macro="" textlink="">
      <xdr:nvSpPr>
        <xdr:cNvPr id="3630" name="Text Box 25766"/>
        <xdr:cNvSpPr txBox="1">
          <a:spLocks noChangeArrowheads="1"/>
        </xdr:cNvSpPr>
      </xdr:nvSpPr>
      <xdr:spPr bwMode="auto">
        <a:xfrm>
          <a:off x="7686675" y="10648950"/>
          <a:ext cx="1447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63</xdr:row>
      <xdr:rowOff>114300</xdr:rowOff>
    </xdr:from>
    <xdr:ext cx="1447800" cy="314325"/>
    <xdr:sp macro="" textlink="">
      <xdr:nvSpPr>
        <xdr:cNvPr id="3631" name="Text Box 25766"/>
        <xdr:cNvSpPr txBox="1">
          <a:spLocks noChangeArrowheads="1"/>
        </xdr:cNvSpPr>
      </xdr:nvSpPr>
      <xdr:spPr bwMode="auto">
        <a:xfrm>
          <a:off x="7686675" y="10801350"/>
          <a:ext cx="1447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723900</xdr:colOff>
      <xdr:row>64</xdr:row>
      <xdr:rowOff>114300</xdr:rowOff>
    </xdr:from>
    <xdr:ext cx="1447800" cy="314325"/>
    <xdr:sp macro="" textlink="">
      <xdr:nvSpPr>
        <xdr:cNvPr id="3632" name="Text Box 25766"/>
        <xdr:cNvSpPr txBox="1">
          <a:spLocks noChangeArrowheads="1"/>
        </xdr:cNvSpPr>
      </xdr:nvSpPr>
      <xdr:spPr bwMode="auto">
        <a:xfrm>
          <a:off x="7686675" y="10953750"/>
          <a:ext cx="1447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304800</xdr:colOff>
      <xdr:row>40</xdr:row>
      <xdr:rowOff>47625</xdr:rowOff>
    </xdr:from>
    <xdr:ext cx="3057525" cy="990600"/>
    <xdr:sp macro="" textlink="">
      <xdr:nvSpPr>
        <xdr:cNvPr id="4106" name="Text Box 25836"/>
        <xdr:cNvSpPr txBox="1">
          <a:spLocks noChangeArrowheads="1"/>
        </xdr:cNvSpPr>
      </xdr:nvSpPr>
      <xdr:spPr bwMode="auto">
        <a:xfrm>
          <a:off x="5419725" y="6991350"/>
          <a:ext cx="30575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5175" name="Text Box 25667"/>
        <xdr:cNvSpPr txBox="1">
          <a:spLocks noChangeArrowheads="1"/>
        </xdr:cNvSpPr>
      </xdr:nvSpPr>
      <xdr:spPr bwMode="auto">
        <a:xfrm>
          <a:off x="5057775" y="8820150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5176" name="Text Box 25668"/>
        <xdr:cNvSpPr txBox="1">
          <a:spLocks noChangeArrowheads="1"/>
        </xdr:cNvSpPr>
      </xdr:nvSpPr>
      <xdr:spPr bwMode="auto">
        <a:xfrm>
          <a:off x="5057775" y="8820150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5177" name="Text Box 18826"/>
        <xdr:cNvSpPr txBox="1">
          <a:spLocks noChangeArrowheads="1"/>
        </xdr:cNvSpPr>
      </xdr:nvSpPr>
      <xdr:spPr bwMode="auto">
        <a:xfrm>
          <a:off x="5057775" y="8820150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5178" name="Text Box 18827"/>
        <xdr:cNvSpPr txBox="1">
          <a:spLocks noChangeArrowheads="1"/>
        </xdr:cNvSpPr>
      </xdr:nvSpPr>
      <xdr:spPr bwMode="auto">
        <a:xfrm>
          <a:off x="5057775" y="8820150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macro="" textlink="">
      <xdr:nvSpPr>
        <xdr:cNvPr id="5179" name="Text Box 25667"/>
        <xdr:cNvSpPr txBox="1">
          <a:spLocks noChangeArrowheads="1"/>
        </xdr:cNvSpPr>
      </xdr:nvSpPr>
      <xdr:spPr bwMode="auto">
        <a:xfrm>
          <a:off x="5057775" y="8972550"/>
          <a:ext cx="6067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macro="" textlink="">
      <xdr:nvSpPr>
        <xdr:cNvPr id="5180" name="Text Box 25668"/>
        <xdr:cNvSpPr txBox="1">
          <a:spLocks noChangeArrowheads="1"/>
        </xdr:cNvSpPr>
      </xdr:nvSpPr>
      <xdr:spPr bwMode="auto">
        <a:xfrm>
          <a:off x="5057775" y="8972550"/>
          <a:ext cx="6067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6208" name="Text Box 25667"/>
        <xdr:cNvSpPr txBox="1">
          <a:spLocks noChangeArrowheads="1"/>
        </xdr:cNvSpPr>
      </xdr:nvSpPr>
      <xdr:spPr bwMode="auto">
        <a:xfrm>
          <a:off x="5057775" y="8696325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6209" name="Text Box 25668"/>
        <xdr:cNvSpPr txBox="1">
          <a:spLocks noChangeArrowheads="1"/>
        </xdr:cNvSpPr>
      </xdr:nvSpPr>
      <xdr:spPr bwMode="auto">
        <a:xfrm>
          <a:off x="5057775" y="8696325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104775</xdr:colOff>
      <xdr:row>38</xdr:row>
      <xdr:rowOff>28575</xdr:rowOff>
    </xdr:from>
    <xdr:ext cx="8667750" cy="466725"/>
    <xdr:sp macro="" textlink="">
      <xdr:nvSpPr>
        <xdr:cNvPr id="6210" name="Text Box 25661"/>
        <xdr:cNvSpPr txBox="1">
          <a:spLocks noChangeArrowheads="1"/>
        </xdr:cNvSpPr>
      </xdr:nvSpPr>
      <xdr:spPr bwMode="auto">
        <a:xfrm>
          <a:off x="2705100" y="6591300"/>
          <a:ext cx="8667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6211" name="Text Box 18826"/>
        <xdr:cNvSpPr txBox="1">
          <a:spLocks noChangeArrowheads="1"/>
        </xdr:cNvSpPr>
      </xdr:nvSpPr>
      <xdr:spPr bwMode="auto">
        <a:xfrm>
          <a:off x="5057775" y="8696325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6067425" cy="466725"/>
    <xdr:sp macro="" textlink="">
      <xdr:nvSpPr>
        <xdr:cNvPr id="6212" name="Text Box 18827"/>
        <xdr:cNvSpPr txBox="1">
          <a:spLocks noChangeArrowheads="1"/>
        </xdr:cNvSpPr>
      </xdr:nvSpPr>
      <xdr:spPr bwMode="auto">
        <a:xfrm>
          <a:off x="5057775" y="8696325"/>
          <a:ext cx="6067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macro="" textlink="">
      <xdr:nvSpPr>
        <xdr:cNvPr id="6213" name="Text Box 25667"/>
        <xdr:cNvSpPr txBox="1">
          <a:spLocks noChangeArrowheads="1"/>
        </xdr:cNvSpPr>
      </xdr:nvSpPr>
      <xdr:spPr bwMode="auto">
        <a:xfrm>
          <a:off x="5057775" y="8848725"/>
          <a:ext cx="6067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6067425" cy="409575"/>
    <xdr:sp macro="" textlink="">
      <xdr:nvSpPr>
        <xdr:cNvPr id="6214" name="Text Box 25668"/>
        <xdr:cNvSpPr txBox="1">
          <a:spLocks noChangeArrowheads="1"/>
        </xdr:cNvSpPr>
      </xdr:nvSpPr>
      <xdr:spPr bwMode="auto">
        <a:xfrm>
          <a:off x="5057775" y="8848725"/>
          <a:ext cx="6067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7223" name="Text Box 25667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7224" name="Text Box 25668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7225" name="Text Box 18826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7226" name="Text Box 18827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macro="" textlink="">
      <xdr:nvSpPr>
        <xdr:cNvPr id="7227" name="Text Box 25667"/>
        <xdr:cNvSpPr txBox="1">
          <a:spLocks noChangeArrowheads="1"/>
        </xdr:cNvSpPr>
      </xdr:nvSpPr>
      <xdr:spPr bwMode="auto">
        <a:xfrm>
          <a:off x="5057775" y="8972550"/>
          <a:ext cx="761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macro="" textlink="">
      <xdr:nvSpPr>
        <xdr:cNvPr id="7228" name="Text Box 25668"/>
        <xdr:cNvSpPr txBox="1">
          <a:spLocks noChangeArrowheads="1"/>
        </xdr:cNvSpPr>
      </xdr:nvSpPr>
      <xdr:spPr bwMode="auto">
        <a:xfrm>
          <a:off x="5057775" y="8972550"/>
          <a:ext cx="761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8238" name="Text Box 25667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8239" name="Text Box 25668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50</xdr:row>
      <xdr:rowOff>0</xdr:rowOff>
    </xdr:from>
    <xdr:ext cx="7610475" cy="581025"/>
    <xdr:sp macro="" textlink="">
      <xdr:nvSpPr>
        <xdr:cNvPr id="8240" name="Text Box 18826"/>
        <xdr:cNvSpPr txBox="1">
          <a:spLocks noChangeArrowheads="1"/>
        </xdr:cNvSpPr>
      </xdr:nvSpPr>
      <xdr:spPr bwMode="auto">
        <a:xfrm>
          <a:off x="5057775" y="8820150"/>
          <a:ext cx="7610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macro="" textlink="">
      <xdr:nvSpPr>
        <xdr:cNvPr id="8241" name="Text Box 25667"/>
        <xdr:cNvSpPr txBox="1">
          <a:spLocks noChangeArrowheads="1"/>
        </xdr:cNvSpPr>
      </xdr:nvSpPr>
      <xdr:spPr bwMode="auto">
        <a:xfrm>
          <a:off x="5057775" y="8972550"/>
          <a:ext cx="761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361950</xdr:colOff>
      <xdr:row>51</xdr:row>
      <xdr:rowOff>0</xdr:rowOff>
    </xdr:from>
    <xdr:ext cx="7610475" cy="485775"/>
    <xdr:sp macro="" textlink="">
      <xdr:nvSpPr>
        <xdr:cNvPr id="8242" name="Text Box 25668"/>
        <xdr:cNvSpPr txBox="1">
          <a:spLocks noChangeArrowheads="1"/>
        </xdr:cNvSpPr>
      </xdr:nvSpPr>
      <xdr:spPr bwMode="auto">
        <a:xfrm>
          <a:off x="5057775" y="8972550"/>
          <a:ext cx="76104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85725</xdr:rowOff>
    </xdr:from>
    <xdr:ext cx="685800" cy="495300"/>
    <xdr:sp macro="" textlink="">
      <xdr:nvSpPr>
        <xdr:cNvPr id="9568" name="Text Box 497"/>
        <xdr:cNvSpPr txBox="1">
          <a:spLocks noChangeArrowheads="1"/>
        </xdr:cNvSpPr>
      </xdr:nvSpPr>
      <xdr:spPr bwMode="auto">
        <a:xfrm flipH="1">
          <a:off x="6067425" y="117633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macro="" textlink="">
      <xdr:nvSpPr>
        <xdr:cNvPr id="9569" name="Text Box 18830"/>
        <xdr:cNvSpPr txBox="1">
          <a:spLocks noChangeArrowheads="1"/>
        </xdr:cNvSpPr>
      </xdr:nvSpPr>
      <xdr:spPr bwMode="auto">
        <a:xfrm>
          <a:off x="6343650" y="10972800"/>
          <a:ext cx="857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0" name="Text Box 311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1" name="Text Box 520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2" name="Text Box 523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3" name="Text Box 524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4" name="Text Box 525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5" name="Text Box 526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6" name="Text Box 527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7" name="Text Box 529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8" name="Text Box 531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79" name="Text Box 532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0" name="Text Box 541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1" name="Text Box 543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2" name="Text Box 544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3" name="Text Box 545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4" name="Text Box 546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5" name="Text Box 547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6" name="Text Box 858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7" name="Text Box 859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8" name="Text Box 860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89" name="Text Box 861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0" name="Text Box 862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1" name="Text Box 863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2" name="Text Box 865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3" name="Text Box 867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4" name="Text Box 868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5" name="Text Box 877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6" name="Text Box 879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7" name="Text Box 880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8" name="Text Box 881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599" name="Text Box 882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600" name="Text Box 14536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601" name="Text Box 14538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602" name="Text Box 18853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603" name="Text Box 18854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macro="" textlink="">
      <xdr:nvSpPr>
        <xdr:cNvPr id="9604" name="Text Box 18858"/>
        <xdr:cNvSpPr txBox="1">
          <a:spLocks noChangeArrowheads="1"/>
        </xdr:cNvSpPr>
      </xdr:nvSpPr>
      <xdr:spPr bwMode="auto">
        <a:xfrm>
          <a:off x="5991225" y="10915650"/>
          <a:ext cx="76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macro="" textlink="">
      <xdr:nvSpPr>
        <xdr:cNvPr id="9605" name="Text Box 18860"/>
        <xdr:cNvSpPr txBox="1">
          <a:spLocks noChangeArrowheads="1"/>
        </xdr:cNvSpPr>
      </xdr:nvSpPr>
      <xdr:spPr bwMode="auto">
        <a:xfrm rot="5400000">
          <a:off x="5676900" y="11877675"/>
          <a:ext cx="6953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15</xdr:col>
      <xdr:colOff>0</xdr:colOff>
      <xdr:row>67</xdr:row>
      <xdr:rowOff>114300</xdr:rowOff>
    </xdr:from>
    <xdr:ext cx="76200" cy="733425"/>
    <xdr:sp macro="" textlink="">
      <xdr:nvSpPr>
        <xdr:cNvPr id="9606" name="Text Box 18854"/>
        <xdr:cNvSpPr txBox="1">
          <a:spLocks noChangeArrowheads="1"/>
        </xdr:cNvSpPr>
      </xdr:nvSpPr>
      <xdr:spPr bwMode="auto">
        <a:xfrm>
          <a:off x="5991225" y="11982450"/>
          <a:ext cx="762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workbookViewId="0" topLeftCell="A1">
      <selection activeCell="A4" sqref="A4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33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="2" customFormat="1" ht="12.75" customHeight="1">
      <c r="E2" s="27"/>
    </row>
    <row r="3" spans="1:15" s="2" customFormat="1" ht="12.75" customHeight="1">
      <c r="A3" s="93" t="s">
        <v>73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2" customFormat="1" ht="12.75" customHeight="1">
      <c r="A4" s="3"/>
      <c r="B4" s="4"/>
      <c r="C4" s="4"/>
      <c r="D4" s="4"/>
      <c r="E4" s="28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94" t="s">
        <v>40</v>
      </c>
      <c r="B5" s="95"/>
      <c r="C5" s="6"/>
      <c r="D5" s="5"/>
      <c r="E5" s="29"/>
      <c r="F5" s="5"/>
      <c r="G5" s="5"/>
      <c r="H5" s="5"/>
      <c r="I5" s="5"/>
      <c r="J5" s="5"/>
      <c r="K5" s="5"/>
      <c r="L5" s="5"/>
      <c r="M5" s="5"/>
      <c r="N5" s="5"/>
      <c r="O5" s="100" t="s">
        <v>52</v>
      </c>
    </row>
    <row r="6" spans="1:15" s="2" customFormat="1" ht="12.75" customHeight="1">
      <c r="A6" s="96"/>
      <c r="B6" s="97"/>
      <c r="C6" s="7" t="s">
        <v>0</v>
      </c>
      <c r="D6" s="4"/>
      <c r="E6" s="28"/>
      <c r="F6" s="4"/>
      <c r="G6" s="4"/>
      <c r="H6" s="4"/>
      <c r="I6" s="4"/>
      <c r="J6" s="4"/>
      <c r="K6" s="4"/>
      <c r="L6" s="4"/>
      <c r="M6" s="4"/>
      <c r="N6" s="4"/>
      <c r="O6" s="101"/>
    </row>
    <row r="7" spans="1:15" s="2" customFormat="1" ht="5.1" customHeight="1">
      <c r="A7" s="96"/>
      <c r="B7" s="97"/>
      <c r="C7" s="9"/>
      <c r="D7" s="10"/>
      <c r="E7" s="30"/>
      <c r="F7" s="10"/>
      <c r="G7" s="10"/>
      <c r="H7" s="10"/>
      <c r="I7" s="10"/>
      <c r="J7" s="10"/>
      <c r="K7" s="10"/>
      <c r="L7" s="10"/>
      <c r="M7" s="10"/>
      <c r="N7" s="10"/>
      <c r="O7" s="101"/>
    </row>
    <row r="8" spans="1:15" s="2" customFormat="1" ht="5.1" customHeight="1">
      <c r="A8" s="96"/>
      <c r="B8" s="97"/>
      <c r="C8" s="8"/>
      <c r="D8" s="11"/>
      <c r="E8" s="27"/>
      <c r="F8" s="11"/>
      <c r="H8" s="11"/>
      <c r="J8" s="11"/>
      <c r="L8" s="11"/>
      <c r="N8" s="11"/>
      <c r="O8" s="101"/>
    </row>
    <row r="9" spans="1:15" s="2" customFormat="1" ht="12.75" customHeight="1">
      <c r="A9" s="96"/>
      <c r="B9" s="97"/>
      <c r="C9" s="12" t="s">
        <v>1</v>
      </c>
      <c r="D9" s="12" t="s">
        <v>2</v>
      </c>
      <c r="E9" s="31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1"/>
    </row>
    <row r="10" spans="1:15" s="2" customFormat="1" ht="4.5" customHeight="1">
      <c r="A10" s="98"/>
      <c r="B10" s="99"/>
      <c r="C10" s="8"/>
      <c r="D10" s="11"/>
      <c r="E10" s="27"/>
      <c r="F10" s="11"/>
      <c r="H10" s="11"/>
      <c r="J10" s="11"/>
      <c r="L10" s="11"/>
      <c r="N10" s="11"/>
      <c r="O10" s="102"/>
    </row>
    <row r="11" spans="1:15" s="2" customFormat="1" ht="12.75" customHeight="1">
      <c r="A11" s="5"/>
      <c r="B11" s="5"/>
      <c r="C11" s="5"/>
      <c r="D11" s="5"/>
      <c r="E11" s="29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2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2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82</v>
      </c>
      <c r="B14" s="4"/>
      <c r="C14" s="4"/>
      <c r="D14" s="4"/>
      <c r="E14" s="2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27"/>
    </row>
    <row r="16" spans="1:15" s="2" customFormat="1" ht="12.75" customHeight="1">
      <c r="A16" s="14">
        <v>2015</v>
      </c>
      <c r="B16" s="15"/>
      <c r="C16" s="16">
        <v>98.5</v>
      </c>
      <c r="D16" s="16">
        <v>99.2</v>
      </c>
      <c r="E16" s="16">
        <v>99.8</v>
      </c>
      <c r="F16" s="16">
        <v>100.2</v>
      </c>
      <c r="G16" s="16">
        <v>100.4</v>
      </c>
      <c r="H16" s="16">
        <v>100.3</v>
      </c>
      <c r="I16" s="16">
        <v>100.6</v>
      </c>
      <c r="J16" s="16">
        <v>100.5</v>
      </c>
      <c r="K16" s="16">
        <v>100.4</v>
      </c>
      <c r="L16" s="16">
        <v>100.4</v>
      </c>
      <c r="M16" s="16">
        <v>99.8</v>
      </c>
      <c r="N16" s="16">
        <v>99.8</v>
      </c>
      <c r="O16" s="16">
        <v>100</v>
      </c>
    </row>
    <row r="17" spans="1:15" s="2" customFormat="1" ht="12.75" customHeight="1">
      <c r="A17" s="14">
        <v>2016</v>
      </c>
      <c r="B17" s="15"/>
      <c r="C17" s="16">
        <v>99.1</v>
      </c>
      <c r="D17" s="16">
        <v>99.4</v>
      </c>
      <c r="E17" s="16">
        <v>100.1</v>
      </c>
      <c r="F17" s="16">
        <v>100.2</v>
      </c>
      <c r="G17" s="16">
        <v>100.7</v>
      </c>
      <c r="H17" s="16">
        <v>100.8</v>
      </c>
      <c r="I17" s="16">
        <v>101.2</v>
      </c>
      <c r="J17" s="16">
        <v>101.1</v>
      </c>
      <c r="K17" s="16">
        <v>101.2</v>
      </c>
      <c r="L17" s="16">
        <v>101.4</v>
      </c>
      <c r="M17" s="16">
        <v>100.7</v>
      </c>
      <c r="N17" s="16">
        <v>101.3</v>
      </c>
      <c r="O17" s="16">
        <v>100.6</v>
      </c>
    </row>
    <row r="18" spans="1:15" s="2" customFormat="1" ht="12.75" customHeight="1">
      <c r="A18" s="14">
        <v>2017</v>
      </c>
      <c r="B18" s="15"/>
      <c r="C18" s="16">
        <v>100.6</v>
      </c>
      <c r="D18" s="16">
        <v>101.3</v>
      </c>
      <c r="E18" s="16">
        <v>101.5</v>
      </c>
      <c r="F18" s="16">
        <v>102</v>
      </c>
      <c r="G18" s="16">
        <v>102</v>
      </c>
      <c r="H18" s="16">
        <v>102.3</v>
      </c>
      <c r="I18" s="16">
        <v>102.7</v>
      </c>
      <c r="J18" s="16">
        <v>102.9</v>
      </c>
      <c r="K18" s="16">
        <v>102.9</v>
      </c>
      <c r="L18" s="16">
        <v>102.8</v>
      </c>
      <c r="M18" s="16">
        <v>102.4</v>
      </c>
      <c r="N18" s="16">
        <v>102.9</v>
      </c>
      <c r="O18" s="16">
        <v>102.2</v>
      </c>
    </row>
    <row r="19" spans="1:15" s="2" customFormat="1" ht="12.75" customHeight="1">
      <c r="A19" s="14">
        <v>2018</v>
      </c>
      <c r="B19" s="15"/>
      <c r="C19" s="16">
        <v>102.2</v>
      </c>
      <c r="D19" s="16">
        <v>102.7</v>
      </c>
      <c r="E19" s="16">
        <v>103.3</v>
      </c>
      <c r="F19" s="16">
        <v>103.5</v>
      </c>
      <c r="G19" s="16">
        <v>104.2</v>
      </c>
      <c r="H19" s="16">
        <v>104.4</v>
      </c>
      <c r="I19" s="16">
        <v>104.8</v>
      </c>
      <c r="J19" s="16">
        <v>105</v>
      </c>
      <c r="K19" s="16">
        <v>105.3</v>
      </c>
      <c r="L19" s="16">
        <v>105.6</v>
      </c>
      <c r="M19" s="16">
        <v>104.9</v>
      </c>
      <c r="N19" s="16">
        <v>104.9</v>
      </c>
      <c r="O19" s="16">
        <v>104.2</v>
      </c>
    </row>
    <row r="20" spans="1:15" s="2" customFormat="1" ht="12.75" customHeight="1">
      <c r="A20" s="14">
        <v>2019</v>
      </c>
      <c r="B20" s="15"/>
      <c r="C20" s="16">
        <v>103.9</v>
      </c>
      <c r="D20" s="17">
        <v>104.4</v>
      </c>
      <c r="E20" s="32">
        <v>104.9</v>
      </c>
      <c r="F20" s="17">
        <v>105.8</v>
      </c>
      <c r="G20" s="17">
        <v>105.9</v>
      </c>
      <c r="H20" s="17">
        <v>106.3</v>
      </c>
      <c r="I20" s="17">
        <v>106.6</v>
      </c>
      <c r="J20" s="17">
        <v>106.5</v>
      </c>
      <c r="K20" s="17">
        <v>106.5</v>
      </c>
      <c r="L20" s="17">
        <v>106.6</v>
      </c>
      <c r="M20" s="17">
        <v>105.8</v>
      </c>
      <c r="N20" s="17"/>
      <c r="O20" s="18"/>
    </row>
    <row r="21" spans="1:15" s="2" customFormat="1" ht="12.75" customHeight="1">
      <c r="A21" s="14"/>
      <c r="B21" s="38"/>
      <c r="C21" s="16"/>
      <c r="D21" s="17"/>
      <c r="E21" s="32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27"/>
    </row>
    <row r="23" spans="1:15" s="2" customFormat="1" ht="12.75" customHeight="1">
      <c r="A23" s="3" t="s">
        <v>14</v>
      </c>
      <c r="B23" s="4"/>
      <c r="C23" s="4"/>
      <c r="D23" s="4"/>
      <c r="E23" s="28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27"/>
    </row>
    <row r="25" spans="1:15" s="2" customFormat="1" ht="12.75" customHeight="1">
      <c r="A25" s="37">
        <v>2015</v>
      </c>
      <c r="B25" s="15"/>
      <c r="C25" s="34">
        <v>-0.9</v>
      </c>
      <c r="D25" s="34">
        <f aca="true" t="shared" si="0" ref="D25">IF(D16=0," ",ROUND(ROUND(D16,1)*100/ROUND(C16,1)-100,1))</f>
        <v>0.7</v>
      </c>
      <c r="E25" s="35">
        <f aca="true" t="shared" si="1" ref="E25">IF(E16=0," ",ROUND(ROUND(E16,1)*100/ROUND(D16,1)-100,1))</f>
        <v>0.6</v>
      </c>
      <c r="F25" s="34">
        <f aca="true" t="shared" si="2" ref="F25">IF(F16=0," ",ROUND(ROUND(F16,1)*100/ROUND(E16,1)-100,1))</f>
        <v>0.4</v>
      </c>
      <c r="G25" s="34">
        <f aca="true" t="shared" si="3" ref="G25">IF(G16=0," ",ROUND(ROUND(G16,1)*100/ROUND(F16,1)-100,1))</f>
        <v>0.2</v>
      </c>
      <c r="H25" s="34">
        <f aca="true" t="shared" si="4" ref="H25">IF(H16=0," ",ROUND(ROUND(H16,1)*100/ROUND(G16,1)-100,1))</f>
        <v>-0.1</v>
      </c>
      <c r="I25" s="34">
        <f aca="true" t="shared" si="5" ref="I25">IF(I16=0," ",ROUND(ROUND(I16,1)*100/ROUND(H16,1)-100,1))</f>
        <v>0.3</v>
      </c>
      <c r="J25" s="34">
        <f aca="true" t="shared" si="6" ref="J25">IF(J16=0," ",ROUND(ROUND(J16,1)*100/ROUND(I16,1)-100,1))</f>
        <v>-0.1</v>
      </c>
      <c r="K25" s="34">
        <f aca="true" t="shared" si="7" ref="K25">IF(K16=0," ",ROUND(ROUND(K16,1)*100/ROUND(J16,1)-100,1))</f>
        <v>-0.1</v>
      </c>
      <c r="L25" s="34">
        <f aca="true" t="shared" si="8" ref="L25">IF(L16=0," ",ROUND(ROUND(L16,1)*100/ROUND(K16,1)-100,1))</f>
        <v>0</v>
      </c>
      <c r="M25" s="34">
        <f aca="true" t="shared" si="9" ref="M25">IF(M16=0," ",ROUND(ROUND(M16,1)*100/ROUND(L16,1)-100,1))</f>
        <v>-0.6</v>
      </c>
      <c r="N25" s="34">
        <f aca="true" t="shared" si="10" ref="N25">IF(N16=0," ",ROUND(ROUND(N16,1)*100/ROUND(M16,1)-100,1))</f>
        <v>0</v>
      </c>
      <c r="O25" s="1" t="s">
        <v>15</v>
      </c>
    </row>
    <row r="26" spans="1:15" s="2" customFormat="1" ht="12.75" customHeight="1">
      <c r="A26" s="37">
        <v>2016</v>
      </c>
      <c r="B26" s="15"/>
      <c r="C26" s="34">
        <f aca="true" t="shared" si="11" ref="C26:C30">IF(C17=0," ",ROUND(ROUND(C17,1)*100/ROUND(N16,1)-100,1))</f>
        <v>-0.7</v>
      </c>
      <c r="D26" s="34">
        <f aca="true" t="shared" si="12" ref="D26:N26">IF(D17=0," ",ROUND(ROUND(D17,1)*100/ROUND(C17,1)-100,1))</f>
        <v>0.3</v>
      </c>
      <c r="E26" s="35">
        <f t="shared" si="12"/>
        <v>0.7</v>
      </c>
      <c r="F26" s="34">
        <f t="shared" si="12"/>
        <v>0.1</v>
      </c>
      <c r="G26" s="34">
        <f t="shared" si="12"/>
        <v>0.5</v>
      </c>
      <c r="H26" s="34">
        <f t="shared" si="12"/>
        <v>0.1</v>
      </c>
      <c r="I26" s="34">
        <f t="shared" si="12"/>
        <v>0.4</v>
      </c>
      <c r="J26" s="34">
        <f t="shared" si="12"/>
        <v>-0.1</v>
      </c>
      <c r="K26" s="34">
        <f t="shared" si="12"/>
        <v>0.1</v>
      </c>
      <c r="L26" s="34">
        <f t="shared" si="12"/>
        <v>0.2</v>
      </c>
      <c r="M26" s="34">
        <f t="shared" si="12"/>
        <v>-0.7</v>
      </c>
      <c r="N26" s="34">
        <f t="shared" si="12"/>
        <v>0.6</v>
      </c>
      <c r="O26" s="1" t="s">
        <v>15</v>
      </c>
    </row>
    <row r="27" spans="1:15" s="2" customFormat="1" ht="12.75" customHeight="1">
      <c r="A27" s="37">
        <v>2017</v>
      </c>
      <c r="B27" s="15"/>
      <c r="C27" s="34">
        <f t="shared" si="11"/>
        <v>-0.7</v>
      </c>
      <c r="D27" s="34">
        <f aca="true" t="shared" si="13" ref="D27:N27">IF(D18=0," ",ROUND(ROUND(D18,1)*100/ROUND(C18,1)-100,1))</f>
        <v>0.7</v>
      </c>
      <c r="E27" s="35">
        <f t="shared" si="13"/>
        <v>0.2</v>
      </c>
      <c r="F27" s="34">
        <f t="shared" si="13"/>
        <v>0.5</v>
      </c>
      <c r="G27" s="34">
        <f t="shared" si="13"/>
        <v>0</v>
      </c>
      <c r="H27" s="34">
        <f t="shared" si="13"/>
        <v>0.3</v>
      </c>
      <c r="I27" s="34">
        <f t="shared" si="13"/>
        <v>0.4</v>
      </c>
      <c r="J27" s="34">
        <f t="shared" si="13"/>
        <v>0.2</v>
      </c>
      <c r="K27" s="34">
        <f t="shared" si="13"/>
        <v>0</v>
      </c>
      <c r="L27" s="34">
        <f t="shared" si="13"/>
        <v>-0.1</v>
      </c>
      <c r="M27" s="34">
        <f t="shared" si="13"/>
        <v>-0.4</v>
      </c>
      <c r="N27" s="34">
        <f t="shared" si="13"/>
        <v>0.5</v>
      </c>
      <c r="O27" s="1" t="s">
        <v>15</v>
      </c>
    </row>
    <row r="28" spans="1:15" s="2" customFormat="1" ht="12.75" customHeight="1">
      <c r="A28" s="37">
        <v>2018</v>
      </c>
      <c r="B28" s="15"/>
      <c r="C28" s="34">
        <f t="shared" si="11"/>
        <v>-0.7</v>
      </c>
      <c r="D28" s="34">
        <f aca="true" t="shared" si="14" ref="D28:N28">IF(D19=0," ",ROUND(ROUND(D19,1)*100/ROUND(C19,1)-100,1))</f>
        <v>0.5</v>
      </c>
      <c r="E28" s="35">
        <f t="shared" si="14"/>
        <v>0.6</v>
      </c>
      <c r="F28" s="34">
        <f t="shared" si="14"/>
        <v>0.2</v>
      </c>
      <c r="G28" s="34">
        <f t="shared" si="14"/>
        <v>0.7</v>
      </c>
      <c r="H28" s="34">
        <f t="shared" si="14"/>
        <v>0.2</v>
      </c>
      <c r="I28" s="34">
        <f t="shared" si="14"/>
        <v>0.4</v>
      </c>
      <c r="J28" s="34">
        <f t="shared" si="14"/>
        <v>0.2</v>
      </c>
      <c r="K28" s="34">
        <f t="shared" si="14"/>
        <v>0.3</v>
      </c>
      <c r="L28" s="34">
        <f t="shared" si="14"/>
        <v>0.3</v>
      </c>
      <c r="M28" s="34">
        <f t="shared" si="14"/>
        <v>-0.7</v>
      </c>
      <c r="N28" s="34">
        <f t="shared" si="14"/>
        <v>0</v>
      </c>
      <c r="O28" s="1" t="s">
        <v>15</v>
      </c>
    </row>
    <row r="29" spans="1:15" s="2" customFormat="1" ht="12.75" customHeight="1">
      <c r="A29" s="37">
        <v>2019</v>
      </c>
      <c r="B29" s="15"/>
      <c r="C29" s="34">
        <f t="shared" si="11"/>
        <v>-1</v>
      </c>
      <c r="D29" s="34">
        <f aca="true" t="shared" si="15" ref="D29:N29">IF(D20=0," ",ROUND(ROUND(D20,1)*100/ROUND(C20,1)-100,1))</f>
        <v>0.5</v>
      </c>
      <c r="E29" s="35">
        <f t="shared" si="15"/>
        <v>0.5</v>
      </c>
      <c r="F29" s="34">
        <f t="shared" si="15"/>
        <v>0.9</v>
      </c>
      <c r="G29" s="34">
        <f t="shared" si="15"/>
        <v>0.1</v>
      </c>
      <c r="H29" s="34">
        <f t="shared" si="15"/>
        <v>0.4</v>
      </c>
      <c r="I29" s="34">
        <f t="shared" si="15"/>
        <v>0.3</v>
      </c>
      <c r="J29" s="34">
        <f t="shared" si="15"/>
        <v>-0.1</v>
      </c>
      <c r="K29" s="34">
        <f t="shared" si="15"/>
        <v>0</v>
      </c>
      <c r="L29" s="34">
        <f t="shared" si="15"/>
        <v>0.1</v>
      </c>
      <c r="M29" s="34">
        <f t="shared" si="15"/>
        <v>-0.8</v>
      </c>
      <c r="N29" s="34" t="str">
        <f t="shared" si="15"/>
        <v xml:space="preserve"> </v>
      </c>
      <c r="O29" s="1"/>
    </row>
    <row r="30" spans="1:15" s="2" customFormat="1" ht="12.75" customHeight="1">
      <c r="A30" s="14"/>
      <c r="B30" s="38"/>
      <c r="C30" s="34" t="str">
        <f t="shared" si="11"/>
        <v xml:space="preserve"> </v>
      </c>
      <c r="D30" s="34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4" t="str">
        <f t="shared" si="16"/>
        <v xml:space="preserve"> </v>
      </c>
      <c r="G30" s="34" t="str">
        <f t="shared" si="16"/>
        <v xml:space="preserve"> </v>
      </c>
      <c r="H30" s="34" t="str">
        <f t="shared" si="16"/>
        <v xml:space="preserve"> </v>
      </c>
      <c r="I30" s="34" t="str">
        <f t="shared" si="16"/>
        <v xml:space="preserve"> </v>
      </c>
      <c r="J30" s="34" t="str">
        <f t="shared" si="16"/>
        <v xml:space="preserve"> </v>
      </c>
      <c r="K30" s="34" t="str">
        <f t="shared" si="16"/>
        <v xml:space="preserve"> </v>
      </c>
      <c r="L30" s="34" t="str">
        <f t="shared" si="16"/>
        <v xml:space="preserve"> </v>
      </c>
      <c r="M30" s="34" t="str">
        <f t="shared" si="16"/>
        <v xml:space="preserve"> </v>
      </c>
      <c r="N30" s="34" t="str">
        <f t="shared" si="16"/>
        <v xml:space="preserve"> </v>
      </c>
      <c r="O30" s="1"/>
    </row>
    <row r="31" s="2" customFormat="1" ht="12.75" customHeight="1">
      <c r="E31" s="27"/>
    </row>
    <row r="32" spans="1:15" s="2" customFormat="1" ht="12.75" customHeight="1">
      <c r="A32" s="3" t="s">
        <v>16</v>
      </c>
      <c r="B32" s="4"/>
      <c r="C32" s="4"/>
      <c r="D32" s="4"/>
      <c r="E32" s="28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28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37">
        <v>2016</v>
      </c>
      <c r="B34" s="15"/>
      <c r="C34" s="34">
        <f aca="true" t="shared" si="17" ref="C34:O34">IF(C17=0," ",ROUND(ROUND(C17,1)*100/ROUND(C16,1)-100,1))</f>
        <v>0.6</v>
      </c>
      <c r="D34" s="34">
        <f t="shared" si="17"/>
        <v>0.2</v>
      </c>
      <c r="E34" s="35">
        <f t="shared" si="17"/>
        <v>0.3</v>
      </c>
      <c r="F34" s="34">
        <f t="shared" si="17"/>
        <v>0</v>
      </c>
      <c r="G34" s="34">
        <f t="shared" si="17"/>
        <v>0.3</v>
      </c>
      <c r="H34" s="34">
        <f t="shared" si="17"/>
        <v>0.5</v>
      </c>
      <c r="I34" s="34">
        <f t="shared" si="17"/>
        <v>0.6</v>
      </c>
      <c r="J34" s="34">
        <f t="shared" si="17"/>
        <v>0.6</v>
      </c>
      <c r="K34" s="34">
        <f t="shared" si="17"/>
        <v>0.8</v>
      </c>
      <c r="L34" s="34">
        <f t="shared" si="17"/>
        <v>1</v>
      </c>
      <c r="M34" s="34">
        <f t="shared" si="17"/>
        <v>0.9</v>
      </c>
      <c r="N34" s="34">
        <f t="shared" si="17"/>
        <v>1.5</v>
      </c>
      <c r="O34" s="34">
        <f t="shared" si="17"/>
        <v>0.6</v>
      </c>
    </row>
    <row r="35" spans="1:15" s="2" customFormat="1" ht="12.75" customHeight="1">
      <c r="A35" s="37">
        <v>2017</v>
      </c>
      <c r="B35" s="15"/>
      <c r="C35" s="34">
        <f aca="true" t="shared" si="18" ref="C35:O35">IF(C18=0," ",ROUND(ROUND(C18,1)*100/ROUND(C17,1)-100,1))</f>
        <v>1.5</v>
      </c>
      <c r="D35" s="34">
        <f t="shared" si="18"/>
        <v>1.9</v>
      </c>
      <c r="E35" s="35">
        <f t="shared" si="18"/>
        <v>1.4</v>
      </c>
      <c r="F35" s="34">
        <f t="shared" si="18"/>
        <v>1.8</v>
      </c>
      <c r="G35" s="34">
        <f t="shared" si="18"/>
        <v>1.3</v>
      </c>
      <c r="H35" s="34">
        <f t="shared" si="18"/>
        <v>1.5</v>
      </c>
      <c r="I35" s="34">
        <f t="shared" si="18"/>
        <v>1.5</v>
      </c>
      <c r="J35" s="34">
        <f t="shared" si="18"/>
        <v>1.8</v>
      </c>
      <c r="K35" s="34">
        <f t="shared" si="18"/>
        <v>1.7</v>
      </c>
      <c r="L35" s="34">
        <f t="shared" si="18"/>
        <v>1.4</v>
      </c>
      <c r="M35" s="34">
        <f t="shared" si="18"/>
        <v>1.7</v>
      </c>
      <c r="N35" s="34">
        <f t="shared" si="18"/>
        <v>1.6</v>
      </c>
      <c r="O35" s="34">
        <f t="shared" si="18"/>
        <v>1.6</v>
      </c>
    </row>
    <row r="36" spans="1:15" s="2" customFormat="1" ht="12.75" customHeight="1">
      <c r="A36" s="37">
        <v>2018</v>
      </c>
      <c r="B36" s="15"/>
      <c r="C36" s="34">
        <f aca="true" t="shared" si="19" ref="C36:O36">IF(C19=0," ",ROUND(ROUND(C19,1)*100/ROUND(C18,1)-100,1))</f>
        <v>1.6</v>
      </c>
      <c r="D36" s="34">
        <f t="shared" si="19"/>
        <v>1.4</v>
      </c>
      <c r="E36" s="35">
        <f t="shared" si="19"/>
        <v>1.8</v>
      </c>
      <c r="F36" s="34">
        <f t="shared" si="19"/>
        <v>1.5</v>
      </c>
      <c r="G36" s="34">
        <f t="shared" si="19"/>
        <v>2.2</v>
      </c>
      <c r="H36" s="34">
        <f t="shared" si="19"/>
        <v>2.1</v>
      </c>
      <c r="I36" s="34">
        <f t="shared" si="19"/>
        <v>2</v>
      </c>
      <c r="J36" s="34">
        <f t="shared" si="19"/>
        <v>2</v>
      </c>
      <c r="K36" s="34">
        <f t="shared" si="19"/>
        <v>2.3</v>
      </c>
      <c r="L36" s="34">
        <f t="shared" si="19"/>
        <v>2.7</v>
      </c>
      <c r="M36" s="34">
        <f t="shared" si="19"/>
        <v>2.4</v>
      </c>
      <c r="N36" s="34">
        <f t="shared" si="19"/>
        <v>1.9</v>
      </c>
      <c r="O36" s="34">
        <f t="shared" si="19"/>
        <v>2</v>
      </c>
    </row>
    <row r="37" spans="1:15" s="2" customFormat="1" ht="12.75" customHeight="1">
      <c r="A37" s="37">
        <v>2019</v>
      </c>
      <c r="B37" s="15"/>
      <c r="C37" s="34">
        <f aca="true" t="shared" si="20" ref="C37:O37">IF(C20=0," ",ROUND(ROUND(C20,1)*100/ROUND(C19,1)-100,1))</f>
        <v>1.7</v>
      </c>
      <c r="D37" s="34">
        <f t="shared" si="20"/>
        <v>1.7</v>
      </c>
      <c r="E37" s="35">
        <f t="shared" si="20"/>
        <v>1.5</v>
      </c>
      <c r="F37" s="34">
        <f t="shared" si="20"/>
        <v>2.2</v>
      </c>
      <c r="G37" s="34">
        <f t="shared" si="20"/>
        <v>1.6</v>
      </c>
      <c r="H37" s="34">
        <f t="shared" si="20"/>
        <v>1.8</v>
      </c>
      <c r="I37" s="34">
        <f t="shared" si="20"/>
        <v>1.7</v>
      </c>
      <c r="J37" s="34">
        <f t="shared" si="20"/>
        <v>1.4</v>
      </c>
      <c r="K37" s="34">
        <f t="shared" si="20"/>
        <v>1.1</v>
      </c>
      <c r="L37" s="34">
        <f t="shared" si="20"/>
        <v>0.9</v>
      </c>
      <c r="M37" s="34">
        <f t="shared" si="20"/>
        <v>0.9</v>
      </c>
      <c r="N37" s="34" t="str">
        <f t="shared" si="20"/>
        <v xml:space="preserve"> </v>
      </c>
      <c r="O37" s="34" t="str">
        <f t="shared" si="20"/>
        <v xml:space="preserve"> </v>
      </c>
    </row>
    <row r="38" spans="1:15" s="2" customFormat="1" ht="12.75" customHeight="1">
      <c r="A38" s="14"/>
      <c r="B38" s="38"/>
      <c r="C38" s="34" t="str">
        <f aca="true" t="shared" si="21" ref="C38:O38">IF(C21=0," ",ROUND(ROUND(C21,1)*100/ROUND(C20,1)-100,1))</f>
        <v xml:space="preserve"> </v>
      </c>
      <c r="D38" s="34" t="str">
        <f t="shared" si="21"/>
        <v xml:space="preserve"> </v>
      </c>
      <c r="E38" s="35" t="str">
        <f t="shared" si="21"/>
        <v xml:space="preserve"> </v>
      </c>
      <c r="F38" s="34" t="str">
        <f t="shared" si="21"/>
        <v xml:space="preserve"> </v>
      </c>
      <c r="G38" s="34" t="str">
        <f t="shared" si="21"/>
        <v xml:space="preserve"> </v>
      </c>
      <c r="H38" s="34" t="str">
        <f t="shared" si="21"/>
        <v xml:space="preserve"> </v>
      </c>
      <c r="I38" s="34" t="str">
        <f t="shared" si="21"/>
        <v xml:space="preserve"> </v>
      </c>
      <c r="J38" s="34" t="str">
        <f t="shared" si="21"/>
        <v xml:space="preserve"> </v>
      </c>
      <c r="K38" s="34" t="str">
        <f t="shared" si="21"/>
        <v xml:space="preserve"> </v>
      </c>
      <c r="L38" s="34" t="str">
        <f t="shared" si="21"/>
        <v xml:space="preserve"> </v>
      </c>
      <c r="M38" s="34" t="str">
        <f t="shared" si="21"/>
        <v xml:space="preserve"> </v>
      </c>
      <c r="N38" s="34" t="str">
        <f t="shared" si="21"/>
        <v xml:space="preserve"> </v>
      </c>
      <c r="O38" s="34" t="str">
        <f t="shared" si="21"/>
        <v xml:space="preserve"> </v>
      </c>
    </row>
    <row r="39" s="2" customFormat="1" ht="12.75" customHeight="1">
      <c r="E39" s="27"/>
    </row>
    <row r="40" spans="1:15" s="2" customFormat="1" ht="12.75" customHeight="1">
      <c r="A40" s="3" t="s">
        <v>17</v>
      </c>
      <c r="B40" s="4"/>
      <c r="C40" s="4"/>
      <c r="D40" s="4"/>
      <c r="E40" s="28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28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 customHeight="1">
      <c r="A42" s="42" t="s">
        <v>83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2.75" customHeight="1">
      <c r="E43" s="27"/>
    </row>
    <row r="44" spans="1:15" s="2" customFormat="1" ht="12.75" customHeight="1">
      <c r="A44" s="37">
        <v>2015</v>
      </c>
      <c r="B44" s="15"/>
      <c r="C44" s="16">
        <v>99.1</v>
      </c>
      <c r="D44" s="16">
        <v>100.5</v>
      </c>
      <c r="E44" s="16">
        <v>100.2</v>
      </c>
      <c r="F44" s="16">
        <v>100.9</v>
      </c>
      <c r="G44" s="16">
        <v>100.6</v>
      </c>
      <c r="H44" s="16">
        <v>99.6</v>
      </c>
      <c r="I44" s="16">
        <v>99.4</v>
      </c>
      <c r="J44" s="16">
        <v>99</v>
      </c>
      <c r="K44" s="16">
        <v>99.5</v>
      </c>
      <c r="L44" s="16">
        <v>100.4</v>
      </c>
      <c r="M44" s="16">
        <v>100.4</v>
      </c>
      <c r="N44" s="16">
        <v>100.5</v>
      </c>
      <c r="O44" s="16">
        <v>100</v>
      </c>
    </row>
    <row r="45" spans="1:15" s="2" customFormat="1" ht="12.75" customHeight="1">
      <c r="A45" s="37">
        <v>2016</v>
      </c>
      <c r="B45" s="15"/>
      <c r="C45" s="16">
        <v>99.9</v>
      </c>
      <c r="D45" s="16">
        <v>100.4</v>
      </c>
      <c r="E45" s="16">
        <v>100.7</v>
      </c>
      <c r="F45" s="16">
        <v>101.3</v>
      </c>
      <c r="G45" s="16">
        <v>101.1</v>
      </c>
      <c r="H45" s="16">
        <v>100.7</v>
      </c>
      <c r="I45" s="16">
        <v>100.9</v>
      </c>
      <c r="J45" s="16">
        <v>100.2</v>
      </c>
      <c r="K45" s="16">
        <v>100.5</v>
      </c>
      <c r="L45" s="16">
        <v>100.5</v>
      </c>
      <c r="M45" s="16">
        <v>101.5</v>
      </c>
      <c r="N45" s="16">
        <v>101.7</v>
      </c>
      <c r="O45" s="16">
        <v>100.8</v>
      </c>
    </row>
    <row r="46" spans="1:15" s="2" customFormat="1" ht="12.75" customHeight="1">
      <c r="A46" s="37">
        <v>2017</v>
      </c>
      <c r="B46" s="15"/>
      <c r="C46" s="16">
        <v>102.5</v>
      </c>
      <c r="D46" s="16">
        <v>104.5</v>
      </c>
      <c r="E46" s="16">
        <v>102.9</v>
      </c>
      <c r="F46" s="16">
        <v>102.9</v>
      </c>
      <c r="G46" s="16">
        <v>102.8</v>
      </c>
      <c r="H46" s="16">
        <v>103</v>
      </c>
      <c r="I46" s="16">
        <v>102.9</v>
      </c>
      <c r="J46" s="16">
        <v>103.1</v>
      </c>
      <c r="K46" s="16">
        <v>103.2</v>
      </c>
      <c r="L46" s="16">
        <v>104.3</v>
      </c>
      <c r="M46" s="16">
        <v>104.3</v>
      </c>
      <c r="N46" s="16">
        <v>104.9</v>
      </c>
      <c r="O46" s="16">
        <v>103.4</v>
      </c>
    </row>
    <row r="47" spans="1:15" s="2" customFormat="1" ht="12.75" customHeight="1">
      <c r="A47" s="37">
        <v>2018</v>
      </c>
      <c r="B47" s="15"/>
      <c r="C47" s="16">
        <v>105.9</v>
      </c>
      <c r="D47" s="16">
        <v>105.9</v>
      </c>
      <c r="E47" s="16">
        <v>106.2</v>
      </c>
      <c r="F47" s="16">
        <v>105.9</v>
      </c>
      <c r="G47" s="16">
        <v>106</v>
      </c>
      <c r="H47" s="16">
        <v>106.6</v>
      </c>
      <c r="I47" s="16">
        <v>105.5</v>
      </c>
      <c r="J47" s="16">
        <v>105.3</v>
      </c>
      <c r="K47" s="16">
        <v>106.3</v>
      </c>
      <c r="L47" s="16">
        <v>106.3</v>
      </c>
      <c r="M47" s="16">
        <v>105.9</v>
      </c>
      <c r="N47" s="16">
        <v>105.7</v>
      </c>
      <c r="O47" s="16">
        <v>106</v>
      </c>
    </row>
    <row r="48" spans="1:15" s="2" customFormat="1" ht="12.75" customHeight="1">
      <c r="A48" s="37">
        <v>2019</v>
      </c>
      <c r="B48" s="15"/>
      <c r="C48" s="16">
        <v>106.2</v>
      </c>
      <c r="D48" s="16">
        <v>107.4</v>
      </c>
      <c r="E48" s="16">
        <v>106.8</v>
      </c>
      <c r="F48" s="16">
        <v>106.9</v>
      </c>
      <c r="G48" s="16">
        <v>107.2</v>
      </c>
      <c r="H48" s="69">
        <v>107.8</v>
      </c>
      <c r="I48" s="16">
        <v>108.1</v>
      </c>
      <c r="J48" s="69">
        <v>108.2</v>
      </c>
      <c r="K48" s="69">
        <v>107.6</v>
      </c>
      <c r="L48" s="16">
        <v>107.2</v>
      </c>
      <c r="M48" s="16">
        <v>108.1</v>
      </c>
      <c r="N48" s="16"/>
      <c r="O48" s="16"/>
    </row>
    <row r="49" spans="1:15" s="2" customFormat="1" ht="12.75" customHeight="1">
      <c r="A49" s="14"/>
      <c r="B49" s="3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="2" customFormat="1" ht="12.75" customHeight="1">
      <c r="E50" s="27"/>
    </row>
    <row r="51" spans="1:15" s="2" customFormat="1" ht="12.75" customHeight="1">
      <c r="A51" s="93" t="s">
        <v>14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="2" customFormat="1" ht="12.75" customHeight="1">
      <c r="E52" s="27"/>
    </row>
    <row r="53" spans="1:15" s="2" customFormat="1" ht="12.75" customHeight="1">
      <c r="A53" s="37">
        <v>2015</v>
      </c>
      <c r="B53" s="15"/>
      <c r="C53" s="34">
        <v>0.5</v>
      </c>
      <c r="D53" s="34">
        <f aca="true" t="shared" si="22" ref="D53">IF(D44=0," ",ROUND(ROUND(D44,1)*100/ROUND(C44,1)-100,1))</f>
        <v>1.4</v>
      </c>
      <c r="E53" s="35">
        <f aca="true" t="shared" si="23" ref="E53">IF(E44=0," ",ROUND(ROUND(E44,1)*100/ROUND(D44,1)-100,1))</f>
        <v>-0.3</v>
      </c>
      <c r="F53" s="34">
        <f aca="true" t="shared" si="24" ref="F53">IF(F44=0," ",ROUND(ROUND(F44,1)*100/ROUND(E44,1)-100,1))</f>
        <v>0.7</v>
      </c>
      <c r="G53" s="34">
        <f aca="true" t="shared" si="25" ref="G53">IF(G44=0," ",ROUND(ROUND(G44,1)*100/ROUND(F44,1)-100,1))</f>
        <v>-0.3</v>
      </c>
      <c r="H53" s="34">
        <f aca="true" t="shared" si="26" ref="H53">IF(H44=0," ",ROUND(ROUND(H44,1)*100/ROUND(G44,1)-100,1))</f>
        <v>-1</v>
      </c>
      <c r="I53" s="34">
        <f aca="true" t="shared" si="27" ref="I53">IF(I44=0," ",ROUND(ROUND(I44,1)*100/ROUND(H44,1)-100,1))</f>
        <v>-0.2</v>
      </c>
      <c r="J53" s="34">
        <f aca="true" t="shared" si="28" ref="J53">IF(J44=0," ",ROUND(ROUND(J44,1)*100/ROUND(I44,1)-100,1))</f>
        <v>-0.4</v>
      </c>
      <c r="K53" s="34">
        <f aca="true" t="shared" si="29" ref="K53">IF(K44=0," ",ROUND(ROUND(K44,1)*100/ROUND(J44,1)-100,1))</f>
        <v>0.5</v>
      </c>
      <c r="L53" s="34">
        <f aca="true" t="shared" si="30" ref="L53">IF(L44=0," ",ROUND(ROUND(L44,1)*100/ROUND(K44,1)-100,1))</f>
        <v>0.9</v>
      </c>
      <c r="M53" s="34">
        <f aca="true" t="shared" si="31" ref="M53">IF(M44=0," ",ROUND(ROUND(M44,1)*100/ROUND(L44,1)-100,1))</f>
        <v>0</v>
      </c>
      <c r="N53" s="34">
        <f aca="true" t="shared" si="32" ref="N53">IF(N44=0," ",ROUND(ROUND(N44,1)*100/ROUND(M44,1)-100,1))</f>
        <v>0.1</v>
      </c>
      <c r="O53" s="40" t="s">
        <v>15</v>
      </c>
    </row>
    <row r="54" spans="1:15" s="2" customFormat="1" ht="12.75" customHeight="1">
      <c r="A54" s="37">
        <v>2016</v>
      </c>
      <c r="B54" s="15"/>
      <c r="C54" s="34">
        <f aca="true" t="shared" si="33" ref="C54:C58">IF(C45=0," ",ROUND(ROUND(C45,1)*100/ROUND(N44,1)-100,1))</f>
        <v>-0.6</v>
      </c>
      <c r="D54" s="34">
        <f aca="true" t="shared" si="34" ref="D54:N54">IF(D45=0," ",ROUND(ROUND(D45,1)*100/ROUND(C45,1)-100,1))</f>
        <v>0.5</v>
      </c>
      <c r="E54" s="35">
        <f t="shared" si="34"/>
        <v>0.3</v>
      </c>
      <c r="F54" s="34">
        <f t="shared" si="34"/>
        <v>0.6</v>
      </c>
      <c r="G54" s="34">
        <f t="shared" si="34"/>
        <v>-0.2</v>
      </c>
      <c r="H54" s="34">
        <f t="shared" si="34"/>
        <v>-0.4</v>
      </c>
      <c r="I54" s="34">
        <f t="shared" si="34"/>
        <v>0.2</v>
      </c>
      <c r="J54" s="34">
        <f t="shared" si="34"/>
        <v>-0.7</v>
      </c>
      <c r="K54" s="34">
        <f t="shared" si="34"/>
        <v>0.3</v>
      </c>
      <c r="L54" s="34">
        <f t="shared" si="34"/>
        <v>0</v>
      </c>
      <c r="M54" s="34">
        <f t="shared" si="34"/>
        <v>1</v>
      </c>
      <c r="N54" s="34">
        <f t="shared" si="34"/>
        <v>0.2</v>
      </c>
      <c r="O54" s="1" t="s">
        <v>15</v>
      </c>
    </row>
    <row r="55" spans="1:15" s="2" customFormat="1" ht="12.75" customHeight="1">
      <c r="A55" s="37">
        <v>2017</v>
      </c>
      <c r="B55" s="15"/>
      <c r="C55" s="34">
        <f t="shared" si="33"/>
        <v>0.8</v>
      </c>
      <c r="D55" s="34">
        <f aca="true" t="shared" si="35" ref="D55:N55">IF(D46=0," ",ROUND(ROUND(D46,1)*100/ROUND(C46,1)-100,1))</f>
        <v>2</v>
      </c>
      <c r="E55" s="35">
        <f t="shared" si="35"/>
        <v>-1.5</v>
      </c>
      <c r="F55" s="34">
        <f t="shared" si="35"/>
        <v>0</v>
      </c>
      <c r="G55" s="34">
        <f t="shared" si="35"/>
        <v>-0.1</v>
      </c>
      <c r="H55" s="34">
        <f t="shared" si="35"/>
        <v>0.2</v>
      </c>
      <c r="I55" s="34">
        <f t="shared" si="35"/>
        <v>-0.1</v>
      </c>
      <c r="J55" s="34">
        <f t="shared" si="35"/>
        <v>0.2</v>
      </c>
      <c r="K55" s="34">
        <f t="shared" si="35"/>
        <v>0.1</v>
      </c>
      <c r="L55" s="34">
        <f t="shared" si="35"/>
        <v>1.1</v>
      </c>
      <c r="M55" s="34">
        <f t="shared" si="35"/>
        <v>0</v>
      </c>
      <c r="N55" s="34">
        <f t="shared" si="35"/>
        <v>0.6</v>
      </c>
      <c r="O55" s="1" t="s">
        <v>15</v>
      </c>
    </row>
    <row r="56" spans="1:15" s="2" customFormat="1" ht="12.75" customHeight="1">
      <c r="A56" s="37">
        <v>2018</v>
      </c>
      <c r="B56" s="15"/>
      <c r="C56" s="34">
        <f t="shared" si="33"/>
        <v>1</v>
      </c>
      <c r="D56" s="34">
        <f aca="true" t="shared" si="36" ref="D56:N56">IF(D47=0," ",ROUND(ROUND(D47,1)*100/ROUND(C47,1)-100,1))</f>
        <v>0</v>
      </c>
      <c r="E56" s="35">
        <f t="shared" si="36"/>
        <v>0.3</v>
      </c>
      <c r="F56" s="34">
        <f t="shared" si="36"/>
        <v>-0.3</v>
      </c>
      <c r="G56" s="34">
        <f t="shared" si="36"/>
        <v>0.1</v>
      </c>
      <c r="H56" s="34">
        <f t="shared" si="36"/>
        <v>0.6</v>
      </c>
      <c r="I56" s="34">
        <f t="shared" si="36"/>
        <v>-1</v>
      </c>
      <c r="J56" s="34">
        <f t="shared" si="36"/>
        <v>-0.2</v>
      </c>
      <c r="K56" s="34">
        <f t="shared" si="36"/>
        <v>0.9</v>
      </c>
      <c r="L56" s="34">
        <f t="shared" si="36"/>
        <v>0</v>
      </c>
      <c r="M56" s="34">
        <f t="shared" si="36"/>
        <v>-0.4</v>
      </c>
      <c r="N56" s="34">
        <f t="shared" si="36"/>
        <v>-0.2</v>
      </c>
      <c r="O56" s="1" t="s">
        <v>15</v>
      </c>
    </row>
    <row r="57" spans="1:15" s="2" customFormat="1" ht="12.75" customHeight="1">
      <c r="A57" s="37">
        <v>2019</v>
      </c>
      <c r="B57" s="15"/>
      <c r="C57" s="34">
        <f t="shared" si="33"/>
        <v>0.5</v>
      </c>
      <c r="D57" s="34">
        <f aca="true" t="shared" si="37" ref="D57:N57">IF(D48=0," ",ROUND(ROUND(D48,1)*100/ROUND(C48,1)-100,1))</f>
        <v>1.1</v>
      </c>
      <c r="E57" s="35">
        <f t="shared" si="37"/>
        <v>-0.6</v>
      </c>
      <c r="F57" s="34">
        <f t="shared" si="37"/>
        <v>0.1</v>
      </c>
      <c r="G57" s="34">
        <f t="shared" si="37"/>
        <v>0.3</v>
      </c>
      <c r="H57" s="34">
        <f t="shared" si="37"/>
        <v>0.6</v>
      </c>
      <c r="I57" s="34">
        <f t="shared" si="37"/>
        <v>0.3</v>
      </c>
      <c r="J57" s="34">
        <f t="shared" si="37"/>
        <v>0.1</v>
      </c>
      <c r="K57" s="34">
        <f t="shared" si="37"/>
        <v>-0.6</v>
      </c>
      <c r="L57" s="34">
        <f t="shared" si="37"/>
        <v>-0.4</v>
      </c>
      <c r="M57" s="34">
        <f t="shared" si="37"/>
        <v>0.8</v>
      </c>
      <c r="N57" s="34" t="str">
        <f t="shared" si="37"/>
        <v xml:space="preserve"> </v>
      </c>
      <c r="O57" s="1"/>
    </row>
    <row r="58" spans="1:15" s="2" customFormat="1" ht="12.75" customHeight="1">
      <c r="A58" s="14"/>
      <c r="B58" s="38"/>
      <c r="C58" s="34" t="str">
        <f t="shared" si="33"/>
        <v xml:space="preserve"> </v>
      </c>
      <c r="D58" s="34" t="str">
        <f aca="true" t="shared" si="38" ref="D58:N58">IF(D49=0," ",ROUND(ROUND(D49,1)*100/ROUND(C49,1)-100,1))</f>
        <v xml:space="preserve"> </v>
      </c>
      <c r="E58" s="35" t="str">
        <f t="shared" si="38"/>
        <v xml:space="preserve"> </v>
      </c>
      <c r="F58" s="34" t="str">
        <f t="shared" si="38"/>
        <v xml:space="preserve"> </v>
      </c>
      <c r="G58" s="34" t="str">
        <f t="shared" si="38"/>
        <v xml:space="preserve"> </v>
      </c>
      <c r="H58" s="34" t="str">
        <f t="shared" si="38"/>
        <v xml:space="preserve"> </v>
      </c>
      <c r="I58" s="34" t="str">
        <f t="shared" si="38"/>
        <v xml:space="preserve"> </v>
      </c>
      <c r="J58" s="34" t="str">
        <f t="shared" si="38"/>
        <v xml:space="preserve"> </v>
      </c>
      <c r="K58" s="34" t="str">
        <f t="shared" si="38"/>
        <v xml:space="preserve"> </v>
      </c>
      <c r="L58" s="34" t="str">
        <f t="shared" si="38"/>
        <v xml:space="preserve"> </v>
      </c>
      <c r="M58" s="34" t="str">
        <f t="shared" si="38"/>
        <v xml:space="preserve"> </v>
      </c>
      <c r="N58" s="34" t="str">
        <f t="shared" si="38"/>
        <v xml:space="preserve"> </v>
      </c>
      <c r="O58" s="1"/>
    </row>
    <row r="59" s="2" customFormat="1" ht="12.75" customHeight="1">
      <c r="E59" s="27"/>
    </row>
    <row r="60" spans="1:15" s="2" customFormat="1" ht="12.75" customHeight="1">
      <c r="A60" s="3" t="s">
        <v>16</v>
      </c>
      <c r="B60" s="4"/>
      <c r="C60" s="4"/>
      <c r="D60" s="4"/>
      <c r="E60" s="28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28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41">
        <v>2016</v>
      </c>
      <c r="B62" s="15"/>
      <c r="C62" s="71">
        <f>IF(C45=0," ",ROUND(ROUND(C45,1)*100/ROUND(C44,1)-100,1))</f>
        <v>0.8</v>
      </c>
      <c r="D62" s="71">
        <f aca="true" t="shared" si="39" ref="D62:N62">IF(D45=0," ",ROUND(ROUND(D45,1)*100/ROUND(D44,1)-100,1))</f>
        <v>-0.1</v>
      </c>
      <c r="E62" s="71">
        <f t="shared" si="39"/>
        <v>0.5</v>
      </c>
      <c r="F62" s="71">
        <f t="shared" si="39"/>
        <v>0.4</v>
      </c>
      <c r="G62" s="71">
        <f t="shared" si="39"/>
        <v>0.5</v>
      </c>
      <c r="H62" s="71">
        <f t="shared" si="39"/>
        <v>1.1</v>
      </c>
      <c r="I62" s="71">
        <f t="shared" si="39"/>
        <v>1.5</v>
      </c>
      <c r="J62" s="71">
        <f t="shared" si="39"/>
        <v>1.2</v>
      </c>
      <c r="K62" s="71">
        <f t="shared" si="39"/>
        <v>1</v>
      </c>
      <c r="L62" s="71">
        <f t="shared" si="39"/>
        <v>0.1</v>
      </c>
      <c r="M62" s="71">
        <f t="shared" si="39"/>
        <v>1.1</v>
      </c>
      <c r="N62" s="71">
        <f t="shared" si="39"/>
        <v>1.2</v>
      </c>
      <c r="O62" s="71">
        <f>IF(O45=0," ",ROUND(ROUND(O45,1)*100/ROUND(O44,1)-100,1))</f>
        <v>0.8</v>
      </c>
    </row>
    <row r="63" spans="1:15" ht="12.75" customHeight="1">
      <c r="A63" s="41">
        <v>2017</v>
      </c>
      <c r="B63" s="15"/>
      <c r="C63" s="34">
        <f>IF(C46=0," ",ROUND(ROUND(C46,1)*100/ROUND(C45,1)-100,1))</f>
        <v>2.6</v>
      </c>
      <c r="D63" s="34">
        <f aca="true" t="shared" si="40" ref="D63:O63">IF(D46=0," ",ROUND(ROUND(D46,1)*100/ROUND(D45,1)-100,1))</f>
        <v>4.1</v>
      </c>
      <c r="E63" s="34">
        <f t="shared" si="40"/>
        <v>2.2</v>
      </c>
      <c r="F63" s="34">
        <f t="shared" si="40"/>
        <v>1.6</v>
      </c>
      <c r="G63" s="34">
        <f t="shared" si="40"/>
        <v>1.7</v>
      </c>
      <c r="H63" s="34">
        <f t="shared" si="40"/>
        <v>2.3</v>
      </c>
      <c r="I63" s="34">
        <f t="shared" si="40"/>
        <v>2</v>
      </c>
      <c r="J63" s="34">
        <f t="shared" si="40"/>
        <v>2.9</v>
      </c>
      <c r="K63" s="34">
        <f t="shared" si="40"/>
        <v>2.7</v>
      </c>
      <c r="L63" s="34">
        <f t="shared" si="40"/>
        <v>3.8</v>
      </c>
      <c r="M63" s="34">
        <f t="shared" si="40"/>
        <v>2.8</v>
      </c>
      <c r="N63" s="34">
        <f t="shared" si="40"/>
        <v>3.1</v>
      </c>
      <c r="O63" s="71">
        <f t="shared" si="40"/>
        <v>2.6</v>
      </c>
    </row>
    <row r="64" spans="1:15" ht="12.75" customHeight="1">
      <c r="A64" s="41">
        <v>2018</v>
      </c>
      <c r="B64" s="15"/>
      <c r="C64" s="34">
        <f>IF(C47=0," ",ROUND(ROUND(C47,1)*100/ROUND(C46,1)-100,1))</f>
        <v>3.3</v>
      </c>
      <c r="D64" s="34">
        <f aca="true" t="shared" si="41" ref="D64:N64">IF(D47=0," ",ROUND(ROUND(D47,1)*100/ROUND(D46,1)-100,1))</f>
        <v>1.3</v>
      </c>
      <c r="E64" s="35">
        <f t="shared" si="41"/>
        <v>3.2</v>
      </c>
      <c r="F64" s="34">
        <f t="shared" si="41"/>
        <v>2.9</v>
      </c>
      <c r="G64" s="34">
        <f t="shared" si="41"/>
        <v>3.1</v>
      </c>
      <c r="H64" s="34">
        <f t="shared" si="41"/>
        <v>3.5</v>
      </c>
      <c r="I64" s="34">
        <f t="shared" si="41"/>
        <v>2.5</v>
      </c>
      <c r="J64" s="34">
        <f t="shared" si="41"/>
        <v>2.1</v>
      </c>
      <c r="K64" s="34">
        <f t="shared" si="41"/>
        <v>3</v>
      </c>
      <c r="L64" s="34">
        <f t="shared" si="41"/>
        <v>1.9</v>
      </c>
      <c r="M64" s="34">
        <f t="shared" si="41"/>
        <v>1.5</v>
      </c>
      <c r="N64" s="34">
        <f t="shared" si="41"/>
        <v>0.8</v>
      </c>
      <c r="O64" s="71">
        <f aca="true" t="shared" si="42" ref="O64:O65">IF(O47=0," ",ROUND(ROUND(O47,1)*100/ROUND(O46,1)-100,1))</f>
        <v>2.5</v>
      </c>
    </row>
    <row r="65" spans="1:15" ht="12.75" customHeight="1">
      <c r="A65" s="41">
        <v>2019</v>
      </c>
      <c r="B65" s="15"/>
      <c r="C65" s="34">
        <f>IF(C48=0," ",ROUND(ROUND(C48,1)*100/ROUND(C47,1)-100,1))</f>
        <v>0.3</v>
      </c>
      <c r="D65" s="71">
        <f aca="true" t="shared" si="43" ref="D65:N65">IF(D48=0," ",ROUND(ROUND(D48,1)*100/ROUND(D47,1)-100,1))</f>
        <v>1.4</v>
      </c>
      <c r="E65" s="71">
        <f t="shared" si="43"/>
        <v>0.6</v>
      </c>
      <c r="F65" s="71">
        <f t="shared" si="43"/>
        <v>0.9</v>
      </c>
      <c r="G65" s="71">
        <f t="shared" si="43"/>
        <v>1.1</v>
      </c>
      <c r="H65" s="71">
        <f t="shared" si="43"/>
        <v>1.1</v>
      </c>
      <c r="I65" s="71">
        <f t="shared" si="43"/>
        <v>2.5</v>
      </c>
      <c r="J65" s="71">
        <f t="shared" si="43"/>
        <v>2.8</v>
      </c>
      <c r="K65" s="71">
        <f t="shared" si="43"/>
        <v>1.2</v>
      </c>
      <c r="L65" s="71">
        <f t="shared" si="43"/>
        <v>0.8</v>
      </c>
      <c r="M65" s="71">
        <f t="shared" si="43"/>
        <v>2.1</v>
      </c>
      <c r="N65" s="71" t="str">
        <f t="shared" si="43"/>
        <v xml:space="preserve"> </v>
      </c>
      <c r="O65" s="71" t="str">
        <f t="shared" si="42"/>
        <v xml:space="preserve"> </v>
      </c>
    </row>
    <row r="66" ht="12.75" customHeight="1"/>
    <row r="67" ht="12.75" customHeight="1"/>
  </sheetData>
  <mergeCells count="5">
    <mergeCell ref="A3:O3"/>
    <mergeCell ref="A1:O1"/>
    <mergeCell ref="A5:B10"/>
    <mergeCell ref="O5:O10"/>
    <mergeCell ref="A51:O51"/>
  </mergeCells>
  <printOptions/>
  <pageMargins left="0.7874015748031497" right="0.7874015748031497" top="0.5905511811023623" bottom="0.7874015748031497" header="0.31496062992125984" footer="0.31496062992125984"/>
  <pageSetup fitToHeight="0" fitToWidth="0" horizontalDpi="600" verticalDpi="600" orientation="portrait" paperSize="9" scale="89" r:id="rId2"/>
  <headerFooter>
    <oddFooter>&amp;C5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2" width="6.28125" style="33" customWidth="1"/>
    <col min="13" max="13" width="7.57421875" style="33" bestFit="1" customWidth="1"/>
    <col min="14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27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98.7</v>
      </c>
      <c r="D16" s="60">
        <v>99.6</v>
      </c>
      <c r="E16" s="60">
        <v>100.5</v>
      </c>
      <c r="F16" s="60">
        <v>100.8</v>
      </c>
      <c r="G16" s="60">
        <v>100.8</v>
      </c>
      <c r="H16" s="60">
        <v>100.4</v>
      </c>
      <c r="I16" s="60">
        <v>99.9</v>
      </c>
      <c r="J16" s="60">
        <v>99.7</v>
      </c>
      <c r="K16" s="60">
        <v>100</v>
      </c>
      <c r="L16" s="60">
        <v>100.2</v>
      </c>
      <c r="M16" s="60">
        <v>100.2</v>
      </c>
      <c r="N16" s="60">
        <v>99.3</v>
      </c>
      <c r="O16" s="60">
        <v>100</v>
      </c>
    </row>
    <row r="17" spans="1:15" s="27" customFormat="1" ht="15">
      <c r="A17" s="58">
        <v>2016</v>
      </c>
      <c r="B17" s="59"/>
      <c r="C17" s="60">
        <v>98.5</v>
      </c>
      <c r="D17" s="60">
        <v>98.5</v>
      </c>
      <c r="E17" s="60">
        <v>99.3</v>
      </c>
      <c r="F17" s="60">
        <v>99.7</v>
      </c>
      <c r="G17" s="60">
        <v>99.9</v>
      </c>
      <c r="H17" s="60">
        <v>99.9</v>
      </c>
      <c r="I17" s="60">
        <v>99.3</v>
      </c>
      <c r="J17" s="60">
        <v>99.1</v>
      </c>
      <c r="K17" s="60">
        <v>100</v>
      </c>
      <c r="L17" s="60">
        <v>100.5</v>
      </c>
      <c r="M17" s="60">
        <v>100.4</v>
      </c>
      <c r="N17" s="60">
        <v>100.6</v>
      </c>
      <c r="O17" s="60">
        <v>99.6</v>
      </c>
    </row>
    <row r="18" spans="1:15" s="27" customFormat="1" ht="15">
      <c r="A18" s="58">
        <v>2017</v>
      </c>
      <c r="B18" s="59"/>
      <c r="C18" s="60">
        <v>100.5</v>
      </c>
      <c r="D18" s="60">
        <v>101.2</v>
      </c>
      <c r="E18" s="60">
        <v>101.5</v>
      </c>
      <c r="F18" s="60">
        <v>101.6</v>
      </c>
      <c r="G18" s="60">
        <v>101.4</v>
      </c>
      <c r="H18" s="60">
        <v>101</v>
      </c>
      <c r="I18" s="60">
        <v>100.6</v>
      </c>
      <c r="J18" s="60">
        <v>101</v>
      </c>
      <c r="K18" s="60">
        <v>101.8</v>
      </c>
      <c r="L18" s="60">
        <v>102.1</v>
      </c>
      <c r="M18" s="60">
        <v>102.3</v>
      </c>
      <c r="N18" s="60">
        <v>102.3</v>
      </c>
      <c r="O18" s="60">
        <v>101.4</v>
      </c>
    </row>
    <row r="19" spans="1:15" s="27" customFormat="1" ht="15">
      <c r="A19" s="58">
        <v>2018</v>
      </c>
      <c r="B19" s="59"/>
      <c r="C19" s="60">
        <v>102</v>
      </c>
      <c r="D19" s="60">
        <v>102.2</v>
      </c>
      <c r="E19" s="60">
        <v>102.7</v>
      </c>
      <c r="F19" s="60">
        <v>103.2</v>
      </c>
      <c r="G19" s="60">
        <v>103.6</v>
      </c>
      <c r="H19" s="60">
        <v>103.7</v>
      </c>
      <c r="I19" s="60">
        <v>102.9</v>
      </c>
      <c r="J19" s="60">
        <v>103.4</v>
      </c>
      <c r="K19" s="60">
        <v>105.1</v>
      </c>
      <c r="L19" s="60">
        <v>105.5</v>
      </c>
      <c r="M19" s="60">
        <v>106</v>
      </c>
      <c r="N19" s="60">
        <v>104.7</v>
      </c>
      <c r="O19" s="60">
        <v>103.8</v>
      </c>
    </row>
    <row r="20" spans="1:15" s="27" customFormat="1" ht="15">
      <c r="A20" s="58">
        <v>2019</v>
      </c>
      <c r="B20" s="59"/>
      <c r="C20" s="60">
        <v>103.7</v>
      </c>
      <c r="D20" s="32">
        <v>104.2</v>
      </c>
      <c r="E20" s="32">
        <v>104.6</v>
      </c>
      <c r="F20" s="32">
        <v>105.4</v>
      </c>
      <c r="G20" s="32">
        <v>105.8</v>
      </c>
      <c r="H20" s="32">
        <v>105.6</v>
      </c>
      <c r="I20" s="32">
        <v>105</v>
      </c>
      <c r="J20" s="32">
        <v>105</v>
      </c>
      <c r="K20" s="32">
        <v>105.6</v>
      </c>
      <c r="L20" s="32">
        <v>105.7</v>
      </c>
      <c r="M20" s="32">
        <v>105.9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-1.2</v>
      </c>
      <c r="D25" s="35">
        <f aca="true" t="shared" si="0" ref="D25:D27">IF(D16=0," ",ROUND(ROUND(D16,1)*100/ROUND(C16,1)-100,1))</f>
        <v>0.9</v>
      </c>
      <c r="E25" s="35">
        <f aca="true" t="shared" si="1" ref="E25:E27">IF(E16=0," ",ROUND(ROUND(E16,1)*100/ROUND(D16,1)-100,1))</f>
        <v>0.9</v>
      </c>
      <c r="F25" s="35">
        <f aca="true" t="shared" si="2" ref="F25:F27">IF(F16=0," ",ROUND(ROUND(F16,1)*100/ROUND(E16,1)-100,1))</f>
        <v>0.3</v>
      </c>
      <c r="G25" s="35">
        <f aca="true" t="shared" si="3" ref="G25:G27">IF(G16=0," ",ROUND(ROUND(G16,1)*100/ROUND(F16,1)-100,1))</f>
        <v>0</v>
      </c>
      <c r="H25" s="35">
        <f aca="true" t="shared" si="4" ref="H25:H27">IF(H16=0," ",ROUND(ROUND(H16,1)*100/ROUND(G16,1)-100,1))</f>
        <v>-0.4</v>
      </c>
      <c r="I25" s="35">
        <f aca="true" t="shared" si="5" ref="I25:I27">IF(I16=0," ",ROUND(ROUND(I16,1)*100/ROUND(H16,1)-100,1))</f>
        <v>-0.5</v>
      </c>
      <c r="J25" s="35">
        <f aca="true" t="shared" si="6" ref="J25:J27">IF(J16=0," ",ROUND(ROUND(J16,1)*100/ROUND(I16,1)-100,1))</f>
        <v>-0.2</v>
      </c>
      <c r="K25" s="35">
        <f aca="true" t="shared" si="7" ref="K25:K27">IF(K16=0," ",ROUND(ROUND(K16,1)*100/ROUND(J16,1)-100,1))</f>
        <v>0.3</v>
      </c>
      <c r="L25" s="35">
        <f aca="true" t="shared" si="8" ref="L25:L27">IF(L16=0," ",ROUND(ROUND(L16,1)*100/ROUND(K16,1)-100,1))</f>
        <v>0.2</v>
      </c>
      <c r="M25" s="35">
        <f aca="true" t="shared" si="9" ref="M25:M27">IF(M16=0," ",ROUND(ROUND(M16,1)*100/ROUND(L16,1)-100,1))</f>
        <v>0</v>
      </c>
      <c r="N25" s="35">
        <f aca="true" t="shared" si="10" ref="N25:N27">IF(N16=0," ",ROUND(ROUND(N16,1)*100/ROUND(M16,1)-100,1))</f>
        <v>-0.9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:C27">IF(C17=0," ",ROUND(ROUND(C17,1)*100/ROUND(N16,1)-100,1))</f>
        <v>-0.8</v>
      </c>
      <c r="D26" s="35">
        <f t="shared" si="0"/>
        <v>0</v>
      </c>
      <c r="E26" s="35">
        <f t="shared" si="1"/>
        <v>0.8</v>
      </c>
      <c r="F26" s="35">
        <f t="shared" si="2"/>
        <v>0.4</v>
      </c>
      <c r="G26" s="35">
        <f t="shared" si="3"/>
        <v>0.2</v>
      </c>
      <c r="H26" s="35">
        <f t="shared" si="4"/>
        <v>0</v>
      </c>
      <c r="I26" s="35">
        <f t="shared" si="5"/>
        <v>-0.6</v>
      </c>
      <c r="J26" s="35">
        <f t="shared" si="6"/>
        <v>-0.2</v>
      </c>
      <c r="K26" s="35">
        <f t="shared" si="7"/>
        <v>0.9</v>
      </c>
      <c r="L26" s="35">
        <f t="shared" si="8"/>
        <v>0.5</v>
      </c>
      <c r="M26" s="35">
        <f t="shared" si="9"/>
        <v>-0.1</v>
      </c>
      <c r="N26" s="35">
        <f t="shared" si="10"/>
        <v>0.2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-0.1</v>
      </c>
      <c r="D27" s="35">
        <f t="shared" si="0"/>
        <v>0.7</v>
      </c>
      <c r="E27" s="35">
        <f t="shared" si="1"/>
        <v>0.3</v>
      </c>
      <c r="F27" s="35">
        <f t="shared" si="2"/>
        <v>0.1</v>
      </c>
      <c r="G27" s="35">
        <f t="shared" si="3"/>
        <v>-0.2</v>
      </c>
      <c r="H27" s="35">
        <f t="shared" si="4"/>
        <v>-0.4</v>
      </c>
      <c r="I27" s="35">
        <f t="shared" si="5"/>
        <v>-0.4</v>
      </c>
      <c r="J27" s="35">
        <f t="shared" si="6"/>
        <v>0.4</v>
      </c>
      <c r="K27" s="35">
        <f t="shared" si="7"/>
        <v>0.8</v>
      </c>
      <c r="L27" s="35">
        <f t="shared" si="8"/>
        <v>0.3</v>
      </c>
      <c r="M27" s="35">
        <f t="shared" si="9"/>
        <v>0.2</v>
      </c>
      <c r="N27" s="35">
        <f t="shared" si="10"/>
        <v>0</v>
      </c>
      <c r="O27" s="63" t="s">
        <v>15</v>
      </c>
    </row>
    <row r="28" spans="1:15" s="27" customFormat="1" ht="15">
      <c r="A28" s="58">
        <v>2018</v>
      </c>
      <c r="B28" s="59"/>
      <c r="C28" s="35">
        <f>IF(C19=0," ",ROUND(ROUND(C19,1)*100/ROUND(N18,1)-100,1))</f>
        <v>-0.3</v>
      </c>
      <c r="D28" s="35">
        <f aca="true" t="shared" si="12" ref="D28:N28">IF(D19=0," ",ROUND(ROUND(D19,1)*100/ROUND(C19,1)-100,1))</f>
        <v>0.2</v>
      </c>
      <c r="E28" s="35">
        <f t="shared" si="12"/>
        <v>0.5</v>
      </c>
      <c r="F28" s="35">
        <f t="shared" si="12"/>
        <v>0.5</v>
      </c>
      <c r="G28" s="35">
        <f t="shared" si="12"/>
        <v>0.4</v>
      </c>
      <c r="H28" s="35">
        <f t="shared" si="12"/>
        <v>0.1</v>
      </c>
      <c r="I28" s="35">
        <f t="shared" si="12"/>
        <v>-0.8</v>
      </c>
      <c r="J28" s="35">
        <f t="shared" si="12"/>
        <v>0.5</v>
      </c>
      <c r="K28" s="35">
        <f t="shared" si="12"/>
        <v>1.6</v>
      </c>
      <c r="L28" s="35">
        <f t="shared" si="12"/>
        <v>0.4</v>
      </c>
      <c r="M28" s="35">
        <f t="shared" si="12"/>
        <v>0.5</v>
      </c>
      <c r="N28" s="35">
        <f t="shared" si="12"/>
        <v>-1.2</v>
      </c>
      <c r="O28" s="63" t="s">
        <v>15</v>
      </c>
    </row>
    <row r="29" spans="1:15" s="27" customFormat="1" ht="15">
      <c r="A29" s="58">
        <v>2019</v>
      </c>
      <c r="B29" s="59"/>
      <c r="C29" s="35">
        <f>IF(C20=0," ",ROUND(ROUND(C20,1)*100/ROUND(N19,1)-100,1))</f>
        <v>-1</v>
      </c>
      <c r="D29" s="35">
        <f aca="true" t="shared" si="13" ref="D29:N29">IF(D20=0," ",ROUND(ROUND(D20,1)*100/ROUND(C20,1)-100,1))</f>
        <v>0.5</v>
      </c>
      <c r="E29" s="35">
        <f t="shared" si="13"/>
        <v>0.4</v>
      </c>
      <c r="F29" s="35">
        <f t="shared" si="13"/>
        <v>0.8</v>
      </c>
      <c r="G29" s="35">
        <f t="shared" si="13"/>
        <v>0.4</v>
      </c>
      <c r="H29" s="35">
        <f t="shared" si="13"/>
        <v>-0.2</v>
      </c>
      <c r="I29" s="35">
        <f t="shared" si="13"/>
        <v>-0.6</v>
      </c>
      <c r="J29" s="35">
        <f t="shared" si="13"/>
        <v>0</v>
      </c>
      <c r="K29" s="35">
        <f t="shared" si="13"/>
        <v>0.6</v>
      </c>
      <c r="L29" s="35">
        <f t="shared" si="13"/>
        <v>0.1</v>
      </c>
      <c r="M29" s="72">
        <f t="shared" si="13"/>
        <v>0.2</v>
      </c>
      <c r="N29" s="35" t="str">
        <f t="shared" si="13"/>
        <v xml:space="preserve"> </v>
      </c>
      <c r="O29" s="63"/>
    </row>
    <row r="30" spans="1:15" s="27" customFormat="1" ht="15">
      <c r="A30" s="58"/>
      <c r="B30" s="62"/>
      <c r="C30" s="35" t="str">
        <f>IF(C21=0," ",ROUND(ROUND(C21,1)*100/ROUND(N20,1)-100,1))</f>
        <v xml:space="preserve"> </v>
      </c>
      <c r="D30" s="35" t="str">
        <f aca="true" t="shared" si="14" ref="D30:N30">IF(D21=0," ",ROUND(ROUND(D21,1)*100/ROUND(C21,1)-100,1))</f>
        <v xml:space="preserve"> </v>
      </c>
      <c r="E30" s="35" t="str">
        <f t="shared" si="14"/>
        <v xml:space="preserve"> </v>
      </c>
      <c r="F30" s="35" t="str">
        <f t="shared" si="14"/>
        <v xml:space="preserve"> </v>
      </c>
      <c r="G30" s="35" t="str">
        <f t="shared" si="14"/>
        <v xml:space="preserve"> </v>
      </c>
      <c r="H30" s="35" t="str">
        <f t="shared" si="14"/>
        <v xml:space="preserve"> </v>
      </c>
      <c r="I30" s="35" t="str">
        <f t="shared" si="14"/>
        <v xml:space="preserve"> </v>
      </c>
      <c r="J30" s="35" t="str">
        <f t="shared" si="14"/>
        <v xml:space="preserve"> </v>
      </c>
      <c r="K30" s="35" t="str">
        <f t="shared" si="14"/>
        <v xml:space="preserve"> </v>
      </c>
      <c r="L30" s="35" t="str">
        <f t="shared" si="14"/>
        <v xml:space="preserve"> </v>
      </c>
      <c r="M30" s="35" t="str">
        <f t="shared" si="14"/>
        <v xml:space="preserve"> </v>
      </c>
      <c r="N30" s="35" t="str">
        <f t="shared" si="14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5" ref="C34:O34">IF(C17=0," ",ROUND(ROUND(C17,1)*100/ROUND(C16,1)-100,1))</f>
        <v>-0.2</v>
      </c>
      <c r="D34" s="35">
        <f t="shared" si="15"/>
        <v>-1.1</v>
      </c>
      <c r="E34" s="35">
        <f t="shared" si="15"/>
        <v>-1.2</v>
      </c>
      <c r="F34" s="35">
        <f t="shared" si="15"/>
        <v>-1.1</v>
      </c>
      <c r="G34" s="35">
        <f t="shared" si="15"/>
        <v>-0.9</v>
      </c>
      <c r="H34" s="35">
        <f t="shared" si="15"/>
        <v>-0.5</v>
      </c>
      <c r="I34" s="35">
        <f t="shared" si="15"/>
        <v>-0.6</v>
      </c>
      <c r="J34" s="35">
        <f t="shared" si="15"/>
        <v>-0.6</v>
      </c>
      <c r="K34" s="35">
        <f t="shared" si="15"/>
        <v>0</v>
      </c>
      <c r="L34" s="35">
        <f t="shared" si="15"/>
        <v>0.3</v>
      </c>
      <c r="M34" s="35">
        <f t="shared" si="15"/>
        <v>0.2</v>
      </c>
      <c r="N34" s="35">
        <f t="shared" si="15"/>
        <v>1.3</v>
      </c>
      <c r="O34" s="35">
        <f t="shared" si="15"/>
        <v>-0.4</v>
      </c>
    </row>
    <row r="35" spans="1:15" s="27" customFormat="1" ht="15">
      <c r="A35" s="58">
        <v>2017</v>
      </c>
      <c r="B35" s="59"/>
      <c r="C35" s="35">
        <f aca="true" t="shared" si="16" ref="C35:O35">IF(C18=0," ",ROUND(ROUND(C18,1)*100/ROUND(C17,1)-100,1))</f>
        <v>2</v>
      </c>
      <c r="D35" s="35">
        <f t="shared" si="16"/>
        <v>2.7</v>
      </c>
      <c r="E35" s="35">
        <f t="shared" si="16"/>
        <v>2.2</v>
      </c>
      <c r="F35" s="35">
        <f t="shared" si="16"/>
        <v>1.9</v>
      </c>
      <c r="G35" s="35">
        <f t="shared" si="16"/>
        <v>1.5</v>
      </c>
      <c r="H35" s="35">
        <f t="shared" si="16"/>
        <v>1.1</v>
      </c>
      <c r="I35" s="35">
        <f t="shared" si="16"/>
        <v>1.3</v>
      </c>
      <c r="J35" s="35">
        <f t="shared" si="16"/>
        <v>1.9</v>
      </c>
      <c r="K35" s="35">
        <f t="shared" si="16"/>
        <v>1.8</v>
      </c>
      <c r="L35" s="35">
        <f t="shared" si="16"/>
        <v>1.6</v>
      </c>
      <c r="M35" s="35">
        <f t="shared" si="16"/>
        <v>1.9</v>
      </c>
      <c r="N35" s="35">
        <f t="shared" si="16"/>
        <v>1.7</v>
      </c>
      <c r="O35" s="35">
        <f t="shared" si="16"/>
        <v>1.8</v>
      </c>
    </row>
    <row r="36" spans="1:15" s="27" customFormat="1" ht="15">
      <c r="A36" s="58">
        <v>2018</v>
      </c>
      <c r="B36" s="59"/>
      <c r="C36" s="35">
        <f aca="true" t="shared" si="17" ref="C36:O36">IF(C19=0," ",ROUND(ROUND(C19,1)*100/ROUND(C18,1)-100,1))</f>
        <v>1.5</v>
      </c>
      <c r="D36" s="35">
        <f t="shared" si="17"/>
        <v>1</v>
      </c>
      <c r="E36" s="35">
        <f t="shared" si="17"/>
        <v>1.2</v>
      </c>
      <c r="F36" s="35">
        <f t="shared" si="17"/>
        <v>1.6</v>
      </c>
      <c r="G36" s="35">
        <f t="shared" si="17"/>
        <v>2.2</v>
      </c>
      <c r="H36" s="35">
        <f t="shared" si="17"/>
        <v>2.7</v>
      </c>
      <c r="I36" s="35">
        <f t="shared" si="17"/>
        <v>2.3</v>
      </c>
      <c r="J36" s="35">
        <f t="shared" si="17"/>
        <v>2.4</v>
      </c>
      <c r="K36" s="35">
        <f t="shared" si="17"/>
        <v>3.2</v>
      </c>
      <c r="L36" s="35">
        <f t="shared" si="17"/>
        <v>3.3</v>
      </c>
      <c r="M36" s="35">
        <f t="shared" si="17"/>
        <v>3.6</v>
      </c>
      <c r="N36" s="35">
        <f t="shared" si="17"/>
        <v>2.3</v>
      </c>
      <c r="O36" s="35">
        <f t="shared" si="17"/>
        <v>2.4</v>
      </c>
    </row>
    <row r="37" spans="1:15" s="27" customFormat="1" ht="15">
      <c r="A37" s="58">
        <v>2019</v>
      </c>
      <c r="B37" s="59"/>
      <c r="C37" s="35">
        <f aca="true" t="shared" si="18" ref="C37:O37">IF(C20=0," ",ROUND(ROUND(C20,1)*100/ROUND(C19,1)-100,1))</f>
        <v>1.7</v>
      </c>
      <c r="D37" s="35">
        <f t="shared" si="18"/>
        <v>2</v>
      </c>
      <c r="E37" s="35">
        <f t="shared" si="18"/>
        <v>1.9</v>
      </c>
      <c r="F37" s="35">
        <f t="shared" si="18"/>
        <v>2.1</v>
      </c>
      <c r="G37" s="35">
        <f t="shared" si="18"/>
        <v>2.1</v>
      </c>
      <c r="H37" s="35">
        <f t="shared" si="18"/>
        <v>1.8</v>
      </c>
      <c r="I37" s="35">
        <f t="shared" si="18"/>
        <v>2</v>
      </c>
      <c r="J37" s="35">
        <f t="shared" si="18"/>
        <v>1.5</v>
      </c>
      <c r="K37" s="35">
        <f t="shared" si="18"/>
        <v>0.5</v>
      </c>
      <c r="L37" s="35">
        <f t="shared" si="18"/>
        <v>0.2</v>
      </c>
      <c r="M37" s="35">
        <f t="shared" si="18"/>
        <v>-0.1</v>
      </c>
      <c r="N37" s="35" t="str">
        <f t="shared" si="18"/>
        <v xml:space="preserve"> </v>
      </c>
      <c r="O37" s="35" t="str">
        <f t="shared" si="18"/>
        <v xml:space="preserve"> </v>
      </c>
    </row>
    <row r="38" spans="1:15" s="27" customFormat="1" ht="15">
      <c r="A38" s="58"/>
      <c r="B38" s="62"/>
      <c r="C38" s="35" t="str">
        <f aca="true" t="shared" si="19" ref="C38:O38">IF(C21=0," ",ROUND(ROUND(C21,1)*100/ROUND(C20,1)-100,1))</f>
        <v xml:space="preserve"> </v>
      </c>
      <c r="D38" s="35" t="str">
        <f t="shared" si="19"/>
        <v xml:space="preserve"> </v>
      </c>
      <c r="E38" s="35" t="str">
        <f t="shared" si="19"/>
        <v xml:space="preserve"> </v>
      </c>
      <c r="F38" s="35" t="str">
        <f t="shared" si="19"/>
        <v xml:space="preserve"> </v>
      </c>
      <c r="G38" s="35" t="str">
        <f t="shared" si="19"/>
        <v xml:space="preserve"> </v>
      </c>
      <c r="H38" s="35" t="str">
        <f t="shared" si="19"/>
        <v xml:space="preserve"> </v>
      </c>
      <c r="I38" s="35" t="str">
        <f t="shared" si="19"/>
        <v xml:space="preserve"> </v>
      </c>
      <c r="J38" s="35" t="str">
        <f t="shared" si="19"/>
        <v xml:space="preserve"> </v>
      </c>
      <c r="K38" s="35" t="str">
        <f t="shared" si="19"/>
        <v xml:space="preserve"> </v>
      </c>
      <c r="L38" s="35" t="str">
        <f t="shared" si="19"/>
        <v xml:space="preserve"> </v>
      </c>
      <c r="M38" s="35" t="str">
        <f t="shared" si="19"/>
        <v xml:space="preserve"> </v>
      </c>
      <c r="N38" s="35" t="str">
        <f t="shared" si="19"/>
        <v xml:space="preserve"> </v>
      </c>
      <c r="O38" s="35" t="str">
        <f t="shared" si="19"/>
        <v xml:space="preserve"> </v>
      </c>
    </row>
    <row r="39" s="27" customFormat="1" ht="12"/>
    <row r="40" spans="1:15" s="27" customFormat="1" ht="12">
      <c r="A40" s="42" t="s">
        <v>28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98.9</v>
      </c>
      <c r="D44" s="60">
        <v>100.1</v>
      </c>
      <c r="E44" s="60">
        <v>100.4</v>
      </c>
      <c r="F44" s="60">
        <v>100.9</v>
      </c>
      <c r="G44" s="60">
        <v>101.2</v>
      </c>
      <c r="H44" s="60">
        <v>100.8</v>
      </c>
      <c r="I44" s="60">
        <v>100.6</v>
      </c>
      <c r="J44" s="60">
        <v>99.8</v>
      </c>
      <c r="K44" s="60">
        <v>99.4</v>
      </c>
      <c r="L44" s="60">
        <v>99.5</v>
      </c>
      <c r="M44" s="60">
        <v>99.6</v>
      </c>
      <c r="N44" s="60">
        <v>98.7</v>
      </c>
      <c r="O44" s="60">
        <v>100</v>
      </c>
    </row>
    <row r="45" spans="1:15" s="27" customFormat="1" ht="15">
      <c r="A45" s="58">
        <v>2016</v>
      </c>
      <c r="B45" s="59"/>
      <c r="C45" s="60">
        <v>98</v>
      </c>
      <c r="D45" s="60">
        <v>97.8</v>
      </c>
      <c r="E45" s="60">
        <v>98.2</v>
      </c>
      <c r="F45" s="60">
        <v>98.6</v>
      </c>
      <c r="G45" s="60">
        <v>99.1</v>
      </c>
      <c r="H45" s="60">
        <v>99.5</v>
      </c>
      <c r="I45" s="60">
        <v>99.2</v>
      </c>
      <c r="J45" s="60">
        <v>98.6</v>
      </c>
      <c r="K45" s="60">
        <v>99.1</v>
      </c>
      <c r="L45" s="60">
        <v>99.5</v>
      </c>
      <c r="M45" s="60">
        <v>99.6</v>
      </c>
      <c r="N45" s="60">
        <v>100.3</v>
      </c>
      <c r="O45" s="60">
        <v>99</v>
      </c>
    </row>
    <row r="46" spans="1:15" s="27" customFormat="1" ht="15">
      <c r="A46" s="58">
        <v>2017</v>
      </c>
      <c r="B46" s="59"/>
      <c r="C46" s="60">
        <v>100.8</v>
      </c>
      <c r="D46" s="60">
        <v>101.6</v>
      </c>
      <c r="E46" s="60">
        <v>101</v>
      </c>
      <c r="F46" s="60">
        <v>101.3</v>
      </c>
      <c r="G46" s="60">
        <v>101</v>
      </c>
      <c r="H46" s="60">
        <v>100.9</v>
      </c>
      <c r="I46" s="60">
        <v>100.8</v>
      </c>
      <c r="J46" s="60">
        <v>100.9</v>
      </c>
      <c r="K46" s="60">
        <v>101.4</v>
      </c>
      <c r="L46" s="60">
        <v>101.7</v>
      </c>
      <c r="M46" s="60">
        <v>102.3</v>
      </c>
      <c r="N46" s="60">
        <v>102.4</v>
      </c>
      <c r="O46" s="60">
        <v>101.3</v>
      </c>
    </row>
    <row r="47" spans="1:15" s="27" customFormat="1" ht="15">
      <c r="A47" s="58">
        <v>2018</v>
      </c>
      <c r="B47" s="59"/>
      <c r="C47" s="60">
        <v>102.9</v>
      </c>
      <c r="D47" s="60">
        <v>102.8</v>
      </c>
      <c r="E47" s="60">
        <v>102.9</v>
      </c>
      <c r="F47" s="60">
        <v>103.6</v>
      </c>
      <c r="G47" s="60">
        <v>104.3</v>
      </c>
      <c r="H47" s="60">
        <v>104.8</v>
      </c>
      <c r="I47" s="60">
        <v>104.5</v>
      </c>
      <c r="J47" s="60">
        <v>104.7</v>
      </c>
      <c r="K47" s="60">
        <v>106.1</v>
      </c>
      <c r="L47" s="60">
        <v>106.6</v>
      </c>
      <c r="M47" s="60">
        <v>107.3</v>
      </c>
      <c r="N47" s="60">
        <v>105.7</v>
      </c>
      <c r="O47" s="60">
        <v>104.7</v>
      </c>
    </row>
    <row r="48" spans="1:15" s="27" customFormat="1" ht="15">
      <c r="A48" s="58">
        <v>2019</v>
      </c>
      <c r="B48" s="59"/>
      <c r="C48" s="60">
        <v>105.1</v>
      </c>
      <c r="D48" s="32">
        <v>105.4</v>
      </c>
      <c r="E48" s="32">
        <v>105.5</v>
      </c>
      <c r="F48" s="32">
        <v>106.2</v>
      </c>
      <c r="G48" s="32">
        <v>107</v>
      </c>
      <c r="H48" s="32">
        <v>107.1</v>
      </c>
      <c r="I48" s="32">
        <v>106.9</v>
      </c>
      <c r="J48" s="32">
        <v>106.8</v>
      </c>
      <c r="K48" s="32">
        <v>106.6</v>
      </c>
      <c r="L48" s="32">
        <v>106.5</v>
      </c>
      <c r="M48" s="32">
        <v>106.8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-1</v>
      </c>
      <c r="D53" s="35">
        <f aca="true" t="shared" si="20" ref="D53:D54">IF(D44=0," ",ROUND(ROUND(D44,1)*100/ROUND(C44,1)-100,1))</f>
        <v>1.2</v>
      </c>
      <c r="E53" s="35">
        <f aca="true" t="shared" si="21" ref="E53:E54">IF(E44=0," ",ROUND(ROUND(E44,1)*100/ROUND(D44,1)-100,1))</f>
        <v>0.3</v>
      </c>
      <c r="F53" s="35">
        <f aca="true" t="shared" si="22" ref="F53:F54">IF(F44=0," ",ROUND(ROUND(F44,1)*100/ROUND(E44,1)-100,1))</f>
        <v>0.5</v>
      </c>
      <c r="G53" s="35">
        <f aca="true" t="shared" si="23" ref="G53:G54">IF(G44=0," ",ROUND(ROUND(G44,1)*100/ROUND(F44,1)-100,1))</f>
        <v>0.3</v>
      </c>
      <c r="H53" s="35">
        <f aca="true" t="shared" si="24" ref="H53:H54">IF(H44=0," ",ROUND(ROUND(H44,1)*100/ROUND(G44,1)-100,1))</f>
        <v>-0.4</v>
      </c>
      <c r="I53" s="35">
        <f aca="true" t="shared" si="25" ref="I53:I54">IF(I44=0," ",ROUND(ROUND(I44,1)*100/ROUND(H44,1)-100,1))</f>
        <v>-0.2</v>
      </c>
      <c r="J53" s="35">
        <f aca="true" t="shared" si="26" ref="J53:J54">IF(J44=0," ",ROUND(ROUND(J44,1)*100/ROUND(I44,1)-100,1))</f>
        <v>-0.8</v>
      </c>
      <c r="K53" s="35">
        <f aca="true" t="shared" si="27" ref="K53:K54">IF(K44=0," ",ROUND(ROUND(K44,1)*100/ROUND(J44,1)-100,1))</f>
        <v>-0.4</v>
      </c>
      <c r="L53" s="35">
        <f aca="true" t="shared" si="28" ref="L53:L54">IF(L44=0," ",ROUND(ROUND(L44,1)*100/ROUND(K44,1)-100,1))</f>
        <v>0.1</v>
      </c>
      <c r="M53" s="35">
        <f aca="true" t="shared" si="29" ref="M53:M54">IF(M44=0," ",ROUND(ROUND(M44,1)*100/ROUND(L44,1)-100,1))</f>
        <v>0.1</v>
      </c>
      <c r="N53" s="35">
        <f aca="true" t="shared" si="30" ref="N53:N54">IF(N44=0," ",ROUND(ROUND(N44,1)*100/ROUND(M44,1)-100,1))</f>
        <v>-0.9</v>
      </c>
      <c r="O53" s="40" t="s">
        <v>15</v>
      </c>
    </row>
    <row r="54" spans="1:15" s="27" customFormat="1" ht="12">
      <c r="A54" s="58">
        <v>2016</v>
      </c>
      <c r="B54" s="59"/>
      <c r="C54" s="72">
        <f aca="true" t="shared" si="31" ref="C54">IF(C45=0," ",ROUND(ROUND(C45,1)*100/ROUND(N44,1)-100,1))</f>
        <v>-0.7</v>
      </c>
      <c r="D54" s="35">
        <f t="shared" si="20"/>
        <v>-0.2</v>
      </c>
      <c r="E54" s="35">
        <f t="shared" si="21"/>
        <v>0.4</v>
      </c>
      <c r="F54" s="35">
        <f t="shared" si="22"/>
        <v>0.4</v>
      </c>
      <c r="G54" s="35">
        <f t="shared" si="23"/>
        <v>0.5</v>
      </c>
      <c r="H54" s="35">
        <f t="shared" si="24"/>
        <v>0.4</v>
      </c>
      <c r="I54" s="35">
        <f t="shared" si="25"/>
        <v>-0.3</v>
      </c>
      <c r="J54" s="35">
        <f t="shared" si="26"/>
        <v>-0.6</v>
      </c>
      <c r="K54" s="35">
        <f t="shared" si="27"/>
        <v>0.5</v>
      </c>
      <c r="L54" s="35">
        <f t="shared" si="28"/>
        <v>0.4</v>
      </c>
      <c r="M54" s="35">
        <f t="shared" si="29"/>
        <v>0.1</v>
      </c>
      <c r="N54" s="35">
        <f t="shared" si="30"/>
        <v>0.7</v>
      </c>
      <c r="O54" s="63" t="s">
        <v>15</v>
      </c>
    </row>
    <row r="55" spans="1:15" s="27" customFormat="1" ht="15">
      <c r="A55" s="58">
        <v>2017</v>
      </c>
      <c r="B55" s="59"/>
      <c r="C55" s="72">
        <f>IF(C46=0," ",ROUND(ROUND(C46,1)*100/ROUND(N45,1)-100,1))</f>
        <v>0.5</v>
      </c>
      <c r="D55" s="35">
        <f aca="true" t="shared" si="32" ref="D55:N55">IF(D46=0," ",ROUND(ROUND(D46,1)*100/ROUND(C46,1)-100,1))</f>
        <v>0.8</v>
      </c>
      <c r="E55" s="35">
        <f t="shared" si="32"/>
        <v>-0.6</v>
      </c>
      <c r="F55" s="35">
        <f t="shared" si="32"/>
        <v>0.3</v>
      </c>
      <c r="G55" s="35">
        <f t="shared" si="32"/>
        <v>-0.3</v>
      </c>
      <c r="H55" s="35">
        <f t="shared" si="32"/>
        <v>-0.1</v>
      </c>
      <c r="I55" s="35">
        <f t="shared" si="32"/>
        <v>-0.1</v>
      </c>
      <c r="J55" s="35">
        <f t="shared" si="32"/>
        <v>0.1</v>
      </c>
      <c r="K55" s="35">
        <f t="shared" si="32"/>
        <v>0.5</v>
      </c>
      <c r="L55" s="35">
        <f t="shared" si="32"/>
        <v>0.3</v>
      </c>
      <c r="M55" s="35">
        <f t="shared" si="32"/>
        <v>0.6</v>
      </c>
      <c r="N55" s="35">
        <f t="shared" si="32"/>
        <v>0.1</v>
      </c>
      <c r="O55" s="63" t="s">
        <v>15</v>
      </c>
    </row>
    <row r="56" spans="1:15" s="27" customFormat="1" ht="15">
      <c r="A56" s="58">
        <v>2018</v>
      </c>
      <c r="B56" s="59"/>
      <c r="C56" s="72">
        <f>IF(C47=0," ",ROUND(ROUND(C47,1)*100/ROUND(N46,1)-100,1))</f>
        <v>0.5</v>
      </c>
      <c r="D56" s="35">
        <f aca="true" t="shared" si="33" ref="D56:N56">IF(D47=0," ",ROUND(ROUND(D47,1)*100/ROUND(C47,1)-100,1))</f>
        <v>-0.1</v>
      </c>
      <c r="E56" s="35">
        <f t="shared" si="33"/>
        <v>0.1</v>
      </c>
      <c r="F56" s="35">
        <f t="shared" si="33"/>
        <v>0.7</v>
      </c>
      <c r="G56" s="35">
        <f t="shared" si="33"/>
        <v>0.7</v>
      </c>
      <c r="H56" s="35">
        <f t="shared" si="33"/>
        <v>0.5</v>
      </c>
      <c r="I56" s="35">
        <f t="shared" si="33"/>
        <v>-0.3</v>
      </c>
      <c r="J56" s="35">
        <f t="shared" si="33"/>
        <v>0.2</v>
      </c>
      <c r="K56" s="35">
        <f t="shared" si="33"/>
        <v>1.3</v>
      </c>
      <c r="L56" s="35">
        <f t="shared" si="33"/>
        <v>0.5</v>
      </c>
      <c r="M56" s="35">
        <f t="shared" si="33"/>
        <v>0.7</v>
      </c>
      <c r="N56" s="35">
        <f t="shared" si="33"/>
        <v>-1.5</v>
      </c>
      <c r="O56" s="63" t="s">
        <v>15</v>
      </c>
    </row>
    <row r="57" spans="1:15" s="27" customFormat="1" ht="15">
      <c r="A57" s="58">
        <v>2019</v>
      </c>
      <c r="B57" s="59"/>
      <c r="C57" s="35">
        <f>IF(C48=0," ",ROUND(ROUND(C48,1)*100/ROUND(N47,1)-100,1))</f>
        <v>-0.6</v>
      </c>
      <c r="D57" s="35">
        <f aca="true" t="shared" si="34" ref="D57:N57">IF(D48=0," ",ROUND(ROUND(D48,1)*100/ROUND(C48,1)-100,1))</f>
        <v>0.3</v>
      </c>
      <c r="E57" s="35">
        <f t="shared" si="34"/>
        <v>0.1</v>
      </c>
      <c r="F57" s="35">
        <f t="shared" si="34"/>
        <v>0.7</v>
      </c>
      <c r="G57" s="35">
        <f t="shared" si="34"/>
        <v>0.8</v>
      </c>
      <c r="H57" s="35">
        <f t="shared" si="34"/>
        <v>0.1</v>
      </c>
      <c r="I57" s="35">
        <f t="shared" si="34"/>
        <v>-0.2</v>
      </c>
      <c r="J57" s="35">
        <f t="shared" si="34"/>
        <v>-0.1</v>
      </c>
      <c r="K57" s="35">
        <f t="shared" si="34"/>
        <v>-0.2</v>
      </c>
      <c r="L57" s="35">
        <f t="shared" si="34"/>
        <v>-0.1</v>
      </c>
      <c r="M57" s="35">
        <f t="shared" si="34"/>
        <v>0.3</v>
      </c>
      <c r="N57" s="35" t="str">
        <f t="shared" si="34"/>
        <v xml:space="preserve"> </v>
      </c>
      <c r="O57" s="63"/>
    </row>
    <row r="58" spans="1:15" s="27" customFormat="1" ht="15">
      <c r="A58" s="58"/>
      <c r="B58" s="62"/>
      <c r="C58" s="35" t="str">
        <f>IF(C49=0," ",ROUND(ROUND(C49,1)*100/ROUND(N48,1)-100,1))</f>
        <v xml:space="preserve"> </v>
      </c>
      <c r="D58" s="35" t="str">
        <f aca="true" t="shared" si="35" ref="D58:N58">IF(D49=0," ",ROUND(ROUND(D49,1)*100/ROUND(C49,1)-100,1))</f>
        <v xml:space="preserve"> </v>
      </c>
      <c r="E58" s="35" t="str">
        <f t="shared" si="35"/>
        <v xml:space="preserve"> </v>
      </c>
      <c r="F58" s="35" t="str">
        <f t="shared" si="35"/>
        <v xml:space="preserve"> </v>
      </c>
      <c r="G58" s="35" t="str">
        <f t="shared" si="35"/>
        <v xml:space="preserve"> </v>
      </c>
      <c r="H58" s="35" t="str">
        <f t="shared" si="35"/>
        <v xml:space="preserve"> </v>
      </c>
      <c r="I58" s="35" t="str">
        <f t="shared" si="35"/>
        <v xml:space="preserve"> </v>
      </c>
      <c r="J58" s="35" t="str">
        <f t="shared" si="35"/>
        <v xml:space="preserve"> </v>
      </c>
      <c r="K58" s="35" t="str">
        <f t="shared" si="35"/>
        <v xml:space="preserve"> </v>
      </c>
      <c r="L58" s="35" t="str">
        <f t="shared" si="35"/>
        <v xml:space="preserve"> </v>
      </c>
      <c r="M58" s="35" t="str">
        <f t="shared" si="35"/>
        <v xml:space="preserve"> </v>
      </c>
      <c r="N58" s="35" t="str">
        <f t="shared" si="35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35">
        <f aca="true" t="shared" si="36" ref="C62:O66">IF(C45=0," ",ROUND(ROUND(C45,1)*100/ROUND(C44,1)-100,1))</f>
        <v>-0.9</v>
      </c>
      <c r="D62" s="35">
        <f t="shared" si="36"/>
        <v>-2.3</v>
      </c>
      <c r="E62" s="35">
        <f t="shared" si="36"/>
        <v>-2.2</v>
      </c>
      <c r="F62" s="35">
        <f t="shared" si="36"/>
        <v>-2.3</v>
      </c>
      <c r="G62" s="35">
        <f t="shared" si="36"/>
        <v>-2.1</v>
      </c>
      <c r="H62" s="35">
        <f t="shared" si="36"/>
        <v>-1.3</v>
      </c>
      <c r="I62" s="35">
        <f t="shared" si="36"/>
        <v>-1.4</v>
      </c>
      <c r="J62" s="35">
        <f t="shared" si="36"/>
        <v>-1.2</v>
      </c>
      <c r="K62" s="35">
        <f t="shared" si="36"/>
        <v>-0.3</v>
      </c>
      <c r="L62" s="35">
        <f t="shared" si="36"/>
        <v>0</v>
      </c>
      <c r="M62" s="35">
        <f t="shared" si="36"/>
        <v>0</v>
      </c>
      <c r="N62" s="35">
        <f t="shared" si="36"/>
        <v>1.6</v>
      </c>
      <c r="O62" s="35">
        <f t="shared" si="36"/>
        <v>-1</v>
      </c>
    </row>
    <row r="63" spans="1:15" ht="15">
      <c r="A63" s="58">
        <v>2017</v>
      </c>
      <c r="B63" s="59"/>
      <c r="C63" s="35">
        <f t="shared" si="36"/>
        <v>2.9</v>
      </c>
      <c r="D63" s="35">
        <f t="shared" si="36"/>
        <v>3.9</v>
      </c>
      <c r="E63" s="35">
        <f t="shared" si="36"/>
        <v>2.9</v>
      </c>
      <c r="F63" s="35">
        <f t="shared" si="36"/>
        <v>2.7</v>
      </c>
      <c r="G63" s="35">
        <f t="shared" si="36"/>
        <v>1.9</v>
      </c>
      <c r="H63" s="35">
        <f t="shared" si="36"/>
        <v>1.4</v>
      </c>
      <c r="I63" s="35">
        <f t="shared" si="36"/>
        <v>1.6</v>
      </c>
      <c r="J63" s="35">
        <f t="shared" si="36"/>
        <v>2.3</v>
      </c>
      <c r="K63" s="35">
        <f t="shared" si="36"/>
        <v>2.3</v>
      </c>
      <c r="L63" s="35">
        <f t="shared" si="36"/>
        <v>2.2</v>
      </c>
      <c r="M63" s="35">
        <f t="shared" si="36"/>
        <v>2.7</v>
      </c>
      <c r="N63" s="35">
        <f t="shared" si="36"/>
        <v>2.1</v>
      </c>
      <c r="O63" s="35">
        <f t="shared" si="36"/>
        <v>2.3</v>
      </c>
    </row>
    <row r="64" spans="1:15" ht="15">
      <c r="A64" s="58">
        <v>2018</v>
      </c>
      <c r="B64" s="59"/>
      <c r="C64" s="35">
        <f t="shared" si="36"/>
        <v>2.1</v>
      </c>
      <c r="D64" s="35">
        <f t="shared" si="36"/>
        <v>1.2</v>
      </c>
      <c r="E64" s="35">
        <f t="shared" si="36"/>
        <v>1.9</v>
      </c>
      <c r="F64" s="35">
        <f t="shared" si="36"/>
        <v>2.3</v>
      </c>
      <c r="G64" s="35">
        <f t="shared" si="36"/>
        <v>3.3</v>
      </c>
      <c r="H64" s="35">
        <f t="shared" si="36"/>
        <v>3.9</v>
      </c>
      <c r="I64" s="35">
        <f t="shared" si="36"/>
        <v>3.7</v>
      </c>
      <c r="J64" s="35">
        <f t="shared" si="36"/>
        <v>3.8</v>
      </c>
      <c r="K64" s="35">
        <f t="shared" si="36"/>
        <v>4.6</v>
      </c>
      <c r="L64" s="35">
        <f t="shared" si="36"/>
        <v>4.8</v>
      </c>
      <c r="M64" s="35">
        <f t="shared" si="36"/>
        <v>4.9</v>
      </c>
      <c r="N64" s="35">
        <f t="shared" si="36"/>
        <v>3.2</v>
      </c>
      <c r="O64" s="35">
        <f t="shared" si="36"/>
        <v>3.4</v>
      </c>
    </row>
    <row r="65" spans="1:15" ht="15">
      <c r="A65" s="58">
        <v>2019</v>
      </c>
      <c r="B65" s="59"/>
      <c r="C65" s="35">
        <f t="shared" si="36"/>
        <v>2.1</v>
      </c>
      <c r="D65" s="35">
        <f t="shared" si="36"/>
        <v>2.5</v>
      </c>
      <c r="E65" s="35">
        <f t="shared" si="36"/>
        <v>2.5</v>
      </c>
      <c r="F65" s="35">
        <f t="shared" si="36"/>
        <v>2.5</v>
      </c>
      <c r="G65" s="35">
        <f t="shared" si="36"/>
        <v>2.6</v>
      </c>
      <c r="H65" s="35">
        <f t="shared" si="36"/>
        <v>2.2</v>
      </c>
      <c r="I65" s="35">
        <f t="shared" si="36"/>
        <v>2.3</v>
      </c>
      <c r="J65" s="35">
        <f t="shared" si="36"/>
        <v>2</v>
      </c>
      <c r="K65" s="35">
        <f t="shared" si="36"/>
        <v>0.5</v>
      </c>
      <c r="L65" s="35">
        <f t="shared" si="36"/>
        <v>-0.1</v>
      </c>
      <c r="M65" s="35">
        <f t="shared" si="36"/>
        <v>-0.5</v>
      </c>
      <c r="N65" s="35" t="str">
        <f t="shared" si="36"/>
        <v xml:space="preserve"> </v>
      </c>
      <c r="O65" s="35" t="str">
        <f t="shared" si="36"/>
        <v xml:space="preserve"> </v>
      </c>
    </row>
    <row r="66" spans="1:15" ht="15">
      <c r="A66" s="58"/>
      <c r="B66" s="62"/>
      <c r="C66" s="35" t="str">
        <f t="shared" si="36"/>
        <v xml:space="preserve"> </v>
      </c>
      <c r="D66" s="35" t="str">
        <f t="shared" si="36"/>
        <v xml:space="preserve"> </v>
      </c>
      <c r="E66" s="35" t="str">
        <f t="shared" si="36"/>
        <v xml:space="preserve"> </v>
      </c>
      <c r="F66" s="35" t="str">
        <f t="shared" si="36"/>
        <v xml:space="preserve"> </v>
      </c>
      <c r="G66" s="35" t="str">
        <f t="shared" si="36"/>
        <v xml:space="preserve"> </v>
      </c>
      <c r="H66" s="35" t="str">
        <f t="shared" si="36"/>
        <v xml:space="preserve"> </v>
      </c>
      <c r="I66" s="35" t="str">
        <f t="shared" si="36"/>
        <v xml:space="preserve"> </v>
      </c>
      <c r="J66" s="35" t="str">
        <f t="shared" si="36"/>
        <v xml:space="preserve"> </v>
      </c>
      <c r="K66" s="35" t="str">
        <f t="shared" si="36"/>
        <v xml:space="preserve"> </v>
      </c>
      <c r="L66" s="35" t="str">
        <f t="shared" si="36"/>
        <v xml:space="preserve"> </v>
      </c>
      <c r="M66" s="35" t="str">
        <f t="shared" si="36"/>
        <v xml:space="preserve"> </v>
      </c>
      <c r="N66" s="35" t="str">
        <f t="shared" si="36"/>
        <v xml:space="preserve"> </v>
      </c>
      <c r="O66" s="35" t="str">
        <f t="shared" si="36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80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100.7</v>
      </c>
      <c r="D16" s="60">
        <v>101.8</v>
      </c>
      <c r="E16" s="60">
        <v>101.8</v>
      </c>
      <c r="F16" s="60">
        <v>101.3</v>
      </c>
      <c r="G16" s="60">
        <v>101.4</v>
      </c>
      <c r="H16" s="60">
        <v>100.7</v>
      </c>
      <c r="I16" s="60">
        <v>100</v>
      </c>
      <c r="J16" s="60">
        <v>99.3</v>
      </c>
      <c r="K16" s="60">
        <v>99.1</v>
      </c>
      <c r="L16" s="60">
        <v>98.6</v>
      </c>
      <c r="M16" s="60">
        <v>98.6</v>
      </c>
      <c r="N16" s="60">
        <v>96.7</v>
      </c>
      <c r="O16" s="60">
        <v>100</v>
      </c>
    </row>
    <row r="17" spans="1:15" s="27" customFormat="1" ht="15">
      <c r="A17" s="58">
        <v>2016</v>
      </c>
      <c r="B17" s="59"/>
      <c r="C17" s="60">
        <v>95.7</v>
      </c>
      <c r="D17" s="60">
        <v>95.3</v>
      </c>
      <c r="E17" s="60">
        <v>95.9</v>
      </c>
      <c r="F17" s="60">
        <v>95.5</v>
      </c>
      <c r="G17" s="60">
        <v>96</v>
      </c>
      <c r="H17" s="60">
        <v>96.3</v>
      </c>
      <c r="I17" s="60">
        <v>95.5</v>
      </c>
      <c r="J17" s="60">
        <v>95.1</v>
      </c>
      <c r="K17" s="60">
        <v>95.3</v>
      </c>
      <c r="L17" s="60">
        <v>96</v>
      </c>
      <c r="M17" s="60">
        <v>95.4</v>
      </c>
      <c r="N17" s="60">
        <v>96.5</v>
      </c>
      <c r="O17" s="60">
        <v>95.7</v>
      </c>
    </row>
    <row r="18" spans="1:15" s="27" customFormat="1" ht="15">
      <c r="A18" s="58">
        <v>2017</v>
      </c>
      <c r="B18" s="59"/>
      <c r="C18" s="60">
        <v>96.8</v>
      </c>
      <c r="D18" s="60">
        <v>97.3</v>
      </c>
      <c r="E18" s="60">
        <v>97</v>
      </c>
      <c r="F18" s="60">
        <v>97.1</v>
      </c>
      <c r="G18" s="60">
        <v>96.6</v>
      </c>
      <c r="H18" s="60">
        <v>96.2</v>
      </c>
      <c r="I18" s="60">
        <v>96.2</v>
      </c>
      <c r="J18" s="60">
        <v>96.3</v>
      </c>
      <c r="K18" s="60">
        <v>97</v>
      </c>
      <c r="L18" s="60">
        <v>97.3</v>
      </c>
      <c r="M18" s="60">
        <v>97.9</v>
      </c>
      <c r="N18" s="60">
        <v>98</v>
      </c>
      <c r="O18" s="60">
        <v>97</v>
      </c>
    </row>
    <row r="19" spans="1:15" s="27" customFormat="1" ht="15">
      <c r="A19" s="58">
        <v>2018</v>
      </c>
      <c r="B19" s="59"/>
      <c r="C19" s="60">
        <v>98.4</v>
      </c>
      <c r="D19" s="60">
        <v>97.8</v>
      </c>
      <c r="E19" s="60">
        <v>98</v>
      </c>
      <c r="F19" s="60">
        <v>99</v>
      </c>
      <c r="G19" s="60">
        <v>99.7</v>
      </c>
      <c r="H19" s="60">
        <v>99.8</v>
      </c>
      <c r="I19" s="60">
        <v>99.7</v>
      </c>
      <c r="J19" s="60">
        <v>100.2</v>
      </c>
      <c r="K19" s="60">
        <v>102.3</v>
      </c>
      <c r="L19" s="60">
        <v>103</v>
      </c>
      <c r="M19" s="60">
        <v>104.5</v>
      </c>
      <c r="N19" s="60">
        <v>101.7</v>
      </c>
      <c r="O19" s="60">
        <v>100.3</v>
      </c>
    </row>
    <row r="20" spans="1:15" s="27" customFormat="1" ht="15">
      <c r="A20" s="58">
        <v>2019</v>
      </c>
      <c r="B20" s="59"/>
      <c r="C20" s="60">
        <v>103.2</v>
      </c>
      <c r="D20" s="32">
        <v>103.1</v>
      </c>
      <c r="E20" s="32">
        <v>103.4</v>
      </c>
      <c r="F20" s="32">
        <v>103.9</v>
      </c>
      <c r="G20" s="32">
        <v>104.3</v>
      </c>
      <c r="H20" s="32">
        <v>103.8</v>
      </c>
      <c r="I20" s="32">
        <v>103.8</v>
      </c>
      <c r="J20" s="32">
        <v>103.8</v>
      </c>
      <c r="K20" s="32">
        <v>104.4</v>
      </c>
      <c r="L20" s="32">
        <v>104.3</v>
      </c>
      <c r="M20" s="32">
        <v>104.3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-1.9</v>
      </c>
      <c r="D25" s="35">
        <f aca="true" t="shared" si="0" ref="D25:D27">IF(D16=0," ",ROUND(ROUND(D16,1)*100/ROUND(C16,1)-100,1))</f>
        <v>1.1</v>
      </c>
      <c r="E25" s="35">
        <f aca="true" t="shared" si="1" ref="E25:E27">IF(E16=0," ",ROUND(ROUND(E16,1)*100/ROUND(D16,1)-100,1))</f>
        <v>0</v>
      </c>
      <c r="F25" s="35">
        <f aca="true" t="shared" si="2" ref="F25:F27">IF(F16=0," ",ROUND(ROUND(F16,1)*100/ROUND(E16,1)-100,1))</f>
        <v>-0.5</v>
      </c>
      <c r="G25" s="35">
        <f aca="true" t="shared" si="3" ref="G25:G27">IF(G16=0," ",ROUND(ROUND(G16,1)*100/ROUND(F16,1)-100,1))</f>
        <v>0.1</v>
      </c>
      <c r="H25" s="35">
        <f aca="true" t="shared" si="4" ref="H25:H27">IF(H16=0," ",ROUND(ROUND(H16,1)*100/ROUND(G16,1)-100,1))</f>
        <v>-0.7</v>
      </c>
      <c r="I25" s="35">
        <f aca="true" t="shared" si="5" ref="I25:I27">IF(I16=0," ",ROUND(ROUND(I16,1)*100/ROUND(H16,1)-100,1))</f>
        <v>-0.7</v>
      </c>
      <c r="J25" s="35">
        <f aca="true" t="shared" si="6" ref="J25:J27">IF(J16=0," ",ROUND(ROUND(J16,1)*100/ROUND(I16,1)-100,1))</f>
        <v>-0.7</v>
      </c>
      <c r="K25" s="35">
        <f aca="true" t="shared" si="7" ref="K25:K27">IF(K16=0," ",ROUND(ROUND(K16,1)*100/ROUND(J16,1)-100,1))</f>
        <v>-0.2</v>
      </c>
      <c r="L25" s="35">
        <f aca="true" t="shared" si="8" ref="L25:L27">IF(L16=0," ",ROUND(ROUND(L16,1)*100/ROUND(K16,1)-100,1))</f>
        <v>-0.5</v>
      </c>
      <c r="M25" s="35">
        <f aca="true" t="shared" si="9" ref="M25:M27">IF(M16=0," ",ROUND(ROUND(M16,1)*100/ROUND(L16,1)-100,1))</f>
        <v>0</v>
      </c>
      <c r="N25" s="35">
        <f aca="true" t="shared" si="10" ref="N25:N27">IF(N16=0," ",ROUND(ROUND(N16,1)*100/ROUND(M16,1)-100,1))</f>
        <v>-1.9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:C27">IF(C17=0," ",ROUND(ROUND(C17,1)*100/ROUND(N16,1)-100,1))</f>
        <v>-1</v>
      </c>
      <c r="D26" s="35">
        <f t="shared" si="0"/>
        <v>-0.4</v>
      </c>
      <c r="E26" s="35">
        <f t="shared" si="1"/>
        <v>0.6</v>
      </c>
      <c r="F26" s="35">
        <f t="shared" si="2"/>
        <v>-0.4</v>
      </c>
      <c r="G26" s="35">
        <f t="shared" si="3"/>
        <v>0.5</v>
      </c>
      <c r="H26" s="35">
        <f t="shared" si="4"/>
        <v>0.3</v>
      </c>
      <c r="I26" s="35">
        <f t="shared" si="5"/>
        <v>-0.8</v>
      </c>
      <c r="J26" s="35">
        <f t="shared" si="6"/>
        <v>-0.4</v>
      </c>
      <c r="K26" s="35">
        <f t="shared" si="7"/>
        <v>0.2</v>
      </c>
      <c r="L26" s="35">
        <f t="shared" si="8"/>
        <v>0.7</v>
      </c>
      <c r="M26" s="35">
        <f t="shared" si="9"/>
        <v>-0.6</v>
      </c>
      <c r="N26" s="35">
        <f t="shared" si="10"/>
        <v>1.2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0.3</v>
      </c>
      <c r="D27" s="35">
        <f t="shared" si="0"/>
        <v>0.5</v>
      </c>
      <c r="E27" s="35">
        <f t="shared" si="1"/>
        <v>-0.3</v>
      </c>
      <c r="F27" s="35">
        <f t="shared" si="2"/>
        <v>0.1</v>
      </c>
      <c r="G27" s="35">
        <f t="shared" si="3"/>
        <v>-0.5</v>
      </c>
      <c r="H27" s="35">
        <f t="shared" si="4"/>
        <v>-0.4</v>
      </c>
      <c r="I27" s="35">
        <f t="shared" si="5"/>
        <v>0</v>
      </c>
      <c r="J27" s="35">
        <f t="shared" si="6"/>
        <v>0.1</v>
      </c>
      <c r="K27" s="35">
        <f t="shared" si="7"/>
        <v>0.7</v>
      </c>
      <c r="L27" s="35">
        <f t="shared" si="8"/>
        <v>0.3</v>
      </c>
      <c r="M27" s="35">
        <f t="shared" si="9"/>
        <v>0.6</v>
      </c>
      <c r="N27" s="35">
        <f t="shared" si="10"/>
        <v>0.1</v>
      </c>
      <c r="O27" s="63" t="s">
        <v>15</v>
      </c>
    </row>
    <row r="28" spans="1:15" s="27" customFormat="1" ht="15">
      <c r="A28" s="58">
        <v>2018</v>
      </c>
      <c r="B28" s="59"/>
      <c r="C28" s="35">
        <f>IF(C19=0," ",ROUND(ROUND(C19,1)*100/ROUND(N18,1)-100,1))</f>
        <v>0.4</v>
      </c>
      <c r="D28" s="35">
        <f aca="true" t="shared" si="12" ref="D28:N28">IF(D19=0," ",ROUND(ROUND(D19,1)*100/ROUND(C19,1)-100,1))</f>
        <v>-0.6</v>
      </c>
      <c r="E28" s="35">
        <f t="shared" si="12"/>
        <v>0.2</v>
      </c>
      <c r="F28" s="35">
        <f t="shared" si="12"/>
        <v>1</v>
      </c>
      <c r="G28" s="35">
        <f t="shared" si="12"/>
        <v>0.7</v>
      </c>
      <c r="H28" s="35">
        <f t="shared" si="12"/>
        <v>0.1</v>
      </c>
      <c r="I28" s="35">
        <f t="shared" si="12"/>
        <v>-0.1</v>
      </c>
      <c r="J28" s="35">
        <f t="shared" si="12"/>
        <v>0.5</v>
      </c>
      <c r="K28" s="35">
        <f t="shared" si="12"/>
        <v>2.1</v>
      </c>
      <c r="L28" s="35">
        <f t="shared" si="12"/>
        <v>0.7</v>
      </c>
      <c r="M28" s="35">
        <f t="shared" si="12"/>
        <v>1.5</v>
      </c>
      <c r="N28" s="35">
        <f t="shared" si="12"/>
        <v>-2.7</v>
      </c>
      <c r="O28" s="63" t="s">
        <v>15</v>
      </c>
    </row>
    <row r="29" spans="1:15" s="27" customFormat="1" ht="15">
      <c r="A29" s="58">
        <v>2019</v>
      </c>
      <c r="B29" s="59"/>
      <c r="C29" s="35">
        <f>IF(C20=0," ",ROUND(ROUND(C20,1)*100/ROUND(N19,1)-100,1))</f>
        <v>1.5</v>
      </c>
      <c r="D29" s="35">
        <f aca="true" t="shared" si="13" ref="D29:N29">IF(D20=0," ",ROUND(ROUND(D20,1)*100/ROUND(C20,1)-100,1))</f>
        <v>-0.1</v>
      </c>
      <c r="E29" s="35">
        <f t="shared" si="13"/>
        <v>0.3</v>
      </c>
      <c r="F29" s="35">
        <f t="shared" si="13"/>
        <v>0.5</v>
      </c>
      <c r="G29" s="35">
        <f t="shared" si="13"/>
        <v>0.4</v>
      </c>
      <c r="H29" s="35">
        <f t="shared" si="13"/>
        <v>-0.5</v>
      </c>
      <c r="I29" s="35">
        <f t="shared" si="13"/>
        <v>0</v>
      </c>
      <c r="J29" s="35">
        <f t="shared" si="13"/>
        <v>0</v>
      </c>
      <c r="K29" s="35">
        <f t="shared" si="13"/>
        <v>0.6</v>
      </c>
      <c r="L29" s="35">
        <f t="shared" si="13"/>
        <v>-0.1</v>
      </c>
      <c r="M29" s="35">
        <f t="shared" si="13"/>
        <v>0</v>
      </c>
      <c r="N29" s="35" t="str">
        <f t="shared" si="13"/>
        <v xml:space="preserve"> </v>
      </c>
      <c r="O29" s="63"/>
    </row>
    <row r="30" spans="1:15" s="27" customFormat="1" ht="15">
      <c r="A30" s="58"/>
      <c r="B30" s="62"/>
      <c r="C30" s="35" t="str">
        <f>IF(C21=0," ",ROUND(ROUND(C21,1)*100/ROUND(N20,1)-100,1))</f>
        <v xml:space="preserve"> </v>
      </c>
      <c r="D30" s="35" t="str">
        <f aca="true" t="shared" si="14" ref="D30:N30">IF(D21=0," ",ROUND(ROUND(D21,1)*100/ROUND(C21,1)-100,1))</f>
        <v xml:space="preserve"> </v>
      </c>
      <c r="E30" s="35" t="str">
        <f t="shared" si="14"/>
        <v xml:space="preserve"> </v>
      </c>
      <c r="F30" s="35" t="str">
        <f t="shared" si="14"/>
        <v xml:space="preserve"> </v>
      </c>
      <c r="G30" s="35" t="str">
        <f t="shared" si="14"/>
        <v xml:space="preserve"> </v>
      </c>
      <c r="H30" s="35" t="str">
        <f t="shared" si="14"/>
        <v xml:space="preserve"> </v>
      </c>
      <c r="I30" s="35" t="str">
        <f t="shared" si="14"/>
        <v xml:space="preserve"> </v>
      </c>
      <c r="J30" s="35" t="str">
        <f t="shared" si="14"/>
        <v xml:space="preserve"> </v>
      </c>
      <c r="K30" s="35" t="str">
        <f t="shared" si="14"/>
        <v xml:space="preserve"> </v>
      </c>
      <c r="L30" s="35" t="str">
        <f t="shared" si="14"/>
        <v xml:space="preserve"> </v>
      </c>
      <c r="M30" s="35" t="str">
        <f t="shared" si="14"/>
        <v xml:space="preserve"> </v>
      </c>
      <c r="N30" s="35" t="str">
        <f t="shared" si="14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5" ref="C34:O34">IF(C17=0," ",ROUND(ROUND(C17,1)*100/ROUND(C16,1)-100,1))</f>
        <v>-5</v>
      </c>
      <c r="D34" s="35">
        <f t="shared" si="15"/>
        <v>-6.4</v>
      </c>
      <c r="E34" s="35">
        <f t="shared" si="15"/>
        <v>-5.8</v>
      </c>
      <c r="F34" s="35">
        <f t="shared" si="15"/>
        <v>-5.7</v>
      </c>
      <c r="G34" s="35">
        <f t="shared" si="15"/>
        <v>-5.3</v>
      </c>
      <c r="H34" s="35">
        <f t="shared" si="15"/>
        <v>-4.4</v>
      </c>
      <c r="I34" s="35">
        <f t="shared" si="15"/>
        <v>-4.5</v>
      </c>
      <c r="J34" s="35">
        <f t="shared" si="15"/>
        <v>-4.2</v>
      </c>
      <c r="K34" s="35">
        <f t="shared" si="15"/>
        <v>-3.8</v>
      </c>
      <c r="L34" s="35">
        <f t="shared" si="15"/>
        <v>-2.6</v>
      </c>
      <c r="M34" s="35">
        <f t="shared" si="15"/>
        <v>-3.2</v>
      </c>
      <c r="N34" s="35">
        <f t="shared" si="15"/>
        <v>-0.2</v>
      </c>
      <c r="O34" s="35">
        <f t="shared" si="15"/>
        <v>-4.3</v>
      </c>
    </row>
    <row r="35" spans="1:15" s="27" customFormat="1" ht="15">
      <c r="A35" s="58">
        <v>2017</v>
      </c>
      <c r="B35" s="59"/>
      <c r="C35" s="35">
        <f aca="true" t="shared" si="16" ref="C35:O35">IF(C18=0," ",ROUND(ROUND(C18,1)*100/ROUND(C17,1)-100,1))</f>
        <v>1.1</v>
      </c>
      <c r="D35" s="35">
        <f t="shared" si="16"/>
        <v>2.1</v>
      </c>
      <c r="E35" s="35">
        <f t="shared" si="16"/>
        <v>1.1</v>
      </c>
      <c r="F35" s="35">
        <f t="shared" si="16"/>
        <v>1.7</v>
      </c>
      <c r="G35" s="35">
        <f t="shared" si="16"/>
        <v>0.6</v>
      </c>
      <c r="H35" s="35">
        <f t="shared" si="16"/>
        <v>-0.1</v>
      </c>
      <c r="I35" s="35">
        <f t="shared" si="16"/>
        <v>0.7</v>
      </c>
      <c r="J35" s="35">
        <f t="shared" si="16"/>
        <v>1.3</v>
      </c>
      <c r="K35" s="35">
        <f t="shared" si="16"/>
        <v>1.8</v>
      </c>
      <c r="L35" s="35">
        <f t="shared" si="16"/>
        <v>1.4</v>
      </c>
      <c r="M35" s="35">
        <f t="shared" si="16"/>
        <v>2.6</v>
      </c>
      <c r="N35" s="35">
        <f t="shared" si="16"/>
        <v>1.6</v>
      </c>
      <c r="O35" s="35">
        <f t="shared" si="16"/>
        <v>1.4</v>
      </c>
    </row>
    <row r="36" spans="1:15" s="27" customFormat="1" ht="15">
      <c r="A36" s="58">
        <v>2018</v>
      </c>
      <c r="B36" s="59"/>
      <c r="C36" s="35">
        <f aca="true" t="shared" si="17" ref="C36:O36">IF(C19=0," ",ROUND(ROUND(C19,1)*100/ROUND(C18,1)-100,1))</f>
        <v>1.7</v>
      </c>
      <c r="D36" s="35">
        <f t="shared" si="17"/>
        <v>0.5</v>
      </c>
      <c r="E36" s="35">
        <f t="shared" si="17"/>
        <v>1</v>
      </c>
      <c r="F36" s="35">
        <f t="shared" si="17"/>
        <v>2</v>
      </c>
      <c r="G36" s="35">
        <f t="shared" si="17"/>
        <v>3.2</v>
      </c>
      <c r="H36" s="35">
        <f t="shared" si="17"/>
        <v>3.7</v>
      </c>
      <c r="I36" s="35">
        <f t="shared" si="17"/>
        <v>3.6</v>
      </c>
      <c r="J36" s="35">
        <f t="shared" si="17"/>
        <v>4</v>
      </c>
      <c r="K36" s="35">
        <f t="shared" si="17"/>
        <v>5.5</v>
      </c>
      <c r="L36" s="35">
        <f t="shared" si="17"/>
        <v>5.9</v>
      </c>
      <c r="M36" s="35">
        <f t="shared" si="17"/>
        <v>6.7</v>
      </c>
      <c r="N36" s="35">
        <f t="shared" si="17"/>
        <v>3.8</v>
      </c>
      <c r="O36" s="35">
        <f t="shared" si="17"/>
        <v>3.4</v>
      </c>
    </row>
    <row r="37" spans="1:15" s="27" customFormat="1" ht="15">
      <c r="A37" s="58">
        <v>2019</v>
      </c>
      <c r="B37" s="59"/>
      <c r="C37" s="35">
        <f aca="true" t="shared" si="18" ref="C37:O37">IF(C20=0," ",ROUND(ROUND(C20,1)*100/ROUND(C19,1)-100,1))</f>
        <v>4.9</v>
      </c>
      <c r="D37" s="35">
        <f t="shared" si="18"/>
        <v>5.4</v>
      </c>
      <c r="E37" s="35">
        <f t="shared" si="18"/>
        <v>5.5</v>
      </c>
      <c r="F37" s="35">
        <f t="shared" si="18"/>
        <v>4.9</v>
      </c>
      <c r="G37" s="35">
        <f t="shared" si="18"/>
        <v>4.6</v>
      </c>
      <c r="H37" s="35">
        <f t="shared" si="18"/>
        <v>4</v>
      </c>
      <c r="I37" s="35">
        <f t="shared" si="18"/>
        <v>4.1</v>
      </c>
      <c r="J37" s="35">
        <f t="shared" si="18"/>
        <v>3.6</v>
      </c>
      <c r="K37" s="35">
        <f t="shared" si="18"/>
        <v>2.1</v>
      </c>
      <c r="L37" s="35">
        <f t="shared" si="18"/>
        <v>1.3</v>
      </c>
      <c r="M37" s="35">
        <f t="shared" si="18"/>
        <v>-0.2</v>
      </c>
      <c r="N37" s="35" t="str">
        <f t="shared" si="18"/>
        <v xml:space="preserve"> </v>
      </c>
      <c r="O37" s="35" t="str">
        <f t="shared" si="18"/>
        <v xml:space="preserve"> </v>
      </c>
    </row>
    <row r="38" spans="1:15" s="27" customFormat="1" ht="15">
      <c r="A38" s="58"/>
      <c r="B38" s="62"/>
      <c r="C38" s="35" t="str">
        <f aca="true" t="shared" si="19" ref="C38:O38">IF(C21=0," ",ROUND(ROUND(C21,1)*100/ROUND(C20,1)-100,1))</f>
        <v xml:space="preserve"> </v>
      </c>
      <c r="D38" s="35" t="str">
        <f t="shared" si="19"/>
        <v xml:space="preserve"> </v>
      </c>
      <c r="E38" s="35" t="str">
        <f t="shared" si="19"/>
        <v xml:space="preserve"> </v>
      </c>
      <c r="F38" s="35" t="str">
        <f t="shared" si="19"/>
        <v xml:space="preserve"> </v>
      </c>
      <c r="G38" s="35" t="str">
        <f t="shared" si="19"/>
        <v xml:space="preserve"> </v>
      </c>
      <c r="H38" s="35" t="str">
        <f t="shared" si="19"/>
        <v xml:space="preserve"> </v>
      </c>
      <c r="I38" s="35" t="str">
        <f t="shared" si="19"/>
        <v xml:space="preserve"> </v>
      </c>
      <c r="J38" s="35" t="str">
        <f t="shared" si="19"/>
        <v xml:space="preserve"> </v>
      </c>
      <c r="K38" s="35" t="str">
        <f t="shared" si="19"/>
        <v xml:space="preserve"> </v>
      </c>
      <c r="L38" s="35" t="str">
        <f t="shared" si="19"/>
        <v xml:space="preserve"> </v>
      </c>
      <c r="M38" s="35" t="str">
        <f t="shared" si="19"/>
        <v xml:space="preserve"> </v>
      </c>
      <c r="N38" s="35" t="str">
        <f t="shared" si="19"/>
        <v xml:space="preserve"> </v>
      </c>
      <c r="O38" s="35" t="str">
        <f t="shared" si="19"/>
        <v xml:space="preserve"> </v>
      </c>
    </row>
    <row r="39" s="27" customFormat="1" ht="15"/>
    <row r="40" spans="1:15" s="27" customFormat="1" ht="15">
      <c r="A40" s="42" t="s">
        <v>29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97.2</v>
      </c>
      <c r="D44" s="60">
        <v>98.3</v>
      </c>
      <c r="E44" s="60">
        <v>101.2</v>
      </c>
      <c r="F44" s="60">
        <v>101.1</v>
      </c>
      <c r="G44" s="60">
        <v>100.2</v>
      </c>
      <c r="H44" s="60">
        <v>99.5</v>
      </c>
      <c r="I44" s="60">
        <v>97.3</v>
      </c>
      <c r="J44" s="60">
        <v>98.9</v>
      </c>
      <c r="K44" s="60">
        <v>101.8</v>
      </c>
      <c r="L44" s="60">
        <v>102.4</v>
      </c>
      <c r="M44" s="60">
        <v>101.9</v>
      </c>
      <c r="N44" s="60">
        <v>100.2</v>
      </c>
      <c r="O44" s="60">
        <v>100</v>
      </c>
    </row>
    <row r="45" spans="1:15" s="27" customFormat="1" ht="15">
      <c r="A45" s="58">
        <v>2016</v>
      </c>
      <c r="B45" s="59"/>
      <c r="C45" s="60">
        <v>97.9</v>
      </c>
      <c r="D45" s="60">
        <v>99</v>
      </c>
      <c r="E45" s="60">
        <v>101.3</v>
      </c>
      <c r="F45" s="60">
        <v>102.2</v>
      </c>
      <c r="G45" s="60">
        <v>101.5</v>
      </c>
      <c r="H45" s="60">
        <v>100</v>
      </c>
      <c r="I45" s="60">
        <v>98.5</v>
      </c>
      <c r="J45" s="60">
        <v>99.2</v>
      </c>
      <c r="K45" s="60">
        <v>102</v>
      </c>
      <c r="L45" s="60">
        <v>103</v>
      </c>
      <c r="M45" s="60">
        <v>102.5</v>
      </c>
      <c r="N45" s="60">
        <v>101.4</v>
      </c>
      <c r="O45" s="60">
        <v>100.7</v>
      </c>
    </row>
    <row r="46" spans="1:15" s="27" customFormat="1" ht="15">
      <c r="A46" s="58">
        <v>2017</v>
      </c>
      <c r="B46" s="59"/>
      <c r="C46" s="60">
        <v>98.4</v>
      </c>
      <c r="D46" s="60">
        <v>99.5</v>
      </c>
      <c r="E46" s="60">
        <v>103</v>
      </c>
      <c r="F46" s="60">
        <v>103</v>
      </c>
      <c r="G46" s="60">
        <v>102.8</v>
      </c>
      <c r="H46" s="60">
        <v>101.2</v>
      </c>
      <c r="I46" s="60">
        <v>99.7</v>
      </c>
      <c r="J46" s="60">
        <v>100.7</v>
      </c>
      <c r="K46" s="60">
        <v>103.3</v>
      </c>
      <c r="L46" s="60">
        <v>104</v>
      </c>
      <c r="M46" s="60">
        <v>103.4</v>
      </c>
      <c r="N46" s="60">
        <v>102.6</v>
      </c>
      <c r="O46" s="60">
        <v>101.8</v>
      </c>
    </row>
    <row r="47" spans="1:15" s="27" customFormat="1" ht="15">
      <c r="A47" s="58">
        <v>2018</v>
      </c>
      <c r="B47" s="59"/>
      <c r="C47" s="60">
        <v>99.2</v>
      </c>
      <c r="D47" s="60">
        <v>100.5</v>
      </c>
      <c r="E47" s="60">
        <v>103.5</v>
      </c>
      <c r="F47" s="60">
        <v>103.6</v>
      </c>
      <c r="G47" s="60">
        <v>103.1</v>
      </c>
      <c r="H47" s="60">
        <v>101.8</v>
      </c>
      <c r="I47" s="60">
        <v>98.7</v>
      </c>
      <c r="J47" s="60">
        <v>100.6</v>
      </c>
      <c r="K47" s="60">
        <v>104.4</v>
      </c>
      <c r="L47" s="60">
        <v>105.1</v>
      </c>
      <c r="M47" s="60">
        <v>105.1</v>
      </c>
      <c r="N47" s="60">
        <v>103.8</v>
      </c>
      <c r="O47" s="60">
        <v>102.5</v>
      </c>
    </row>
    <row r="48" spans="1:15" s="27" customFormat="1" ht="15">
      <c r="A48" s="58">
        <v>2019</v>
      </c>
      <c r="B48" s="59"/>
      <c r="C48" s="60">
        <v>100.3</v>
      </c>
      <c r="D48" s="32">
        <v>102</v>
      </c>
      <c r="E48" s="32">
        <v>103.7</v>
      </c>
      <c r="F48" s="32">
        <v>105.2</v>
      </c>
      <c r="G48" s="32">
        <v>105</v>
      </c>
      <c r="H48" s="32">
        <v>103.9</v>
      </c>
      <c r="I48" s="32">
        <v>101.3</v>
      </c>
      <c r="J48" s="32">
        <v>101.9</v>
      </c>
      <c r="K48" s="32">
        <v>105.5</v>
      </c>
      <c r="L48" s="32">
        <v>106</v>
      </c>
      <c r="M48" s="32">
        <v>106.2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>
      <c r="C50" s="70"/>
    </row>
    <row r="51" spans="1:15" s="70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>
      <c r="C52" s="70"/>
    </row>
    <row r="53" spans="1:15" s="27" customFormat="1" ht="12">
      <c r="A53" s="58">
        <v>2015</v>
      </c>
      <c r="B53" s="59"/>
      <c r="C53" s="72">
        <v>-2.9</v>
      </c>
      <c r="D53" s="35">
        <f aca="true" t="shared" si="20" ref="D53:D55">IF(D44=0," ",ROUND(ROUND(D44,1)*100/ROUND(C44,1)-100,1))</f>
        <v>1.1</v>
      </c>
      <c r="E53" s="35">
        <f aca="true" t="shared" si="21" ref="E53:E55">IF(E44=0," ",ROUND(ROUND(E44,1)*100/ROUND(D44,1)-100,1))</f>
        <v>3</v>
      </c>
      <c r="F53" s="35">
        <f aca="true" t="shared" si="22" ref="F53:F55">IF(F44=0," ",ROUND(ROUND(F44,1)*100/ROUND(E44,1)-100,1))</f>
        <v>-0.1</v>
      </c>
      <c r="G53" s="35">
        <f aca="true" t="shared" si="23" ref="G53:G55">IF(G44=0," ",ROUND(ROUND(G44,1)*100/ROUND(F44,1)-100,1))</f>
        <v>-0.9</v>
      </c>
      <c r="H53" s="35">
        <f aca="true" t="shared" si="24" ref="H53:H55">IF(H44=0," ",ROUND(ROUND(H44,1)*100/ROUND(G44,1)-100,1))</f>
        <v>-0.7</v>
      </c>
      <c r="I53" s="35">
        <f aca="true" t="shared" si="25" ref="I53:I55">IF(I44=0," ",ROUND(ROUND(I44,1)*100/ROUND(H44,1)-100,1))</f>
        <v>-2.2</v>
      </c>
      <c r="J53" s="35">
        <f aca="true" t="shared" si="26" ref="J53:J55">IF(J44=0," ",ROUND(ROUND(J44,1)*100/ROUND(I44,1)-100,1))</f>
        <v>1.6</v>
      </c>
      <c r="K53" s="35">
        <f aca="true" t="shared" si="27" ref="K53:K55">IF(K44=0," ",ROUND(ROUND(K44,1)*100/ROUND(J44,1)-100,1))</f>
        <v>2.9</v>
      </c>
      <c r="L53" s="35">
        <f aca="true" t="shared" si="28" ref="L53:L55">IF(L44=0," ",ROUND(ROUND(L44,1)*100/ROUND(K44,1)-100,1))</f>
        <v>0.6</v>
      </c>
      <c r="M53" s="35">
        <f aca="true" t="shared" si="29" ref="M53:M55">IF(M44=0," ",ROUND(ROUND(M44,1)*100/ROUND(L44,1)-100,1))</f>
        <v>-0.5</v>
      </c>
      <c r="N53" s="35">
        <f aca="true" t="shared" si="30" ref="N53:N55">IF(N44=0," ",ROUND(ROUND(N44,1)*100/ROUND(M44,1)-100,1))</f>
        <v>-1.7</v>
      </c>
      <c r="O53" s="40" t="s">
        <v>15</v>
      </c>
    </row>
    <row r="54" spans="1:15" s="27" customFormat="1" ht="12">
      <c r="A54" s="58">
        <v>2016</v>
      </c>
      <c r="B54" s="59"/>
      <c r="C54" s="72">
        <f aca="true" t="shared" si="31" ref="C54:C55">IF(C45=0," ",ROUND(ROUND(C45,1)*100/ROUND(N44,1)-100,1))</f>
        <v>-2.3</v>
      </c>
      <c r="D54" s="35">
        <f t="shared" si="20"/>
        <v>1.1</v>
      </c>
      <c r="E54" s="35">
        <f t="shared" si="21"/>
        <v>2.3</v>
      </c>
      <c r="F54" s="35">
        <f t="shared" si="22"/>
        <v>0.9</v>
      </c>
      <c r="G54" s="35">
        <f t="shared" si="23"/>
        <v>-0.7</v>
      </c>
      <c r="H54" s="35">
        <f t="shared" si="24"/>
        <v>-1.5</v>
      </c>
      <c r="I54" s="35">
        <f t="shared" si="25"/>
        <v>-1.5</v>
      </c>
      <c r="J54" s="35">
        <f t="shared" si="26"/>
        <v>0.7</v>
      </c>
      <c r="K54" s="35">
        <f t="shared" si="27"/>
        <v>2.8</v>
      </c>
      <c r="L54" s="35">
        <f t="shared" si="28"/>
        <v>1</v>
      </c>
      <c r="M54" s="35">
        <f t="shared" si="29"/>
        <v>-0.5</v>
      </c>
      <c r="N54" s="35">
        <f t="shared" si="30"/>
        <v>-1.1</v>
      </c>
      <c r="O54" s="63" t="s">
        <v>15</v>
      </c>
    </row>
    <row r="55" spans="1:15" s="27" customFormat="1" ht="12">
      <c r="A55" s="58">
        <v>2017</v>
      </c>
      <c r="B55" s="59"/>
      <c r="C55" s="72">
        <f t="shared" si="31"/>
        <v>-3</v>
      </c>
      <c r="D55" s="35">
        <f t="shared" si="20"/>
        <v>1.1</v>
      </c>
      <c r="E55" s="35">
        <f t="shared" si="21"/>
        <v>3.5</v>
      </c>
      <c r="F55" s="35">
        <f t="shared" si="22"/>
        <v>0</v>
      </c>
      <c r="G55" s="35">
        <f t="shared" si="23"/>
        <v>-0.2</v>
      </c>
      <c r="H55" s="35">
        <f t="shared" si="24"/>
        <v>-1.6</v>
      </c>
      <c r="I55" s="35">
        <f t="shared" si="25"/>
        <v>-1.5</v>
      </c>
      <c r="J55" s="35">
        <f t="shared" si="26"/>
        <v>1</v>
      </c>
      <c r="K55" s="35">
        <f t="shared" si="27"/>
        <v>2.6</v>
      </c>
      <c r="L55" s="35">
        <f t="shared" si="28"/>
        <v>0.7</v>
      </c>
      <c r="M55" s="35">
        <f t="shared" si="29"/>
        <v>-0.6</v>
      </c>
      <c r="N55" s="35">
        <f t="shared" si="30"/>
        <v>-0.8</v>
      </c>
      <c r="O55" s="63" t="s">
        <v>15</v>
      </c>
    </row>
    <row r="56" spans="1:15" s="27" customFormat="1" ht="15">
      <c r="A56" s="58">
        <v>2018</v>
      </c>
      <c r="B56" s="59"/>
      <c r="C56" s="72">
        <f>IF(C47=0," ",ROUND(ROUND(C47,1)*100/ROUND(N46,1)-100,1))</f>
        <v>-3.3</v>
      </c>
      <c r="D56" s="35">
        <f aca="true" t="shared" si="32" ref="D56:N56">IF(D47=0," ",ROUND(ROUND(D47,1)*100/ROUND(C47,1)-100,1))</f>
        <v>1.3</v>
      </c>
      <c r="E56" s="35">
        <f t="shared" si="32"/>
        <v>3</v>
      </c>
      <c r="F56" s="35">
        <f t="shared" si="32"/>
        <v>0.1</v>
      </c>
      <c r="G56" s="35">
        <f t="shared" si="32"/>
        <v>-0.5</v>
      </c>
      <c r="H56" s="35">
        <f t="shared" si="32"/>
        <v>-1.3</v>
      </c>
      <c r="I56" s="35">
        <f t="shared" si="32"/>
        <v>-3</v>
      </c>
      <c r="J56" s="35">
        <f t="shared" si="32"/>
        <v>1.9</v>
      </c>
      <c r="K56" s="35">
        <f t="shared" si="32"/>
        <v>3.8</v>
      </c>
      <c r="L56" s="35">
        <f t="shared" si="32"/>
        <v>0.7</v>
      </c>
      <c r="M56" s="35">
        <f t="shared" si="32"/>
        <v>0</v>
      </c>
      <c r="N56" s="35">
        <f t="shared" si="32"/>
        <v>-1.2</v>
      </c>
      <c r="O56" s="63" t="s">
        <v>15</v>
      </c>
    </row>
    <row r="57" spans="1:15" s="27" customFormat="1" ht="15">
      <c r="A57" s="58">
        <v>2019</v>
      </c>
      <c r="B57" s="59"/>
      <c r="C57" s="35">
        <f>IF(C48=0," ",ROUND(ROUND(C48,1)*100/ROUND(N47,1)-100,1))</f>
        <v>-3.4</v>
      </c>
      <c r="D57" s="35">
        <f aca="true" t="shared" si="33" ref="D57:N57">IF(D48=0," ",ROUND(ROUND(D48,1)*100/ROUND(C48,1)-100,1))</f>
        <v>1.7</v>
      </c>
      <c r="E57" s="35">
        <f t="shared" si="33"/>
        <v>1.7</v>
      </c>
      <c r="F57" s="35">
        <f t="shared" si="33"/>
        <v>1.4</v>
      </c>
      <c r="G57" s="35">
        <f t="shared" si="33"/>
        <v>-0.2</v>
      </c>
      <c r="H57" s="35">
        <f t="shared" si="33"/>
        <v>-1</v>
      </c>
      <c r="I57" s="35">
        <f t="shared" si="33"/>
        <v>-2.5</v>
      </c>
      <c r="J57" s="35">
        <f t="shared" si="33"/>
        <v>0.6</v>
      </c>
      <c r="K57" s="35">
        <f t="shared" si="33"/>
        <v>3.5</v>
      </c>
      <c r="L57" s="35">
        <f t="shared" si="33"/>
        <v>0.5</v>
      </c>
      <c r="M57" s="35">
        <f t="shared" si="33"/>
        <v>0.2</v>
      </c>
      <c r="N57" s="35" t="str">
        <f t="shared" si="33"/>
        <v xml:space="preserve"> </v>
      </c>
      <c r="O57" s="63"/>
    </row>
    <row r="58" spans="1:15" s="27" customFormat="1" ht="15">
      <c r="A58" s="58"/>
      <c r="B58" s="62"/>
      <c r="C58" s="35" t="str">
        <f>IF(C49=0," ",ROUND(ROUND(C49,1)*100/ROUND(N48,1)-100,1))</f>
        <v xml:space="preserve"> </v>
      </c>
      <c r="D58" s="35" t="str">
        <f aca="true" t="shared" si="34" ref="D58:N58">IF(D49=0," ",ROUND(ROUND(D49,1)*100/ROUND(C49,1)-100,1))</f>
        <v xml:space="preserve"> </v>
      </c>
      <c r="E58" s="35" t="str">
        <f t="shared" si="34"/>
        <v xml:space="preserve"> </v>
      </c>
      <c r="F58" s="35" t="str">
        <f t="shared" si="34"/>
        <v xml:space="preserve"> </v>
      </c>
      <c r="G58" s="35" t="str">
        <f t="shared" si="34"/>
        <v xml:space="preserve"> </v>
      </c>
      <c r="H58" s="35" t="str">
        <f t="shared" si="34"/>
        <v xml:space="preserve"> </v>
      </c>
      <c r="I58" s="35" t="str">
        <f t="shared" si="34"/>
        <v xml:space="preserve"> </v>
      </c>
      <c r="J58" s="35" t="str">
        <f t="shared" si="34"/>
        <v xml:space="preserve"> </v>
      </c>
      <c r="K58" s="35" t="str">
        <f t="shared" si="34"/>
        <v xml:space="preserve"> </v>
      </c>
      <c r="L58" s="35" t="str">
        <f t="shared" si="34"/>
        <v xml:space="preserve"> </v>
      </c>
      <c r="M58" s="35" t="str">
        <f t="shared" si="34"/>
        <v xml:space="preserve"> </v>
      </c>
      <c r="N58" s="35" t="str">
        <f t="shared" si="34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35">
        <f aca="true" t="shared" si="35" ref="C62:O66">IF(C45=0," ",ROUND(ROUND(C45,1)*100/ROUND(C44,1)-100,1))</f>
        <v>0.7</v>
      </c>
      <c r="D62" s="35">
        <f t="shared" si="35"/>
        <v>0.7</v>
      </c>
      <c r="E62" s="35">
        <f t="shared" si="35"/>
        <v>0.1</v>
      </c>
      <c r="F62" s="35">
        <f t="shared" si="35"/>
        <v>1.1</v>
      </c>
      <c r="G62" s="35">
        <f t="shared" si="35"/>
        <v>1.3</v>
      </c>
      <c r="H62" s="35">
        <f t="shared" si="35"/>
        <v>0.5</v>
      </c>
      <c r="I62" s="35">
        <f t="shared" si="35"/>
        <v>1.2</v>
      </c>
      <c r="J62" s="35">
        <f t="shared" si="35"/>
        <v>0.3</v>
      </c>
      <c r="K62" s="35">
        <f t="shared" si="35"/>
        <v>0.2</v>
      </c>
      <c r="L62" s="35">
        <f t="shared" si="35"/>
        <v>0.6</v>
      </c>
      <c r="M62" s="35">
        <f t="shared" si="35"/>
        <v>0.6</v>
      </c>
      <c r="N62" s="35">
        <f t="shared" si="35"/>
        <v>1.2</v>
      </c>
      <c r="O62" s="35">
        <f t="shared" si="35"/>
        <v>0.7</v>
      </c>
    </row>
    <row r="63" spans="1:15" ht="15">
      <c r="A63" s="58">
        <v>2017</v>
      </c>
      <c r="B63" s="59"/>
      <c r="C63" s="35">
        <f t="shared" si="35"/>
        <v>0.5</v>
      </c>
      <c r="D63" s="35">
        <f t="shared" si="35"/>
        <v>0.5</v>
      </c>
      <c r="E63" s="35">
        <f t="shared" si="35"/>
        <v>1.7</v>
      </c>
      <c r="F63" s="35">
        <f t="shared" si="35"/>
        <v>0.8</v>
      </c>
      <c r="G63" s="35">
        <f t="shared" si="35"/>
        <v>1.3</v>
      </c>
      <c r="H63" s="35">
        <f t="shared" si="35"/>
        <v>1.2</v>
      </c>
      <c r="I63" s="35">
        <f t="shared" si="35"/>
        <v>1.2</v>
      </c>
      <c r="J63" s="35">
        <f t="shared" si="35"/>
        <v>1.5</v>
      </c>
      <c r="K63" s="35">
        <f t="shared" si="35"/>
        <v>1.3</v>
      </c>
      <c r="L63" s="35">
        <f t="shared" si="35"/>
        <v>1</v>
      </c>
      <c r="M63" s="35">
        <f t="shared" si="35"/>
        <v>0.9</v>
      </c>
      <c r="N63" s="35">
        <f t="shared" si="35"/>
        <v>1.2</v>
      </c>
      <c r="O63" s="35">
        <f t="shared" si="35"/>
        <v>1.1</v>
      </c>
    </row>
    <row r="64" spans="1:15" ht="15">
      <c r="A64" s="58">
        <v>2018</v>
      </c>
      <c r="B64" s="59"/>
      <c r="C64" s="35">
        <f t="shared" si="35"/>
        <v>0.8</v>
      </c>
      <c r="D64" s="35">
        <f t="shared" si="35"/>
        <v>1</v>
      </c>
      <c r="E64" s="35">
        <f t="shared" si="35"/>
        <v>0.5</v>
      </c>
      <c r="F64" s="35">
        <f t="shared" si="35"/>
        <v>0.6</v>
      </c>
      <c r="G64" s="35">
        <f t="shared" si="35"/>
        <v>0.3</v>
      </c>
      <c r="H64" s="35">
        <f t="shared" si="35"/>
        <v>0.6</v>
      </c>
      <c r="I64" s="35">
        <f t="shared" si="35"/>
        <v>-1</v>
      </c>
      <c r="J64" s="35">
        <f t="shared" si="35"/>
        <v>-0.1</v>
      </c>
      <c r="K64" s="35">
        <f t="shared" si="35"/>
        <v>1.1</v>
      </c>
      <c r="L64" s="35">
        <f t="shared" si="35"/>
        <v>1.1</v>
      </c>
      <c r="M64" s="35">
        <f t="shared" si="35"/>
        <v>1.6</v>
      </c>
      <c r="N64" s="35">
        <f t="shared" si="35"/>
        <v>1.2</v>
      </c>
      <c r="O64" s="35">
        <f t="shared" si="35"/>
        <v>0.7</v>
      </c>
    </row>
    <row r="65" spans="1:15" ht="15">
      <c r="A65" s="58">
        <v>2019</v>
      </c>
      <c r="B65" s="59"/>
      <c r="C65" s="35">
        <f t="shared" si="35"/>
        <v>1.1</v>
      </c>
      <c r="D65" s="35">
        <f t="shared" si="35"/>
        <v>1.5</v>
      </c>
      <c r="E65" s="35">
        <f t="shared" si="35"/>
        <v>0.2</v>
      </c>
      <c r="F65" s="35">
        <f t="shared" si="35"/>
        <v>1.5</v>
      </c>
      <c r="G65" s="35">
        <f t="shared" si="35"/>
        <v>1.8</v>
      </c>
      <c r="H65" s="35">
        <f t="shared" si="35"/>
        <v>2.1</v>
      </c>
      <c r="I65" s="35">
        <f t="shared" si="35"/>
        <v>2.6</v>
      </c>
      <c r="J65" s="35">
        <f t="shared" si="35"/>
        <v>1.3</v>
      </c>
      <c r="K65" s="35">
        <f t="shared" si="35"/>
        <v>1.1</v>
      </c>
      <c r="L65" s="35">
        <f t="shared" si="35"/>
        <v>0.9</v>
      </c>
      <c r="M65" s="35">
        <f t="shared" si="35"/>
        <v>1</v>
      </c>
      <c r="N65" s="35" t="str">
        <f t="shared" si="35"/>
        <v xml:space="preserve"> </v>
      </c>
      <c r="O65" s="35" t="str">
        <f t="shared" si="35"/>
        <v xml:space="preserve"> </v>
      </c>
    </row>
    <row r="66" spans="1:15" ht="15">
      <c r="A66" s="58"/>
      <c r="B66" s="62"/>
      <c r="C66" s="35" t="str">
        <f t="shared" si="35"/>
        <v xml:space="preserve"> </v>
      </c>
      <c r="D66" s="35" t="str">
        <f t="shared" si="35"/>
        <v xml:space="preserve"> </v>
      </c>
      <c r="E66" s="35" t="str">
        <f t="shared" si="35"/>
        <v xml:space="preserve"> </v>
      </c>
      <c r="F66" s="35" t="str">
        <f t="shared" si="35"/>
        <v xml:space="preserve"> </v>
      </c>
      <c r="G66" s="35" t="str">
        <f t="shared" si="35"/>
        <v xml:space="preserve"> </v>
      </c>
      <c r="H66" s="35" t="str">
        <f t="shared" si="35"/>
        <v xml:space="preserve"> </v>
      </c>
      <c r="I66" s="35" t="str">
        <f t="shared" si="35"/>
        <v xml:space="preserve"> </v>
      </c>
      <c r="J66" s="35" t="str">
        <f t="shared" si="35"/>
        <v xml:space="preserve"> </v>
      </c>
      <c r="K66" s="35" t="str">
        <f t="shared" si="35"/>
        <v xml:space="preserve"> </v>
      </c>
      <c r="L66" s="35" t="str">
        <f t="shared" si="35"/>
        <v xml:space="preserve"> </v>
      </c>
      <c r="M66" s="35" t="str">
        <f t="shared" si="35"/>
        <v xml:space="preserve"> </v>
      </c>
      <c r="N66" s="35" t="str">
        <f t="shared" si="35"/>
        <v xml:space="preserve"> </v>
      </c>
      <c r="O66" s="35" t="str">
        <f t="shared" si="35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30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99.7</v>
      </c>
      <c r="D16" s="60">
        <v>99.5</v>
      </c>
      <c r="E16" s="60">
        <v>99.8</v>
      </c>
      <c r="F16" s="60">
        <v>99.9</v>
      </c>
      <c r="G16" s="60">
        <v>99.7</v>
      </c>
      <c r="H16" s="60">
        <v>99.8</v>
      </c>
      <c r="I16" s="60">
        <v>99.8</v>
      </c>
      <c r="J16" s="60">
        <v>100.2</v>
      </c>
      <c r="K16" s="60">
        <v>100.2</v>
      </c>
      <c r="L16" s="60">
        <v>100.3</v>
      </c>
      <c r="M16" s="60">
        <v>100.6</v>
      </c>
      <c r="N16" s="60">
        <v>100.4</v>
      </c>
      <c r="O16" s="60">
        <v>100</v>
      </c>
    </row>
    <row r="17" spans="1:15" s="27" customFormat="1" ht="15">
      <c r="A17" s="58">
        <v>2016</v>
      </c>
      <c r="B17" s="59"/>
      <c r="C17" s="60">
        <v>100.8</v>
      </c>
      <c r="D17" s="60">
        <v>100.7</v>
      </c>
      <c r="E17" s="60">
        <v>101.1</v>
      </c>
      <c r="F17" s="60">
        <v>100.9</v>
      </c>
      <c r="G17" s="60">
        <v>101.1</v>
      </c>
      <c r="H17" s="60">
        <v>101.1</v>
      </c>
      <c r="I17" s="60">
        <v>100.7</v>
      </c>
      <c r="J17" s="60">
        <v>101</v>
      </c>
      <c r="K17" s="60">
        <v>101</v>
      </c>
      <c r="L17" s="60">
        <v>101.1</v>
      </c>
      <c r="M17" s="60">
        <v>101.3</v>
      </c>
      <c r="N17" s="60">
        <v>101.1</v>
      </c>
      <c r="O17" s="60">
        <v>101</v>
      </c>
    </row>
    <row r="18" spans="1:15" s="27" customFormat="1" ht="15">
      <c r="A18" s="58">
        <v>2017</v>
      </c>
      <c r="B18" s="59"/>
      <c r="C18" s="60">
        <v>101.3</v>
      </c>
      <c r="D18" s="60">
        <v>101.5</v>
      </c>
      <c r="E18" s="60">
        <v>101.7</v>
      </c>
      <c r="F18" s="60">
        <v>101.5</v>
      </c>
      <c r="G18" s="60">
        <v>101.4</v>
      </c>
      <c r="H18" s="60">
        <v>101.4</v>
      </c>
      <c r="I18" s="60">
        <v>101.3</v>
      </c>
      <c r="J18" s="60">
        <v>101.3</v>
      </c>
      <c r="K18" s="60">
        <v>101.5</v>
      </c>
      <c r="L18" s="60">
        <v>101.4</v>
      </c>
      <c r="M18" s="60">
        <v>101.3</v>
      </c>
      <c r="N18" s="60">
        <v>101.6</v>
      </c>
      <c r="O18" s="60">
        <v>101.4</v>
      </c>
    </row>
    <row r="19" spans="1:15" s="27" customFormat="1" ht="15">
      <c r="A19" s="58">
        <v>2018</v>
      </c>
      <c r="B19" s="59"/>
      <c r="C19" s="60">
        <v>101.7</v>
      </c>
      <c r="D19" s="60">
        <v>101.5</v>
      </c>
      <c r="E19" s="60">
        <v>101.3</v>
      </c>
      <c r="F19" s="60">
        <v>101.5</v>
      </c>
      <c r="G19" s="60">
        <v>101.6</v>
      </c>
      <c r="H19" s="60">
        <v>101.4</v>
      </c>
      <c r="I19" s="60">
        <v>101.4</v>
      </c>
      <c r="J19" s="60">
        <v>101.8</v>
      </c>
      <c r="K19" s="60">
        <v>102</v>
      </c>
      <c r="L19" s="60">
        <v>102</v>
      </c>
      <c r="M19" s="60">
        <v>102.1</v>
      </c>
      <c r="N19" s="60">
        <v>102.3</v>
      </c>
      <c r="O19" s="60">
        <v>101.7</v>
      </c>
    </row>
    <row r="20" spans="1:15" s="27" customFormat="1" ht="15">
      <c r="A20" s="58">
        <v>2019</v>
      </c>
      <c r="B20" s="59"/>
      <c r="C20" s="60">
        <v>102.3</v>
      </c>
      <c r="D20" s="32">
        <v>102.4</v>
      </c>
      <c r="E20" s="32">
        <v>102.5</v>
      </c>
      <c r="F20" s="32">
        <v>102.4</v>
      </c>
      <c r="G20" s="32">
        <v>102.1</v>
      </c>
      <c r="H20" s="32">
        <v>102.2</v>
      </c>
      <c r="I20" s="32">
        <v>101.9</v>
      </c>
      <c r="J20" s="32">
        <v>101.9</v>
      </c>
      <c r="K20" s="32">
        <v>102.1</v>
      </c>
      <c r="L20" s="32">
        <v>102.2</v>
      </c>
      <c r="M20" s="32">
        <v>102.6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72">
        <v>-0.3</v>
      </c>
      <c r="D25" s="72">
        <f aca="true" t="shared" si="0" ref="D25:N29">IF(D16=0," ",ROUND(ROUND(D16,1)*100/ROUND(C16,1)-100,1))</f>
        <v>-0.2</v>
      </c>
      <c r="E25" s="72">
        <f t="shared" si="0"/>
        <v>0.3</v>
      </c>
      <c r="F25" s="72">
        <f t="shared" si="0"/>
        <v>0.1</v>
      </c>
      <c r="G25" s="72">
        <f t="shared" si="0"/>
        <v>-0.2</v>
      </c>
      <c r="H25" s="72">
        <f t="shared" si="0"/>
        <v>0.1</v>
      </c>
      <c r="I25" s="72">
        <f t="shared" si="0"/>
        <v>0</v>
      </c>
      <c r="J25" s="72">
        <f t="shared" si="0"/>
        <v>0.4</v>
      </c>
      <c r="K25" s="72">
        <f t="shared" si="0"/>
        <v>0</v>
      </c>
      <c r="L25" s="72">
        <f t="shared" si="0"/>
        <v>0.1</v>
      </c>
      <c r="M25" s="72">
        <f t="shared" si="0"/>
        <v>0.3</v>
      </c>
      <c r="N25" s="72">
        <f t="shared" si="0"/>
        <v>-0.2</v>
      </c>
      <c r="O25" s="68" t="s">
        <v>15</v>
      </c>
    </row>
    <row r="26" spans="1:15" s="27" customFormat="1" ht="15">
      <c r="A26" s="58">
        <v>2016</v>
      </c>
      <c r="B26" s="59"/>
      <c r="C26" s="72">
        <f aca="true" t="shared" si="1" ref="C26:C27">IF(C17=0," ",ROUND(ROUND(C17,1)*100/ROUND(N16,1)-100,1))</f>
        <v>0.4</v>
      </c>
      <c r="D26" s="72">
        <f t="shared" si="0"/>
        <v>-0.1</v>
      </c>
      <c r="E26" s="72">
        <f t="shared" si="0"/>
        <v>0.4</v>
      </c>
      <c r="F26" s="72">
        <f t="shared" si="0"/>
        <v>-0.2</v>
      </c>
      <c r="G26" s="72">
        <f t="shared" si="0"/>
        <v>0.2</v>
      </c>
      <c r="H26" s="72">
        <f t="shared" si="0"/>
        <v>0</v>
      </c>
      <c r="I26" s="72">
        <f t="shared" si="0"/>
        <v>-0.4</v>
      </c>
      <c r="J26" s="72">
        <f t="shared" si="0"/>
        <v>0.3</v>
      </c>
      <c r="K26" s="72">
        <f t="shared" si="0"/>
        <v>0</v>
      </c>
      <c r="L26" s="72">
        <f t="shared" si="0"/>
        <v>0.1</v>
      </c>
      <c r="M26" s="72">
        <f t="shared" si="0"/>
        <v>0.2</v>
      </c>
      <c r="N26" s="72">
        <f t="shared" si="0"/>
        <v>-0.2</v>
      </c>
      <c r="O26" s="66" t="s">
        <v>15</v>
      </c>
    </row>
    <row r="27" spans="1:15" s="27" customFormat="1" ht="15">
      <c r="A27" s="58">
        <v>2017</v>
      </c>
      <c r="B27" s="59"/>
      <c r="C27" s="72">
        <f t="shared" si="1"/>
        <v>0.2</v>
      </c>
      <c r="D27" s="72">
        <f t="shared" si="0"/>
        <v>0.2</v>
      </c>
      <c r="E27" s="72">
        <f t="shared" si="0"/>
        <v>0.2</v>
      </c>
      <c r="F27" s="72">
        <f t="shared" si="0"/>
        <v>-0.2</v>
      </c>
      <c r="G27" s="72">
        <f t="shared" si="0"/>
        <v>-0.1</v>
      </c>
      <c r="H27" s="72">
        <f t="shared" si="0"/>
        <v>0</v>
      </c>
      <c r="I27" s="72">
        <f t="shared" si="0"/>
        <v>-0.1</v>
      </c>
      <c r="J27" s="72">
        <f t="shared" si="0"/>
        <v>0</v>
      </c>
      <c r="K27" s="72">
        <f t="shared" si="0"/>
        <v>0.2</v>
      </c>
      <c r="L27" s="72">
        <f t="shared" si="0"/>
        <v>-0.1</v>
      </c>
      <c r="M27" s="72">
        <f t="shared" si="0"/>
        <v>-0.1</v>
      </c>
      <c r="N27" s="72">
        <f t="shared" si="0"/>
        <v>0.3</v>
      </c>
      <c r="O27" s="66" t="s">
        <v>15</v>
      </c>
    </row>
    <row r="28" spans="1:15" s="27" customFormat="1" ht="15">
      <c r="A28" s="58">
        <v>2018</v>
      </c>
      <c r="B28" s="59"/>
      <c r="C28" s="72">
        <f>IF(C19=0," ",ROUND(ROUND(C19,1)*100/ROUND(N18,1)-100,1))</f>
        <v>0.1</v>
      </c>
      <c r="D28" s="72">
        <f t="shared" si="0"/>
        <v>-0.2</v>
      </c>
      <c r="E28" s="72">
        <f t="shared" si="0"/>
        <v>-0.2</v>
      </c>
      <c r="F28" s="72">
        <f t="shared" si="0"/>
        <v>0.2</v>
      </c>
      <c r="G28" s="72">
        <f t="shared" si="0"/>
        <v>0.1</v>
      </c>
      <c r="H28" s="72">
        <f t="shared" si="0"/>
        <v>-0.2</v>
      </c>
      <c r="I28" s="72">
        <f t="shared" si="0"/>
        <v>0</v>
      </c>
      <c r="J28" s="72">
        <f t="shared" si="0"/>
        <v>0.4</v>
      </c>
      <c r="K28" s="72">
        <f t="shared" si="0"/>
        <v>0.2</v>
      </c>
      <c r="L28" s="72">
        <f t="shared" si="0"/>
        <v>0</v>
      </c>
      <c r="M28" s="72">
        <f t="shared" si="0"/>
        <v>0.1</v>
      </c>
      <c r="N28" s="72">
        <f t="shared" si="0"/>
        <v>0.2</v>
      </c>
      <c r="O28" s="66" t="s">
        <v>15</v>
      </c>
    </row>
    <row r="29" spans="1:15" s="27" customFormat="1" ht="15">
      <c r="A29" s="58">
        <v>2019</v>
      </c>
      <c r="B29" s="59"/>
      <c r="C29" s="72">
        <f>IF(C20=0," ",ROUND(ROUND(C20,1)*100/ROUND(N19,1)-100,1))</f>
        <v>0</v>
      </c>
      <c r="D29" s="72">
        <f t="shared" si="0"/>
        <v>0.1</v>
      </c>
      <c r="E29" s="72">
        <f t="shared" si="0"/>
        <v>0.1</v>
      </c>
      <c r="F29" s="72">
        <f t="shared" si="0"/>
        <v>-0.1</v>
      </c>
      <c r="G29" s="72">
        <f t="shared" si="0"/>
        <v>-0.3</v>
      </c>
      <c r="H29" s="72">
        <f t="shared" si="0"/>
        <v>0.1</v>
      </c>
      <c r="I29" s="72">
        <f t="shared" si="0"/>
        <v>-0.3</v>
      </c>
      <c r="J29" s="72">
        <f t="shared" si="0"/>
        <v>0</v>
      </c>
      <c r="K29" s="72">
        <f t="shared" si="0"/>
        <v>0.2</v>
      </c>
      <c r="L29" s="72">
        <f t="shared" si="0"/>
        <v>0.1</v>
      </c>
      <c r="M29" s="72">
        <f t="shared" si="0"/>
        <v>0.4</v>
      </c>
      <c r="N29" s="72" t="str">
        <f t="shared" si="0"/>
        <v xml:space="preserve"> </v>
      </c>
      <c r="O29" s="66"/>
    </row>
    <row r="30" spans="1:15" s="27" customFormat="1" ht="15">
      <c r="A30" s="58"/>
      <c r="B30" s="62"/>
      <c r="C30" s="35" t="str">
        <f>IF(C21=0," ",ROUND(ROUND(C21,1)*100/ROUND(N20,1)-100,1))</f>
        <v xml:space="preserve"> </v>
      </c>
      <c r="D30" s="35" t="str">
        <f aca="true" t="shared" si="2" ref="D30:N30">IF(D21=0," ",ROUND(ROUND(D21,1)*100/ROUND(C21,1)-100,1))</f>
        <v xml:space="preserve"> </v>
      </c>
      <c r="E30" s="35" t="str">
        <f t="shared" si="2"/>
        <v xml:space="preserve"> </v>
      </c>
      <c r="F30" s="35" t="str">
        <f t="shared" si="2"/>
        <v xml:space="preserve"> </v>
      </c>
      <c r="G30" s="35" t="str">
        <f t="shared" si="2"/>
        <v xml:space="preserve"> </v>
      </c>
      <c r="H30" s="35" t="str">
        <f t="shared" si="2"/>
        <v xml:space="preserve"> </v>
      </c>
      <c r="I30" s="35" t="str">
        <f t="shared" si="2"/>
        <v xml:space="preserve"> </v>
      </c>
      <c r="J30" s="35" t="str">
        <f t="shared" si="2"/>
        <v xml:space="preserve"> </v>
      </c>
      <c r="K30" s="35" t="str">
        <f t="shared" si="2"/>
        <v xml:space="preserve"> </v>
      </c>
      <c r="L30" s="35" t="str">
        <f t="shared" si="2"/>
        <v xml:space="preserve"> </v>
      </c>
      <c r="M30" s="35" t="str">
        <f t="shared" si="2"/>
        <v xml:space="preserve"> </v>
      </c>
      <c r="N30" s="35" t="str">
        <f t="shared" si="2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3" ref="C34:O34">IF(C17=0," ",ROUND(ROUND(C17,1)*100/ROUND(C16,1)-100,1))</f>
        <v>1.1</v>
      </c>
      <c r="D34" s="35">
        <f t="shared" si="3"/>
        <v>1.2</v>
      </c>
      <c r="E34" s="35">
        <f t="shared" si="3"/>
        <v>1.3</v>
      </c>
      <c r="F34" s="35">
        <f t="shared" si="3"/>
        <v>1</v>
      </c>
      <c r="G34" s="35">
        <f t="shared" si="3"/>
        <v>1.4</v>
      </c>
      <c r="H34" s="35">
        <f t="shared" si="3"/>
        <v>1.3</v>
      </c>
      <c r="I34" s="35">
        <f t="shared" si="3"/>
        <v>0.9</v>
      </c>
      <c r="J34" s="35">
        <f t="shared" si="3"/>
        <v>0.8</v>
      </c>
      <c r="K34" s="35">
        <f t="shared" si="3"/>
        <v>0.8</v>
      </c>
      <c r="L34" s="35">
        <f t="shared" si="3"/>
        <v>0.8</v>
      </c>
      <c r="M34" s="35">
        <f t="shared" si="3"/>
        <v>0.7</v>
      </c>
      <c r="N34" s="35">
        <f t="shared" si="3"/>
        <v>0.7</v>
      </c>
      <c r="O34" s="35">
        <f t="shared" si="3"/>
        <v>1</v>
      </c>
    </row>
    <row r="35" spans="1:15" s="27" customFormat="1" ht="15">
      <c r="A35" s="58">
        <v>2017</v>
      </c>
      <c r="B35" s="59"/>
      <c r="C35" s="35">
        <f aca="true" t="shared" si="4" ref="C35:O35">IF(C18=0," ",ROUND(ROUND(C18,1)*100/ROUND(C17,1)-100,1))</f>
        <v>0.5</v>
      </c>
      <c r="D35" s="35">
        <f t="shared" si="4"/>
        <v>0.8</v>
      </c>
      <c r="E35" s="35">
        <f t="shared" si="4"/>
        <v>0.6</v>
      </c>
      <c r="F35" s="35">
        <f t="shared" si="4"/>
        <v>0.6</v>
      </c>
      <c r="G35" s="35">
        <f t="shared" si="4"/>
        <v>0.3</v>
      </c>
      <c r="H35" s="35">
        <f t="shared" si="4"/>
        <v>0.3</v>
      </c>
      <c r="I35" s="35">
        <f t="shared" si="4"/>
        <v>0.6</v>
      </c>
      <c r="J35" s="35">
        <f t="shared" si="4"/>
        <v>0.3</v>
      </c>
      <c r="K35" s="35">
        <f t="shared" si="4"/>
        <v>0.5</v>
      </c>
      <c r="L35" s="35">
        <f t="shared" si="4"/>
        <v>0.3</v>
      </c>
      <c r="M35" s="35">
        <f t="shared" si="4"/>
        <v>0</v>
      </c>
      <c r="N35" s="35">
        <f t="shared" si="4"/>
        <v>0.5</v>
      </c>
      <c r="O35" s="35">
        <f t="shared" si="4"/>
        <v>0.4</v>
      </c>
    </row>
    <row r="36" spans="1:15" s="27" customFormat="1" ht="15">
      <c r="A36" s="58">
        <v>2018</v>
      </c>
      <c r="B36" s="59"/>
      <c r="C36" s="35">
        <f aca="true" t="shared" si="5" ref="C36:O36">IF(C19=0," ",ROUND(ROUND(C19,1)*100/ROUND(C18,1)-100,1))</f>
        <v>0.4</v>
      </c>
      <c r="D36" s="35">
        <f t="shared" si="5"/>
        <v>0</v>
      </c>
      <c r="E36" s="35">
        <f t="shared" si="5"/>
        <v>-0.4</v>
      </c>
      <c r="F36" s="35">
        <f t="shared" si="5"/>
        <v>0</v>
      </c>
      <c r="G36" s="35">
        <f t="shared" si="5"/>
        <v>0.2</v>
      </c>
      <c r="H36" s="35">
        <f t="shared" si="5"/>
        <v>0</v>
      </c>
      <c r="I36" s="35">
        <f t="shared" si="5"/>
        <v>0.1</v>
      </c>
      <c r="J36" s="35">
        <f t="shared" si="5"/>
        <v>0.5</v>
      </c>
      <c r="K36" s="35">
        <f t="shared" si="5"/>
        <v>0.5</v>
      </c>
      <c r="L36" s="35">
        <f t="shared" si="5"/>
        <v>0.6</v>
      </c>
      <c r="M36" s="35">
        <f t="shared" si="5"/>
        <v>0.8</v>
      </c>
      <c r="N36" s="35">
        <f t="shared" si="5"/>
        <v>0.7</v>
      </c>
      <c r="O36" s="35">
        <f t="shared" si="5"/>
        <v>0.3</v>
      </c>
    </row>
    <row r="37" spans="1:15" s="27" customFormat="1" ht="15">
      <c r="A37" s="58">
        <v>2019</v>
      </c>
      <c r="B37" s="59"/>
      <c r="C37" s="35">
        <f aca="true" t="shared" si="6" ref="C37:O37">IF(C20=0," ",ROUND(ROUND(C20,1)*100/ROUND(C19,1)-100,1))</f>
        <v>0.6</v>
      </c>
      <c r="D37" s="35">
        <f t="shared" si="6"/>
        <v>0.9</v>
      </c>
      <c r="E37" s="35">
        <f t="shared" si="6"/>
        <v>1.2</v>
      </c>
      <c r="F37" s="35">
        <f t="shared" si="6"/>
        <v>0.9</v>
      </c>
      <c r="G37" s="35">
        <f t="shared" si="6"/>
        <v>0.5</v>
      </c>
      <c r="H37" s="35">
        <f t="shared" si="6"/>
        <v>0.8</v>
      </c>
      <c r="I37" s="35">
        <f t="shared" si="6"/>
        <v>0.5</v>
      </c>
      <c r="J37" s="35">
        <f t="shared" si="6"/>
        <v>0.1</v>
      </c>
      <c r="K37" s="35">
        <f t="shared" si="6"/>
        <v>0.1</v>
      </c>
      <c r="L37" s="35">
        <f t="shared" si="6"/>
        <v>0.2</v>
      </c>
      <c r="M37" s="35">
        <f t="shared" si="6"/>
        <v>0.5</v>
      </c>
      <c r="N37" s="35" t="str">
        <f t="shared" si="6"/>
        <v xml:space="preserve"> </v>
      </c>
      <c r="O37" s="35" t="str">
        <f t="shared" si="6"/>
        <v xml:space="preserve"> </v>
      </c>
    </row>
    <row r="38" spans="1:15" s="27" customFormat="1" ht="15">
      <c r="A38" s="58"/>
      <c r="B38" s="62"/>
      <c r="C38" s="35" t="str">
        <f aca="true" t="shared" si="7" ref="C38:O38">IF(C21=0," ",ROUND(ROUND(C21,1)*100/ROUND(C20,1)-100,1))</f>
        <v xml:space="preserve"> </v>
      </c>
      <c r="D38" s="35" t="str">
        <f t="shared" si="7"/>
        <v xml:space="preserve"> </v>
      </c>
      <c r="E38" s="35" t="str">
        <f t="shared" si="7"/>
        <v xml:space="preserve"> </v>
      </c>
      <c r="F38" s="35" t="str">
        <f t="shared" si="7"/>
        <v xml:space="preserve"> </v>
      </c>
      <c r="G38" s="35" t="str">
        <f t="shared" si="7"/>
        <v xml:space="preserve"> </v>
      </c>
      <c r="H38" s="35" t="str">
        <f t="shared" si="7"/>
        <v xml:space="preserve"> </v>
      </c>
      <c r="I38" s="35" t="str">
        <f t="shared" si="7"/>
        <v xml:space="preserve"> </v>
      </c>
      <c r="J38" s="35" t="str">
        <f t="shared" si="7"/>
        <v xml:space="preserve"> </v>
      </c>
      <c r="K38" s="35" t="str">
        <f t="shared" si="7"/>
        <v xml:space="preserve"> </v>
      </c>
      <c r="L38" s="35" t="str">
        <f t="shared" si="7"/>
        <v xml:space="preserve"> </v>
      </c>
      <c r="M38" s="35" t="str">
        <f t="shared" si="7"/>
        <v xml:space="preserve"> </v>
      </c>
      <c r="N38" s="35" t="str">
        <f t="shared" si="7"/>
        <v xml:space="preserve"> </v>
      </c>
      <c r="O38" s="35" t="str">
        <f t="shared" si="7"/>
        <v xml:space="preserve"> </v>
      </c>
    </row>
    <row r="39" s="27" customFormat="1" ht="15"/>
    <row r="40" spans="1:15" s="27" customFormat="1" ht="15">
      <c r="A40" s="42" t="s">
        <v>62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98.2</v>
      </c>
      <c r="D44" s="60">
        <v>98.9</v>
      </c>
      <c r="E44" s="60">
        <v>99.1</v>
      </c>
      <c r="F44" s="60">
        <v>99.7</v>
      </c>
      <c r="G44" s="60">
        <v>100.1</v>
      </c>
      <c r="H44" s="60">
        <v>100.3</v>
      </c>
      <c r="I44" s="60">
        <v>101.2</v>
      </c>
      <c r="J44" s="60">
        <v>101.3</v>
      </c>
      <c r="K44" s="60">
        <v>100.7</v>
      </c>
      <c r="L44" s="60">
        <v>100.7</v>
      </c>
      <c r="M44" s="60">
        <v>99.5</v>
      </c>
      <c r="N44" s="60">
        <v>100.3</v>
      </c>
      <c r="O44" s="60">
        <v>100</v>
      </c>
    </row>
    <row r="45" spans="1:15" s="27" customFormat="1" ht="15">
      <c r="A45" s="58">
        <v>2016</v>
      </c>
      <c r="B45" s="59"/>
      <c r="C45" s="60">
        <v>99.6</v>
      </c>
      <c r="D45" s="60">
        <v>100.1</v>
      </c>
      <c r="E45" s="60">
        <v>100.8</v>
      </c>
      <c r="F45" s="60">
        <v>100.6</v>
      </c>
      <c r="G45" s="60">
        <v>101.4</v>
      </c>
      <c r="H45" s="60">
        <v>101.7</v>
      </c>
      <c r="I45" s="60">
        <v>102.9</v>
      </c>
      <c r="J45" s="60">
        <v>102.8</v>
      </c>
      <c r="K45" s="60">
        <v>102.3</v>
      </c>
      <c r="L45" s="60">
        <v>102.2</v>
      </c>
      <c r="M45" s="60">
        <v>101</v>
      </c>
      <c r="N45" s="60">
        <v>101.9</v>
      </c>
      <c r="O45" s="60">
        <v>101.4</v>
      </c>
    </row>
    <row r="46" spans="1:15" s="27" customFormat="1" ht="15">
      <c r="A46" s="58">
        <v>2017</v>
      </c>
      <c r="B46" s="59"/>
      <c r="C46" s="60">
        <v>100.7</v>
      </c>
      <c r="D46" s="60">
        <v>101.3</v>
      </c>
      <c r="E46" s="60">
        <v>101.6</v>
      </c>
      <c r="F46" s="60">
        <v>102.3</v>
      </c>
      <c r="G46" s="60">
        <v>102.5</v>
      </c>
      <c r="H46" s="60">
        <v>103.4</v>
      </c>
      <c r="I46" s="60">
        <v>104.5</v>
      </c>
      <c r="J46" s="60">
        <v>104.5</v>
      </c>
      <c r="K46" s="60">
        <v>103.9</v>
      </c>
      <c r="L46" s="60">
        <v>103.4</v>
      </c>
      <c r="M46" s="60">
        <v>102.4</v>
      </c>
      <c r="N46" s="60">
        <v>103.4</v>
      </c>
      <c r="O46" s="60">
        <v>102.8</v>
      </c>
    </row>
    <row r="47" spans="1:15" s="27" customFormat="1" ht="15">
      <c r="A47" s="58">
        <v>2018</v>
      </c>
      <c r="B47" s="59"/>
      <c r="C47" s="60">
        <v>102.4</v>
      </c>
      <c r="D47" s="60">
        <v>103.1</v>
      </c>
      <c r="E47" s="60">
        <v>103.8</v>
      </c>
      <c r="F47" s="60">
        <v>103.8</v>
      </c>
      <c r="G47" s="60">
        <v>104.8</v>
      </c>
      <c r="H47" s="60">
        <v>105</v>
      </c>
      <c r="I47" s="60">
        <v>106.4</v>
      </c>
      <c r="J47" s="60">
        <v>106.4</v>
      </c>
      <c r="K47" s="60">
        <v>105.5</v>
      </c>
      <c r="L47" s="60">
        <v>105.7</v>
      </c>
      <c r="M47" s="60">
        <v>104</v>
      </c>
      <c r="N47" s="60">
        <v>105</v>
      </c>
      <c r="O47" s="60">
        <v>104.7</v>
      </c>
    </row>
    <row r="48" spans="1:15" s="27" customFormat="1" ht="15">
      <c r="A48" s="58">
        <v>2019</v>
      </c>
      <c r="B48" s="59"/>
      <c r="C48" s="60">
        <v>104.2</v>
      </c>
      <c r="D48" s="32">
        <v>104.7</v>
      </c>
      <c r="E48" s="32">
        <v>105.1</v>
      </c>
      <c r="F48" s="32">
        <v>106.1</v>
      </c>
      <c r="G48" s="32">
        <v>106.1</v>
      </c>
      <c r="H48" s="32">
        <v>106.9</v>
      </c>
      <c r="I48" s="32">
        <v>108</v>
      </c>
      <c r="J48" s="32">
        <v>107.9</v>
      </c>
      <c r="K48" s="32">
        <v>107.3</v>
      </c>
      <c r="L48" s="32">
        <v>107.3</v>
      </c>
      <c r="M48" s="32">
        <v>105.7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-0.8</v>
      </c>
      <c r="D53" s="35">
        <f aca="true" t="shared" si="8" ref="D53:D54">IF(D44=0," ",ROUND(ROUND(D44,1)*100/ROUND(C44,1)-100,1))</f>
        <v>0.7</v>
      </c>
      <c r="E53" s="35">
        <f aca="true" t="shared" si="9" ref="E53:E54">IF(E44=0," ",ROUND(ROUND(E44,1)*100/ROUND(D44,1)-100,1))</f>
        <v>0.2</v>
      </c>
      <c r="F53" s="35">
        <f aca="true" t="shared" si="10" ref="F53:F54">IF(F44=0," ",ROUND(ROUND(F44,1)*100/ROUND(E44,1)-100,1))</f>
        <v>0.6</v>
      </c>
      <c r="G53" s="35">
        <f aca="true" t="shared" si="11" ref="G53:G54">IF(G44=0," ",ROUND(ROUND(G44,1)*100/ROUND(F44,1)-100,1))</f>
        <v>0.4</v>
      </c>
      <c r="H53" s="35">
        <f aca="true" t="shared" si="12" ref="H53:H54">IF(H44=0," ",ROUND(ROUND(H44,1)*100/ROUND(G44,1)-100,1))</f>
        <v>0.2</v>
      </c>
      <c r="I53" s="35">
        <f aca="true" t="shared" si="13" ref="I53:I54">IF(I44=0," ",ROUND(ROUND(I44,1)*100/ROUND(H44,1)-100,1))</f>
        <v>0.9</v>
      </c>
      <c r="J53" s="35">
        <f aca="true" t="shared" si="14" ref="J53:J54">IF(J44=0," ",ROUND(ROUND(J44,1)*100/ROUND(I44,1)-100,1))</f>
        <v>0.1</v>
      </c>
      <c r="K53" s="35">
        <f aca="true" t="shared" si="15" ref="K53:K54">IF(K44=0," ",ROUND(ROUND(K44,1)*100/ROUND(J44,1)-100,1))</f>
        <v>-0.6</v>
      </c>
      <c r="L53" s="35">
        <f aca="true" t="shared" si="16" ref="L53:L54">IF(L44=0," ",ROUND(ROUND(L44,1)*100/ROUND(K44,1)-100,1))</f>
        <v>0</v>
      </c>
      <c r="M53" s="35">
        <f aca="true" t="shared" si="17" ref="M53:M54">IF(M44=0," ",ROUND(ROUND(M44,1)*100/ROUND(L44,1)-100,1))</f>
        <v>-1.2</v>
      </c>
      <c r="N53" s="35">
        <f aca="true" t="shared" si="18" ref="N53:N54">IF(N44=0," ",ROUND(ROUND(N44,1)*100/ROUND(M44,1)-100,1))</f>
        <v>0.8</v>
      </c>
      <c r="O53" s="40" t="s">
        <v>15</v>
      </c>
    </row>
    <row r="54" spans="1:15" s="27" customFormat="1" ht="12">
      <c r="A54" s="58">
        <v>2016</v>
      </c>
      <c r="B54" s="59"/>
      <c r="C54" s="35">
        <f aca="true" t="shared" si="19" ref="C54">IF(C45=0," ",ROUND(ROUND(C45,1)*100/ROUND(N44,1)-100,1))</f>
        <v>-0.7</v>
      </c>
      <c r="D54" s="35">
        <f t="shared" si="8"/>
        <v>0.5</v>
      </c>
      <c r="E54" s="35">
        <f t="shared" si="9"/>
        <v>0.7</v>
      </c>
      <c r="F54" s="35">
        <f t="shared" si="10"/>
        <v>-0.2</v>
      </c>
      <c r="G54" s="35">
        <f t="shared" si="11"/>
        <v>0.8</v>
      </c>
      <c r="H54" s="35">
        <f t="shared" si="12"/>
        <v>0.3</v>
      </c>
      <c r="I54" s="35">
        <f t="shared" si="13"/>
        <v>1.2</v>
      </c>
      <c r="J54" s="35">
        <f t="shared" si="14"/>
        <v>-0.1</v>
      </c>
      <c r="K54" s="35">
        <f t="shared" si="15"/>
        <v>-0.5</v>
      </c>
      <c r="L54" s="35">
        <f t="shared" si="16"/>
        <v>-0.1</v>
      </c>
      <c r="M54" s="35">
        <f t="shared" si="17"/>
        <v>-1.2</v>
      </c>
      <c r="N54" s="35">
        <f t="shared" si="18"/>
        <v>0.9</v>
      </c>
      <c r="O54" s="63" t="s">
        <v>15</v>
      </c>
    </row>
    <row r="55" spans="1:15" s="27" customFormat="1" ht="12">
      <c r="A55" s="58">
        <v>2017</v>
      </c>
      <c r="B55" s="59"/>
      <c r="C55" s="35">
        <f>IF(C46=0," ",ROUND(ROUND(C46,1)*100/ROUND(N45,1)-100,1))</f>
        <v>-1.2</v>
      </c>
      <c r="D55" s="35">
        <f aca="true" t="shared" si="20" ref="D55:N55">IF(D46=0," ",ROUND(ROUND(D46,1)*100/ROUND(C46,1)-100,1))</f>
        <v>0.6</v>
      </c>
      <c r="E55" s="35">
        <f t="shared" si="20"/>
        <v>0.3</v>
      </c>
      <c r="F55" s="35">
        <f t="shared" si="20"/>
        <v>0.7</v>
      </c>
      <c r="G55" s="35">
        <f t="shared" si="20"/>
        <v>0.2</v>
      </c>
      <c r="H55" s="35">
        <f t="shared" si="20"/>
        <v>0.9</v>
      </c>
      <c r="I55" s="35">
        <f t="shared" si="20"/>
        <v>1.1</v>
      </c>
      <c r="J55" s="35">
        <f t="shared" si="20"/>
        <v>0</v>
      </c>
      <c r="K55" s="35">
        <f t="shared" si="20"/>
        <v>-0.6</v>
      </c>
      <c r="L55" s="35">
        <f t="shared" si="20"/>
        <v>-0.5</v>
      </c>
      <c r="M55" s="35">
        <f t="shared" si="20"/>
        <v>-1</v>
      </c>
      <c r="N55" s="35">
        <f t="shared" si="20"/>
        <v>1</v>
      </c>
      <c r="O55" s="63" t="s">
        <v>15</v>
      </c>
    </row>
    <row r="56" spans="1:15" s="27" customFormat="1" ht="15">
      <c r="A56" s="58">
        <v>2018</v>
      </c>
      <c r="B56" s="59"/>
      <c r="C56" s="35">
        <f>IF(C47=0," ",ROUND(ROUND(C47,1)*100/ROUND(N46,1)-100,1))</f>
        <v>-1</v>
      </c>
      <c r="D56" s="35">
        <f aca="true" t="shared" si="21" ref="D56:N56">IF(D47=0," ",ROUND(ROUND(D47,1)*100/ROUND(C47,1)-100,1))</f>
        <v>0.7</v>
      </c>
      <c r="E56" s="35">
        <f t="shared" si="21"/>
        <v>0.7</v>
      </c>
      <c r="F56" s="35">
        <f t="shared" si="21"/>
        <v>0</v>
      </c>
      <c r="G56" s="35">
        <f t="shared" si="21"/>
        <v>1</v>
      </c>
      <c r="H56" s="35">
        <f t="shared" si="21"/>
        <v>0.2</v>
      </c>
      <c r="I56" s="35">
        <f t="shared" si="21"/>
        <v>1.3</v>
      </c>
      <c r="J56" s="35">
        <f t="shared" si="21"/>
        <v>0</v>
      </c>
      <c r="K56" s="35">
        <f t="shared" si="21"/>
        <v>-0.8</v>
      </c>
      <c r="L56" s="35">
        <f t="shared" si="21"/>
        <v>0.2</v>
      </c>
      <c r="M56" s="35">
        <f t="shared" si="21"/>
        <v>-1.6</v>
      </c>
      <c r="N56" s="35">
        <f t="shared" si="21"/>
        <v>1</v>
      </c>
      <c r="O56" s="63" t="s">
        <v>15</v>
      </c>
    </row>
    <row r="57" spans="1:15" s="27" customFormat="1" ht="15">
      <c r="A57" s="58">
        <v>2019</v>
      </c>
      <c r="B57" s="59"/>
      <c r="C57" s="35">
        <f>IF(C48=0," ",ROUND(ROUND(C48,1)*100/ROUND(N47,1)-100,1))</f>
        <v>-0.8</v>
      </c>
      <c r="D57" s="35">
        <f aca="true" t="shared" si="22" ref="D57:N57">IF(D48=0," ",ROUND(ROUND(D48,1)*100/ROUND(C48,1)-100,1))</f>
        <v>0.5</v>
      </c>
      <c r="E57" s="35">
        <f t="shared" si="22"/>
        <v>0.4</v>
      </c>
      <c r="F57" s="35">
        <f t="shared" si="22"/>
        <v>1</v>
      </c>
      <c r="G57" s="35">
        <f t="shared" si="22"/>
        <v>0</v>
      </c>
      <c r="H57" s="35">
        <f t="shared" si="22"/>
        <v>0.8</v>
      </c>
      <c r="I57" s="35">
        <f t="shared" si="22"/>
        <v>1</v>
      </c>
      <c r="J57" s="35">
        <f t="shared" si="22"/>
        <v>-0.1</v>
      </c>
      <c r="K57" s="35">
        <f t="shared" si="22"/>
        <v>-0.6</v>
      </c>
      <c r="L57" s="35">
        <f t="shared" si="22"/>
        <v>0</v>
      </c>
      <c r="M57" s="35">
        <f t="shared" si="22"/>
        <v>-1.5</v>
      </c>
      <c r="N57" s="35" t="str">
        <f t="shared" si="22"/>
        <v xml:space="preserve"> </v>
      </c>
      <c r="O57" s="63"/>
    </row>
    <row r="58" spans="1:15" s="27" customFormat="1" ht="15">
      <c r="A58" s="58"/>
      <c r="B58" s="62"/>
      <c r="C58" s="35" t="str">
        <f>IF(C49=0," ",ROUND(ROUND(C49,1)*100/ROUND(N48,1)-100,1))</f>
        <v xml:space="preserve"> </v>
      </c>
      <c r="D58" s="35" t="str">
        <f aca="true" t="shared" si="23" ref="D58:N58">IF(D49=0," ",ROUND(ROUND(D49,1)*100/ROUND(C49,1)-100,1))</f>
        <v xml:space="preserve"> </v>
      </c>
      <c r="E58" s="35" t="str">
        <f t="shared" si="23"/>
        <v xml:space="preserve"> </v>
      </c>
      <c r="F58" s="35" t="str">
        <f t="shared" si="23"/>
        <v xml:space="preserve"> </v>
      </c>
      <c r="G58" s="35" t="str">
        <f t="shared" si="23"/>
        <v xml:space="preserve"> </v>
      </c>
      <c r="H58" s="35" t="str">
        <f t="shared" si="23"/>
        <v xml:space="preserve"> </v>
      </c>
      <c r="I58" s="35" t="str">
        <f t="shared" si="23"/>
        <v xml:space="preserve"> </v>
      </c>
      <c r="J58" s="35" t="str">
        <f t="shared" si="23"/>
        <v xml:space="preserve"> </v>
      </c>
      <c r="K58" s="35" t="str">
        <f t="shared" si="23"/>
        <v xml:space="preserve"> </v>
      </c>
      <c r="L58" s="35" t="str">
        <f t="shared" si="23"/>
        <v xml:space="preserve"> </v>
      </c>
      <c r="M58" s="35" t="str">
        <f t="shared" si="23"/>
        <v xml:space="preserve"> </v>
      </c>
      <c r="N58" s="35" t="str">
        <f t="shared" si="23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35">
        <f aca="true" t="shared" si="24" ref="C62:O66">IF(C45=0," ",ROUND(ROUND(C45,1)*100/ROUND(C44,1)-100,1))</f>
        <v>1.4</v>
      </c>
      <c r="D62" s="35">
        <f t="shared" si="24"/>
        <v>1.2</v>
      </c>
      <c r="E62" s="35">
        <f t="shared" si="24"/>
        <v>1.7</v>
      </c>
      <c r="F62" s="35">
        <f t="shared" si="24"/>
        <v>0.9</v>
      </c>
      <c r="G62" s="35">
        <f t="shared" si="24"/>
        <v>1.3</v>
      </c>
      <c r="H62" s="35">
        <f t="shared" si="24"/>
        <v>1.4</v>
      </c>
      <c r="I62" s="35">
        <f t="shared" si="24"/>
        <v>1.7</v>
      </c>
      <c r="J62" s="35">
        <f t="shared" si="24"/>
        <v>1.5</v>
      </c>
      <c r="K62" s="35">
        <f t="shared" si="24"/>
        <v>1.6</v>
      </c>
      <c r="L62" s="35">
        <f t="shared" si="24"/>
        <v>1.5</v>
      </c>
      <c r="M62" s="35">
        <f t="shared" si="24"/>
        <v>1.5</v>
      </c>
      <c r="N62" s="35">
        <f t="shared" si="24"/>
        <v>1.6</v>
      </c>
      <c r="O62" s="35">
        <f t="shared" si="24"/>
        <v>1.4</v>
      </c>
    </row>
    <row r="63" spans="1:15" ht="15">
      <c r="A63" s="58">
        <v>2017</v>
      </c>
      <c r="B63" s="59"/>
      <c r="C63" s="35">
        <f t="shared" si="24"/>
        <v>1.1</v>
      </c>
      <c r="D63" s="35">
        <f t="shared" si="24"/>
        <v>1.2</v>
      </c>
      <c r="E63" s="35">
        <f t="shared" si="24"/>
        <v>0.8</v>
      </c>
      <c r="F63" s="35">
        <f t="shared" si="24"/>
        <v>1.7</v>
      </c>
      <c r="G63" s="35">
        <f t="shared" si="24"/>
        <v>1.1</v>
      </c>
      <c r="H63" s="35">
        <f t="shared" si="24"/>
        <v>1.7</v>
      </c>
      <c r="I63" s="35">
        <f t="shared" si="24"/>
        <v>1.6</v>
      </c>
      <c r="J63" s="35">
        <f t="shared" si="24"/>
        <v>1.7</v>
      </c>
      <c r="K63" s="35">
        <f t="shared" si="24"/>
        <v>1.6</v>
      </c>
      <c r="L63" s="35">
        <f t="shared" si="24"/>
        <v>1.2</v>
      </c>
      <c r="M63" s="35">
        <f t="shared" si="24"/>
        <v>1.4</v>
      </c>
      <c r="N63" s="35">
        <f t="shared" si="24"/>
        <v>1.5</v>
      </c>
      <c r="O63" s="35">
        <f t="shared" si="24"/>
        <v>1.4</v>
      </c>
    </row>
    <row r="64" spans="1:15" ht="15">
      <c r="A64" s="58">
        <v>2018</v>
      </c>
      <c r="B64" s="59"/>
      <c r="C64" s="35">
        <f t="shared" si="24"/>
        <v>1.7</v>
      </c>
      <c r="D64" s="35">
        <f t="shared" si="24"/>
        <v>1.8</v>
      </c>
      <c r="E64" s="35">
        <f t="shared" si="24"/>
        <v>2.2</v>
      </c>
      <c r="F64" s="35">
        <f t="shared" si="24"/>
        <v>1.5</v>
      </c>
      <c r="G64" s="35">
        <f t="shared" si="24"/>
        <v>2.2</v>
      </c>
      <c r="H64" s="35">
        <f t="shared" si="24"/>
        <v>1.5</v>
      </c>
      <c r="I64" s="35">
        <f t="shared" si="24"/>
        <v>1.8</v>
      </c>
      <c r="J64" s="35">
        <f t="shared" si="24"/>
        <v>1.8</v>
      </c>
      <c r="K64" s="35">
        <f t="shared" si="24"/>
        <v>1.5</v>
      </c>
      <c r="L64" s="35">
        <f t="shared" si="24"/>
        <v>2.2</v>
      </c>
      <c r="M64" s="35">
        <f t="shared" si="24"/>
        <v>1.6</v>
      </c>
      <c r="N64" s="35">
        <f t="shared" si="24"/>
        <v>1.5</v>
      </c>
      <c r="O64" s="35">
        <f t="shared" si="24"/>
        <v>1.8</v>
      </c>
    </row>
    <row r="65" spans="1:15" ht="15">
      <c r="A65" s="58">
        <v>2019</v>
      </c>
      <c r="B65" s="59"/>
      <c r="C65" s="35">
        <f t="shared" si="24"/>
        <v>1.8</v>
      </c>
      <c r="D65" s="35">
        <f t="shared" si="24"/>
        <v>1.6</v>
      </c>
      <c r="E65" s="35">
        <f t="shared" si="24"/>
        <v>1.3</v>
      </c>
      <c r="F65" s="35">
        <f t="shared" si="24"/>
        <v>2.2</v>
      </c>
      <c r="G65" s="35">
        <f t="shared" si="24"/>
        <v>1.2</v>
      </c>
      <c r="H65" s="35">
        <f t="shared" si="24"/>
        <v>1.8</v>
      </c>
      <c r="I65" s="35">
        <f t="shared" si="24"/>
        <v>1.5</v>
      </c>
      <c r="J65" s="35">
        <f t="shared" si="24"/>
        <v>1.4</v>
      </c>
      <c r="K65" s="35">
        <f t="shared" si="24"/>
        <v>1.7</v>
      </c>
      <c r="L65" s="35">
        <f t="shared" si="24"/>
        <v>1.5</v>
      </c>
      <c r="M65" s="35">
        <f t="shared" si="24"/>
        <v>1.6</v>
      </c>
      <c r="N65" s="35" t="str">
        <f t="shared" si="24"/>
        <v xml:space="preserve"> </v>
      </c>
      <c r="O65" s="35" t="str">
        <f t="shared" si="24"/>
        <v xml:space="preserve"> </v>
      </c>
    </row>
    <row r="66" spans="1:15" ht="15">
      <c r="A66" s="58"/>
      <c r="B66" s="62"/>
      <c r="C66" s="35" t="str">
        <f t="shared" si="24"/>
        <v xml:space="preserve"> </v>
      </c>
      <c r="D66" s="35" t="str">
        <f t="shared" si="24"/>
        <v xml:space="preserve"> </v>
      </c>
      <c r="E66" s="35" t="str">
        <f t="shared" si="24"/>
        <v xml:space="preserve"> </v>
      </c>
      <c r="F66" s="35" t="str">
        <f t="shared" si="24"/>
        <v xml:space="preserve"> </v>
      </c>
      <c r="G66" s="35" t="str">
        <f t="shared" si="24"/>
        <v xml:space="preserve"> </v>
      </c>
      <c r="H66" s="35" t="str">
        <f t="shared" si="24"/>
        <v xml:space="preserve"> </v>
      </c>
      <c r="I66" s="35" t="str">
        <f t="shared" si="24"/>
        <v xml:space="preserve"> </v>
      </c>
      <c r="J66" s="35" t="str">
        <f t="shared" si="24"/>
        <v xml:space="preserve"> </v>
      </c>
      <c r="K66" s="35" t="str">
        <f t="shared" si="24"/>
        <v xml:space="preserve"> </v>
      </c>
      <c r="L66" s="35" t="str">
        <f t="shared" si="24"/>
        <v xml:space="preserve"> </v>
      </c>
      <c r="M66" s="35" t="str">
        <f t="shared" si="24"/>
        <v xml:space="preserve"> </v>
      </c>
      <c r="N66" s="35" t="str">
        <f t="shared" si="24"/>
        <v xml:space="preserve"> </v>
      </c>
      <c r="O66" s="35" t="str">
        <f t="shared" si="24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&amp;C16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69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63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97.5</v>
      </c>
      <c r="D16" s="60">
        <v>98.5</v>
      </c>
      <c r="E16" s="60">
        <v>98.8</v>
      </c>
      <c r="F16" s="60">
        <v>99.6</v>
      </c>
      <c r="G16" s="60">
        <v>100.2</v>
      </c>
      <c r="H16" s="60">
        <v>100.5</v>
      </c>
      <c r="I16" s="60">
        <v>101.8</v>
      </c>
      <c r="J16" s="60">
        <v>102</v>
      </c>
      <c r="K16" s="60">
        <v>101</v>
      </c>
      <c r="L16" s="60">
        <v>100.9</v>
      </c>
      <c r="M16" s="60">
        <v>99</v>
      </c>
      <c r="N16" s="60">
        <v>100.3</v>
      </c>
      <c r="O16" s="60">
        <v>100</v>
      </c>
    </row>
    <row r="17" spans="1:15" s="27" customFormat="1" ht="15">
      <c r="A17" s="58">
        <v>2016</v>
      </c>
      <c r="B17" s="59"/>
      <c r="C17" s="60">
        <v>98.9</v>
      </c>
      <c r="D17" s="60">
        <v>99.6</v>
      </c>
      <c r="E17" s="60">
        <v>100.6</v>
      </c>
      <c r="F17" s="60">
        <v>100.2</v>
      </c>
      <c r="G17" s="60">
        <v>101.4</v>
      </c>
      <c r="H17" s="60">
        <v>101.8</v>
      </c>
      <c r="I17" s="60">
        <v>103.7</v>
      </c>
      <c r="J17" s="60">
        <v>103.5</v>
      </c>
      <c r="K17" s="60">
        <v>102.5</v>
      </c>
      <c r="L17" s="60">
        <v>102.3</v>
      </c>
      <c r="M17" s="60">
        <v>100.3</v>
      </c>
      <c r="N17" s="60">
        <v>101.7</v>
      </c>
      <c r="O17" s="60">
        <v>101.4</v>
      </c>
    </row>
    <row r="18" spans="1:15" s="27" customFormat="1" ht="15">
      <c r="A18" s="58">
        <v>2017</v>
      </c>
      <c r="B18" s="59"/>
      <c r="C18" s="60">
        <v>99.7</v>
      </c>
      <c r="D18" s="60">
        <v>100.5</v>
      </c>
      <c r="E18" s="60">
        <v>100.9</v>
      </c>
      <c r="F18" s="60">
        <v>101.9</v>
      </c>
      <c r="G18" s="60">
        <v>102</v>
      </c>
      <c r="H18" s="60">
        <v>103.5</v>
      </c>
      <c r="I18" s="60">
        <v>105.2</v>
      </c>
      <c r="J18" s="60">
        <v>105.2</v>
      </c>
      <c r="K18" s="60">
        <v>104.1</v>
      </c>
      <c r="L18" s="60">
        <v>103.2</v>
      </c>
      <c r="M18" s="60">
        <v>101.5</v>
      </c>
      <c r="N18" s="60">
        <v>103</v>
      </c>
      <c r="O18" s="60">
        <v>102.6</v>
      </c>
    </row>
    <row r="19" spans="1:15" s="27" customFormat="1" ht="15">
      <c r="A19" s="58">
        <v>2018</v>
      </c>
      <c r="B19" s="59"/>
      <c r="C19" s="60">
        <v>101.2</v>
      </c>
      <c r="D19" s="60">
        <v>102.3</v>
      </c>
      <c r="E19" s="60">
        <v>103.2</v>
      </c>
      <c r="F19" s="60">
        <v>103.1</v>
      </c>
      <c r="G19" s="60">
        <v>104.7</v>
      </c>
      <c r="H19" s="60">
        <v>104.9</v>
      </c>
      <c r="I19" s="60">
        <v>107.1</v>
      </c>
      <c r="J19" s="60">
        <v>106.9</v>
      </c>
      <c r="K19" s="60">
        <v>105.6</v>
      </c>
      <c r="L19" s="60">
        <v>105.7</v>
      </c>
      <c r="M19" s="60">
        <v>103</v>
      </c>
      <c r="N19" s="60">
        <v>104.4</v>
      </c>
      <c r="O19" s="60">
        <v>104.3</v>
      </c>
    </row>
    <row r="20" spans="1:15" s="27" customFormat="1" ht="15">
      <c r="A20" s="58">
        <v>2019</v>
      </c>
      <c r="B20" s="59"/>
      <c r="C20" s="60">
        <v>103</v>
      </c>
      <c r="D20" s="32">
        <v>103.7</v>
      </c>
      <c r="E20" s="32">
        <v>104.4</v>
      </c>
      <c r="F20" s="32">
        <v>105.8</v>
      </c>
      <c r="G20" s="32">
        <v>105.7</v>
      </c>
      <c r="H20" s="32">
        <v>107.1</v>
      </c>
      <c r="I20" s="32">
        <v>108.7</v>
      </c>
      <c r="J20" s="32">
        <v>108.4</v>
      </c>
      <c r="K20" s="32">
        <v>107.4</v>
      </c>
      <c r="L20" s="32">
        <v>107.3</v>
      </c>
      <c r="M20" s="32">
        <v>104.6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72">
        <v>-1.4</v>
      </c>
      <c r="D25" s="72">
        <f aca="true" t="shared" si="0" ref="D25:N29">IF(D16=0," ",ROUND(ROUND(D16,1)*100/ROUND(C16,1)-100,1))</f>
        <v>1</v>
      </c>
      <c r="E25" s="72">
        <f t="shared" si="0"/>
        <v>0.3</v>
      </c>
      <c r="F25" s="72">
        <f t="shared" si="0"/>
        <v>0.8</v>
      </c>
      <c r="G25" s="72">
        <f t="shared" si="0"/>
        <v>0.6</v>
      </c>
      <c r="H25" s="72">
        <f t="shared" si="0"/>
        <v>0.3</v>
      </c>
      <c r="I25" s="72">
        <f t="shared" si="0"/>
        <v>1.3</v>
      </c>
      <c r="J25" s="72">
        <f t="shared" si="0"/>
        <v>0.2</v>
      </c>
      <c r="K25" s="72">
        <f t="shared" si="0"/>
        <v>-1</v>
      </c>
      <c r="L25" s="72">
        <f t="shared" si="0"/>
        <v>-0.1</v>
      </c>
      <c r="M25" s="72">
        <f t="shared" si="0"/>
        <v>-1.9</v>
      </c>
      <c r="N25" s="72">
        <f t="shared" si="0"/>
        <v>1.3</v>
      </c>
      <c r="O25" s="68" t="s">
        <v>15</v>
      </c>
    </row>
    <row r="26" spans="1:15" s="27" customFormat="1" ht="15">
      <c r="A26" s="58">
        <v>2016</v>
      </c>
      <c r="B26" s="59"/>
      <c r="C26" s="72">
        <f aca="true" t="shared" si="1" ref="C26:C27">IF(C17=0," ",ROUND(ROUND(C17,1)*100/ROUND(N16,1)-100,1))</f>
        <v>-1.4</v>
      </c>
      <c r="D26" s="72">
        <f t="shared" si="0"/>
        <v>0.7</v>
      </c>
      <c r="E26" s="72">
        <f t="shared" si="0"/>
        <v>1</v>
      </c>
      <c r="F26" s="72">
        <f t="shared" si="0"/>
        <v>-0.4</v>
      </c>
      <c r="G26" s="72">
        <f t="shared" si="0"/>
        <v>1.2</v>
      </c>
      <c r="H26" s="72">
        <f t="shared" si="0"/>
        <v>0.4</v>
      </c>
      <c r="I26" s="72">
        <f t="shared" si="0"/>
        <v>1.9</v>
      </c>
      <c r="J26" s="72">
        <f t="shared" si="0"/>
        <v>-0.2</v>
      </c>
      <c r="K26" s="72">
        <f t="shared" si="0"/>
        <v>-1</v>
      </c>
      <c r="L26" s="72">
        <f t="shared" si="0"/>
        <v>-0.2</v>
      </c>
      <c r="M26" s="72">
        <f t="shared" si="0"/>
        <v>-2</v>
      </c>
      <c r="N26" s="72">
        <f t="shared" si="0"/>
        <v>1.4</v>
      </c>
      <c r="O26" s="66" t="s">
        <v>15</v>
      </c>
    </row>
    <row r="27" spans="1:15" s="27" customFormat="1" ht="15">
      <c r="A27" s="58">
        <v>2017</v>
      </c>
      <c r="B27" s="59"/>
      <c r="C27" s="72">
        <f t="shared" si="1"/>
        <v>-2</v>
      </c>
      <c r="D27" s="72">
        <f t="shared" si="0"/>
        <v>0.8</v>
      </c>
      <c r="E27" s="72">
        <f t="shared" si="0"/>
        <v>0.4</v>
      </c>
      <c r="F27" s="72">
        <f t="shared" si="0"/>
        <v>1</v>
      </c>
      <c r="G27" s="72">
        <f t="shared" si="0"/>
        <v>0.1</v>
      </c>
      <c r="H27" s="72">
        <f t="shared" si="0"/>
        <v>1.5</v>
      </c>
      <c r="I27" s="72">
        <f t="shared" si="0"/>
        <v>1.6</v>
      </c>
      <c r="J27" s="72">
        <f t="shared" si="0"/>
        <v>0</v>
      </c>
      <c r="K27" s="72">
        <f t="shared" si="0"/>
        <v>-1</v>
      </c>
      <c r="L27" s="72">
        <f t="shared" si="0"/>
        <v>-0.9</v>
      </c>
      <c r="M27" s="72">
        <f t="shared" si="0"/>
        <v>-1.6</v>
      </c>
      <c r="N27" s="72">
        <f t="shared" si="0"/>
        <v>1.5</v>
      </c>
      <c r="O27" s="66" t="s">
        <v>15</v>
      </c>
    </row>
    <row r="28" spans="1:15" s="27" customFormat="1" ht="15">
      <c r="A28" s="58">
        <v>2018</v>
      </c>
      <c r="B28" s="59"/>
      <c r="C28" s="72">
        <f>IF(C19=0," ",ROUND(ROUND(C19,1)*100/ROUND(N18,1)-100,1))</f>
        <v>-1.7</v>
      </c>
      <c r="D28" s="72">
        <f t="shared" si="0"/>
        <v>1.1</v>
      </c>
      <c r="E28" s="72">
        <f t="shared" si="0"/>
        <v>0.9</v>
      </c>
      <c r="F28" s="72">
        <f t="shared" si="0"/>
        <v>-0.1</v>
      </c>
      <c r="G28" s="72">
        <f t="shared" si="0"/>
        <v>1.6</v>
      </c>
      <c r="H28" s="72">
        <f t="shared" si="0"/>
        <v>0.2</v>
      </c>
      <c r="I28" s="72">
        <f t="shared" si="0"/>
        <v>2.1</v>
      </c>
      <c r="J28" s="72">
        <f t="shared" si="0"/>
        <v>-0.2</v>
      </c>
      <c r="K28" s="72">
        <f t="shared" si="0"/>
        <v>-1.2</v>
      </c>
      <c r="L28" s="72">
        <f t="shared" si="0"/>
        <v>0.1</v>
      </c>
      <c r="M28" s="72">
        <f t="shared" si="0"/>
        <v>-2.6</v>
      </c>
      <c r="N28" s="72">
        <f t="shared" si="0"/>
        <v>1.4</v>
      </c>
      <c r="O28" s="66" t="s">
        <v>15</v>
      </c>
    </row>
    <row r="29" spans="1:15" s="27" customFormat="1" ht="15">
      <c r="A29" s="58">
        <v>2019</v>
      </c>
      <c r="B29" s="59"/>
      <c r="C29" s="72">
        <f>IF(C20=0," ",ROUND(ROUND(C20,1)*100/ROUND(N19,1)-100,1))</f>
        <v>-1.3</v>
      </c>
      <c r="D29" s="72">
        <f t="shared" si="0"/>
        <v>0.7</v>
      </c>
      <c r="E29" s="72">
        <f t="shared" si="0"/>
        <v>0.7</v>
      </c>
      <c r="F29" s="72">
        <f t="shared" si="0"/>
        <v>1.3</v>
      </c>
      <c r="G29" s="72">
        <f t="shared" si="0"/>
        <v>-0.1</v>
      </c>
      <c r="H29" s="72">
        <f t="shared" si="0"/>
        <v>1.3</v>
      </c>
      <c r="I29" s="72">
        <f t="shared" si="0"/>
        <v>1.5</v>
      </c>
      <c r="J29" s="72">
        <f t="shared" si="0"/>
        <v>-0.3</v>
      </c>
      <c r="K29" s="72">
        <f t="shared" si="0"/>
        <v>-0.9</v>
      </c>
      <c r="L29" s="72">
        <f t="shared" si="0"/>
        <v>-0.1</v>
      </c>
      <c r="M29" s="72">
        <f t="shared" si="0"/>
        <v>-2.5</v>
      </c>
      <c r="N29" s="72" t="str">
        <f t="shared" si="0"/>
        <v xml:space="preserve"> </v>
      </c>
      <c r="O29" s="66"/>
    </row>
    <row r="30" spans="1:15" s="27" customFormat="1" ht="15">
      <c r="A30" s="58"/>
      <c r="B30" s="62"/>
      <c r="C30" s="35" t="str">
        <f aca="true" t="shared" si="2" ref="C30">IF(C21=0," ",ROUND(ROUND(C21,1)*100/ROUND(N20,1)-100,1))</f>
        <v xml:space="preserve"> </v>
      </c>
      <c r="D30" s="35" t="str">
        <f aca="true" t="shared" si="3" ref="D30:N30">IF(D21=0," ",ROUND(ROUND(D21,1)*100/ROUND(C21,1)-100,1))</f>
        <v xml:space="preserve"> </v>
      </c>
      <c r="E30" s="35" t="str">
        <f t="shared" si="3"/>
        <v xml:space="preserve"> </v>
      </c>
      <c r="F30" s="35" t="str">
        <f t="shared" si="3"/>
        <v xml:space="preserve"> </v>
      </c>
      <c r="G30" s="35" t="str">
        <f t="shared" si="3"/>
        <v xml:space="preserve"> </v>
      </c>
      <c r="H30" s="35" t="str">
        <f t="shared" si="3"/>
        <v xml:space="preserve"> </v>
      </c>
      <c r="I30" s="35" t="str">
        <f t="shared" si="3"/>
        <v xml:space="preserve"> </v>
      </c>
      <c r="J30" s="35" t="str">
        <f t="shared" si="3"/>
        <v xml:space="preserve"> </v>
      </c>
      <c r="K30" s="35" t="str">
        <f t="shared" si="3"/>
        <v xml:space="preserve"> </v>
      </c>
      <c r="L30" s="35" t="str">
        <f t="shared" si="3"/>
        <v xml:space="preserve"> </v>
      </c>
      <c r="M30" s="35" t="str">
        <f t="shared" si="3"/>
        <v xml:space="preserve"> </v>
      </c>
      <c r="N30" s="35" t="str">
        <f t="shared" si="3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4" ref="C34:O34">IF(C17=0," ",ROUND(ROUND(C17,1)*100/ROUND(C16,1)-100,1))</f>
        <v>1.4</v>
      </c>
      <c r="D34" s="35">
        <f t="shared" si="4"/>
        <v>1.1</v>
      </c>
      <c r="E34" s="35">
        <f t="shared" si="4"/>
        <v>1.8</v>
      </c>
      <c r="F34" s="35">
        <f t="shared" si="4"/>
        <v>0.6</v>
      </c>
      <c r="G34" s="35">
        <f t="shared" si="4"/>
        <v>1.2</v>
      </c>
      <c r="H34" s="35">
        <f t="shared" si="4"/>
        <v>1.3</v>
      </c>
      <c r="I34" s="35">
        <f t="shared" si="4"/>
        <v>1.9</v>
      </c>
      <c r="J34" s="35">
        <f t="shared" si="4"/>
        <v>1.5</v>
      </c>
      <c r="K34" s="35">
        <f t="shared" si="4"/>
        <v>1.5</v>
      </c>
      <c r="L34" s="35">
        <f t="shared" si="4"/>
        <v>1.4</v>
      </c>
      <c r="M34" s="35">
        <f t="shared" si="4"/>
        <v>1.3</v>
      </c>
      <c r="N34" s="35">
        <f t="shared" si="4"/>
        <v>1.4</v>
      </c>
      <c r="O34" s="35">
        <f t="shared" si="4"/>
        <v>1.4</v>
      </c>
    </row>
    <row r="35" spans="1:15" s="27" customFormat="1" ht="15">
      <c r="A35" s="58">
        <v>2017</v>
      </c>
      <c r="B35" s="59"/>
      <c r="C35" s="35">
        <f aca="true" t="shared" si="5" ref="C35:O35">IF(C18=0," ",ROUND(ROUND(C18,1)*100/ROUND(C17,1)-100,1))</f>
        <v>0.8</v>
      </c>
      <c r="D35" s="35">
        <f t="shared" si="5"/>
        <v>0.9</v>
      </c>
      <c r="E35" s="35">
        <f t="shared" si="5"/>
        <v>0.3</v>
      </c>
      <c r="F35" s="35">
        <f t="shared" si="5"/>
        <v>1.7</v>
      </c>
      <c r="G35" s="35">
        <f t="shared" si="5"/>
        <v>0.6</v>
      </c>
      <c r="H35" s="35">
        <f t="shared" si="5"/>
        <v>1.7</v>
      </c>
      <c r="I35" s="35">
        <f t="shared" si="5"/>
        <v>1.4</v>
      </c>
      <c r="J35" s="35">
        <f t="shared" si="5"/>
        <v>1.6</v>
      </c>
      <c r="K35" s="35">
        <f t="shared" si="5"/>
        <v>1.6</v>
      </c>
      <c r="L35" s="35">
        <f t="shared" si="5"/>
        <v>0.9</v>
      </c>
      <c r="M35" s="35">
        <f t="shared" si="5"/>
        <v>1.2</v>
      </c>
      <c r="N35" s="35">
        <f t="shared" si="5"/>
        <v>1.3</v>
      </c>
      <c r="O35" s="35">
        <f t="shared" si="5"/>
        <v>1.2</v>
      </c>
    </row>
    <row r="36" spans="1:15" s="27" customFormat="1" ht="15">
      <c r="A36" s="58">
        <v>2018</v>
      </c>
      <c r="B36" s="59"/>
      <c r="C36" s="35">
        <f aca="true" t="shared" si="6" ref="C36:O36">IF(C19=0," ",ROUND(ROUND(C19,1)*100/ROUND(C18,1)-100,1))</f>
        <v>1.5</v>
      </c>
      <c r="D36" s="35">
        <f t="shared" si="6"/>
        <v>1.8</v>
      </c>
      <c r="E36" s="35">
        <f t="shared" si="6"/>
        <v>2.3</v>
      </c>
      <c r="F36" s="35">
        <f t="shared" si="6"/>
        <v>1.2</v>
      </c>
      <c r="G36" s="35">
        <f t="shared" si="6"/>
        <v>2.6</v>
      </c>
      <c r="H36" s="35">
        <f t="shared" si="6"/>
        <v>1.4</v>
      </c>
      <c r="I36" s="35">
        <f t="shared" si="6"/>
        <v>1.8</v>
      </c>
      <c r="J36" s="35">
        <f t="shared" si="6"/>
        <v>1.6</v>
      </c>
      <c r="K36" s="35">
        <f t="shared" si="6"/>
        <v>1.4</v>
      </c>
      <c r="L36" s="35">
        <f t="shared" si="6"/>
        <v>2.4</v>
      </c>
      <c r="M36" s="35">
        <f t="shared" si="6"/>
        <v>1.5</v>
      </c>
      <c r="N36" s="35">
        <f t="shared" si="6"/>
        <v>1.4</v>
      </c>
      <c r="O36" s="35">
        <f t="shared" si="6"/>
        <v>1.7</v>
      </c>
    </row>
    <row r="37" spans="1:15" s="27" customFormat="1" ht="15">
      <c r="A37" s="58">
        <v>2019</v>
      </c>
      <c r="B37" s="59"/>
      <c r="C37" s="35">
        <f aca="true" t="shared" si="7" ref="C37:O37">IF(C20=0," ",ROUND(ROUND(C20,1)*100/ROUND(C19,1)-100,1))</f>
        <v>1.8</v>
      </c>
      <c r="D37" s="35">
        <f t="shared" si="7"/>
        <v>1.4</v>
      </c>
      <c r="E37" s="35">
        <f t="shared" si="7"/>
        <v>1.2</v>
      </c>
      <c r="F37" s="35">
        <f t="shared" si="7"/>
        <v>2.6</v>
      </c>
      <c r="G37" s="35">
        <f t="shared" si="7"/>
        <v>1</v>
      </c>
      <c r="H37" s="35">
        <f t="shared" si="7"/>
        <v>2.1</v>
      </c>
      <c r="I37" s="35">
        <f t="shared" si="7"/>
        <v>1.5</v>
      </c>
      <c r="J37" s="35">
        <f t="shared" si="7"/>
        <v>1.4</v>
      </c>
      <c r="K37" s="35">
        <f t="shared" si="7"/>
        <v>1.7</v>
      </c>
      <c r="L37" s="35">
        <f t="shared" si="7"/>
        <v>1.5</v>
      </c>
      <c r="M37" s="35">
        <f t="shared" si="7"/>
        <v>1.6</v>
      </c>
      <c r="N37" s="35" t="str">
        <f t="shared" si="7"/>
        <v xml:space="preserve"> </v>
      </c>
      <c r="O37" s="35" t="str">
        <f t="shared" si="7"/>
        <v xml:space="preserve"> </v>
      </c>
    </row>
    <row r="38" spans="1:15" s="27" customFormat="1" ht="15">
      <c r="A38" s="58"/>
      <c r="B38" s="62"/>
      <c r="C38" s="35" t="str">
        <f aca="true" t="shared" si="8" ref="C38:O38">IF(C21=0," ",ROUND(ROUND(C21,1)*100/ROUND(C20,1)-100,1))</f>
        <v xml:space="preserve"> </v>
      </c>
      <c r="D38" s="35" t="str">
        <f t="shared" si="8"/>
        <v xml:space="preserve"> </v>
      </c>
      <c r="E38" s="35" t="str">
        <f t="shared" si="8"/>
        <v xml:space="preserve"> </v>
      </c>
      <c r="F38" s="35" t="str">
        <f t="shared" si="8"/>
        <v xml:space="preserve"> </v>
      </c>
      <c r="G38" s="35" t="str">
        <f t="shared" si="8"/>
        <v xml:space="preserve"> </v>
      </c>
      <c r="H38" s="35" t="str">
        <f t="shared" si="8"/>
        <v xml:space="preserve"> </v>
      </c>
      <c r="I38" s="35" t="str">
        <f t="shared" si="8"/>
        <v xml:space="preserve"> </v>
      </c>
      <c r="J38" s="35" t="str">
        <f t="shared" si="8"/>
        <v xml:space="preserve"> </v>
      </c>
      <c r="K38" s="35" t="str">
        <f t="shared" si="8"/>
        <v xml:space="preserve"> </v>
      </c>
      <c r="L38" s="35" t="str">
        <f t="shared" si="8"/>
        <v xml:space="preserve"> </v>
      </c>
      <c r="M38" s="35" t="str">
        <f t="shared" si="8"/>
        <v xml:space="preserve"> </v>
      </c>
      <c r="N38" s="35" t="str">
        <f t="shared" si="8"/>
        <v xml:space="preserve"> </v>
      </c>
      <c r="O38" s="35" t="str">
        <f t="shared" si="8"/>
        <v xml:space="preserve"> </v>
      </c>
    </row>
    <row r="39" s="27" customFormat="1" ht="15"/>
    <row r="40" spans="1:15" s="27" customFormat="1" ht="15">
      <c r="A40" s="42" t="s">
        <v>31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106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98.4</v>
      </c>
      <c r="D44" s="60">
        <v>99</v>
      </c>
      <c r="E44" s="60">
        <v>99.5</v>
      </c>
      <c r="F44" s="60">
        <v>99.9</v>
      </c>
      <c r="G44" s="60">
        <v>100</v>
      </c>
      <c r="H44" s="60">
        <v>100.2</v>
      </c>
      <c r="I44" s="60">
        <v>100.5</v>
      </c>
      <c r="J44" s="60">
        <v>100.8</v>
      </c>
      <c r="K44" s="60">
        <v>100.7</v>
      </c>
      <c r="L44" s="60">
        <v>100.8</v>
      </c>
      <c r="M44" s="60">
        <v>100</v>
      </c>
      <c r="N44" s="60">
        <v>100.3</v>
      </c>
      <c r="O44" s="60">
        <v>100</v>
      </c>
    </row>
    <row r="45" spans="1:15" s="27" customFormat="1" ht="15">
      <c r="A45" s="58">
        <v>2016</v>
      </c>
      <c r="B45" s="59"/>
      <c r="C45" s="60">
        <v>99.7</v>
      </c>
      <c r="D45" s="60">
        <v>100.2</v>
      </c>
      <c r="E45" s="60">
        <v>100.9</v>
      </c>
      <c r="F45" s="60">
        <v>100.9</v>
      </c>
      <c r="G45" s="60">
        <v>101.4</v>
      </c>
      <c r="H45" s="60">
        <v>101.5</v>
      </c>
      <c r="I45" s="60">
        <v>102</v>
      </c>
      <c r="J45" s="60">
        <v>102.1</v>
      </c>
      <c r="K45" s="60">
        <v>102.1</v>
      </c>
      <c r="L45" s="60">
        <v>102.2</v>
      </c>
      <c r="M45" s="60">
        <v>101.3</v>
      </c>
      <c r="N45" s="60">
        <v>101.8</v>
      </c>
      <c r="O45" s="60">
        <v>101.3</v>
      </c>
    </row>
    <row r="46" spans="1:15" s="27" customFormat="1" ht="15">
      <c r="A46" s="58">
        <v>2017</v>
      </c>
      <c r="B46" s="59"/>
      <c r="C46" s="60">
        <v>100.7</v>
      </c>
      <c r="D46" s="60">
        <v>101.3</v>
      </c>
      <c r="E46" s="60">
        <v>101.9</v>
      </c>
      <c r="F46" s="60">
        <v>102.4</v>
      </c>
      <c r="G46" s="60">
        <v>102.5</v>
      </c>
      <c r="H46" s="60">
        <v>103</v>
      </c>
      <c r="I46" s="60">
        <v>103.5</v>
      </c>
      <c r="J46" s="60">
        <v>103.7</v>
      </c>
      <c r="K46" s="60">
        <v>103.5</v>
      </c>
      <c r="L46" s="60">
        <v>103.3</v>
      </c>
      <c r="M46" s="60">
        <v>102.6</v>
      </c>
      <c r="N46" s="60">
        <v>103.2</v>
      </c>
      <c r="O46" s="60">
        <v>102.6</v>
      </c>
    </row>
    <row r="47" spans="1:15" s="27" customFormat="1" ht="15">
      <c r="A47" s="58">
        <v>2018</v>
      </c>
      <c r="B47" s="59"/>
      <c r="C47" s="60">
        <v>102.2</v>
      </c>
      <c r="D47" s="60">
        <v>102.8</v>
      </c>
      <c r="E47" s="60">
        <v>103.6</v>
      </c>
      <c r="F47" s="60">
        <v>103.7</v>
      </c>
      <c r="G47" s="60">
        <v>104.4</v>
      </c>
      <c r="H47" s="60">
        <v>104.4</v>
      </c>
      <c r="I47" s="60">
        <v>105</v>
      </c>
      <c r="J47" s="60">
        <v>105.2</v>
      </c>
      <c r="K47" s="60">
        <v>105.1</v>
      </c>
      <c r="L47" s="60">
        <v>105.3</v>
      </c>
      <c r="M47" s="60">
        <v>104.2</v>
      </c>
      <c r="N47" s="60">
        <v>104.7</v>
      </c>
      <c r="O47" s="60">
        <v>104.2</v>
      </c>
    </row>
    <row r="48" spans="1:15" s="27" customFormat="1" ht="15">
      <c r="A48" s="58">
        <v>2019</v>
      </c>
      <c r="B48" s="59"/>
      <c r="C48" s="60">
        <v>103.8</v>
      </c>
      <c r="D48" s="32">
        <v>104.4</v>
      </c>
      <c r="E48" s="32">
        <v>104.9</v>
      </c>
      <c r="F48" s="32">
        <v>105.8</v>
      </c>
      <c r="G48" s="32">
        <v>105.7</v>
      </c>
      <c r="H48" s="32">
        <v>106.2</v>
      </c>
      <c r="I48" s="32">
        <v>106.6</v>
      </c>
      <c r="J48" s="32">
        <v>106.6</v>
      </c>
      <c r="K48" s="32">
        <v>106.6</v>
      </c>
      <c r="L48" s="32">
        <v>106.8</v>
      </c>
      <c r="M48" s="32">
        <v>105.7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>
      <c r="C50" s="70"/>
    </row>
    <row r="51" spans="1:15" s="70" customFormat="1" ht="15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5">
      <c r="C52" s="70"/>
    </row>
    <row r="53" spans="1:15" s="27" customFormat="1" ht="15">
      <c r="A53" s="58">
        <v>2015</v>
      </c>
      <c r="B53" s="59"/>
      <c r="C53" s="72">
        <v>-0.9</v>
      </c>
      <c r="D53" s="35">
        <f aca="true" t="shared" si="9" ref="D53">IF(D44=0," ",ROUND(ROUND(D44,1)*100/ROUND(C44,1)-100,1))</f>
        <v>0.6</v>
      </c>
      <c r="E53" s="35">
        <f aca="true" t="shared" si="10" ref="E53">IF(E44=0," ",ROUND(ROUND(E44,1)*100/ROUND(D44,1)-100,1))</f>
        <v>0.5</v>
      </c>
      <c r="F53" s="35">
        <f aca="true" t="shared" si="11" ref="F53">IF(F44=0," ",ROUND(ROUND(F44,1)*100/ROUND(E44,1)-100,1))</f>
        <v>0.4</v>
      </c>
      <c r="G53" s="35">
        <f aca="true" t="shared" si="12" ref="G53">IF(G44=0," ",ROUND(ROUND(G44,1)*100/ROUND(F44,1)-100,1))</f>
        <v>0.1</v>
      </c>
      <c r="H53" s="35">
        <f aca="true" t="shared" si="13" ref="H53">IF(H44=0," ",ROUND(ROUND(H44,1)*100/ROUND(G44,1)-100,1))</f>
        <v>0.2</v>
      </c>
      <c r="I53" s="35">
        <f aca="true" t="shared" si="14" ref="I53">IF(I44=0," ",ROUND(ROUND(I44,1)*100/ROUND(H44,1)-100,1))</f>
        <v>0.3</v>
      </c>
      <c r="J53" s="35">
        <f aca="true" t="shared" si="15" ref="J53">IF(J44=0," ",ROUND(ROUND(J44,1)*100/ROUND(I44,1)-100,1))</f>
        <v>0.3</v>
      </c>
      <c r="K53" s="35">
        <f aca="true" t="shared" si="16" ref="K53">IF(K44=0," ",ROUND(ROUND(K44,1)*100/ROUND(J44,1)-100,1))</f>
        <v>-0.1</v>
      </c>
      <c r="L53" s="35">
        <f aca="true" t="shared" si="17" ref="L53">IF(L44=0," ",ROUND(ROUND(L44,1)*100/ROUND(K44,1)-100,1))</f>
        <v>0.1</v>
      </c>
      <c r="M53" s="35">
        <f aca="true" t="shared" si="18" ref="M53">IF(M44=0," ",ROUND(ROUND(M44,1)*100/ROUND(L44,1)-100,1))</f>
        <v>-0.8</v>
      </c>
      <c r="N53" s="35">
        <f aca="true" t="shared" si="19" ref="N53">IF(N44=0," ",ROUND(ROUND(N44,1)*100/ROUND(M44,1)-100,1))</f>
        <v>0.3</v>
      </c>
      <c r="O53" s="40" t="s">
        <v>15</v>
      </c>
    </row>
    <row r="54" spans="1:15" s="27" customFormat="1" ht="15">
      <c r="A54" s="58">
        <v>2016</v>
      </c>
      <c r="B54" s="59"/>
      <c r="C54" s="72">
        <f aca="true" t="shared" si="20" ref="C54:C58">IF(C45=0," ",ROUND(ROUND(C45,1)*100/ROUND(N44,1)-100,1))</f>
        <v>-0.6</v>
      </c>
      <c r="D54" s="35">
        <f aca="true" t="shared" si="21" ref="D54:N54">IF(D45=0," ",ROUND(ROUND(D45,1)*100/ROUND(C45,1)-100,1))</f>
        <v>0.5</v>
      </c>
      <c r="E54" s="35">
        <f t="shared" si="21"/>
        <v>0.7</v>
      </c>
      <c r="F54" s="35">
        <f t="shared" si="21"/>
        <v>0</v>
      </c>
      <c r="G54" s="35">
        <f t="shared" si="21"/>
        <v>0.5</v>
      </c>
      <c r="H54" s="35">
        <f t="shared" si="21"/>
        <v>0.1</v>
      </c>
      <c r="I54" s="35">
        <f t="shared" si="21"/>
        <v>0.5</v>
      </c>
      <c r="J54" s="35">
        <f t="shared" si="21"/>
        <v>0.1</v>
      </c>
      <c r="K54" s="35">
        <f t="shared" si="21"/>
        <v>0</v>
      </c>
      <c r="L54" s="35">
        <f t="shared" si="21"/>
        <v>0.1</v>
      </c>
      <c r="M54" s="35">
        <f t="shared" si="21"/>
        <v>-0.9</v>
      </c>
      <c r="N54" s="35">
        <f t="shared" si="21"/>
        <v>0.5</v>
      </c>
      <c r="O54" s="63" t="s">
        <v>15</v>
      </c>
    </row>
    <row r="55" spans="1:15" s="27" customFormat="1" ht="15">
      <c r="A55" s="58">
        <v>2017</v>
      </c>
      <c r="B55" s="59"/>
      <c r="C55" s="72">
        <f t="shared" si="20"/>
        <v>-1.1</v>
      </c>
      <c r="D55" s="35">
        <f aca="true" t="shared" si="22" ref="D55:N55">IF(D46=0," ",ROUND(ROUND(D46,1)*100/ROUND(C46,1)-100,1))</f>
        <v>0.6</v>
      </c>
      <c r="E55" s="35">
        <f t="shared" si="22"/>
        <v>0.6</v>
      </c>
      <c r="F55" s="35">
        <f t="shared" si="22"/>
        <v>0.5</v>
      </c>
      <c r="G55" s="35">
        <f t="shared" si="22"/>
        <v>0.1</v>
      </c>
      <c r="H55" s="35">
        <f t="shared" si="22"/>
        <v>0.5</v>
      </c>
      <c r="I55" s="35">
        <f t="shared" si="22"/>
        <v>0.5</v>
      </c>
      <c r="J55" s="35">
        <f t="shared" si="22"/>
        <v>0.2</v>
      </c>
      <c r="K55" s="35">
        <f t="shared" si="22"/>
        <v>-0.2</v>
      </c>
      <c r="L55" s="35">
        <f t="shared" si="22"/>
        <v>-0.2</v>
      </c>
      <c r="M55" s="35">
        <f t="shared" si="22"/>
        <v>-0.7</v>
      </c>
      <c r="N55" s="35">
        <f t="shared" si="22"/>
        <v>0.6</v>
      </c>
      <c r="O55" s="63" t="s">
        <v>15</v>
      </c>
    </row>
    <row r="56" spans="1:15" s="27" customFormat="1" ht="15">
      <c r="A56" s="58">
        <v>2018</v>
      </c>
      <c r="B56" s="59"/>
      <c r="C56" s="72">
        <f t="shared" si="20"/>
        <v>-1</v>
      </c>
      <c r="D56" s="35">
        <f aca="true" t="shared" si="23" ref="D56:N56">IF(D47=0," ",ROUND(ROUND(D47,1)*100/ROUND(C47,1)-100,1))</f>
        <v>0.6</v>
      </c>
      <c r="E56" s="35">
        <f t="shared" si="23"/>
        <v>0.8</v>
      </c>
      <c r="F56" s="35">
        <f t="shared" si="23"/>
        <v>0.1</v>
      </c>
      <c r="G56" s="35">
        <f t="shared" si="23"/>
        <v>0.7</v>
      </c>
      <c r="H56" s="35">
        <f t="shared" si="23"/>
        <v>0</v>
      </c>
      <c r="I56" s="35">
        <f t="shared" si="23"/>
        <v>0.6</v>
      </c>
      <c r="J56" s="35">
        <f t="shared" si="23"/>
        <v>0.2</v>
      </c>
      <c r="K56" s="35">
        <f t="shared" si="23"/>
        <v>-0.1</v>
      </c>
      <c r="L56" s="35">
        <f t="shared" si="23"/>
        <v>0.2</v>
      </c>
      <c r="M56" s="35">
        <f t="shared" si="23"/>
        <v>-1</v>
      </c>
      <c r="N56" s="35">
        <f t="shared" si="23"/>
        <v>0.5</v>
      </c>
      <c r="O56" s="63" t="s">
        <v>15</v>
      </c>
    </row>
    <row r="57" spans="1:15" s="27" customFormat="1" ht="15">
      <c r="A57" s="58">
        <v>2019</v>
      </c>
      <c r="B57" s="59"/>
      <c r="C57" s="35">
        <f t="shared" si="20"/>
        <v>-0.9</v>
      </c>
      <c r="D57" s="35">
        <f aca="true" t="shared" si="24" ref="D57:N57">IF(D48=0," ",ROUND(ROUND(D48,1)*100/ROUND(C48,1)-100,1))</f>
        <v>0.6</v>
      </c>
      <c r="E57" s="35">
        <f t="shared" si="24"/>
        <v>0.5</v>
      </c>
      <c r="F57" s="35">
        <f t="shared" si="24"/>
        <v>0.9</v>
      </c>
      <c r="G57" s="35">
        <f t="shared" si="24"/>
        <v>-0.1</v>
      </c>
      <c r="H57" s="35">
        <f t="shared" si="24"/>
        <v>0.5</v>
      </c>
      <c r="I57" s="35">
        <f t="shared" si="24"/>
        <v>0.4</v>
      </c>
      <c r="J57" s="35">
        <f t="shared" si="24"/>
        <v>0</v>
      </c>
      <c r="K57" s="35">
        <f t="shared" si="24"/>
        <v>0</v>
      </c>
      <c r="L57" s="35">
        <f t="shared" si="24"/>
        <v>0.2</v>
      </c>
      <c r="M57" s="35">
        <f t="shared" si="24"/>
        <v>-1</v>
      </c>
      <c r="N57" s="35" t="str">
        <f t="shared" si="24"/>
        <v xml:space="preserve"> </v>
      </c>
      <c r="O57" s="63"/>
    </row>
    <row r="58" spans="1:15" s="27" customFormat="1" ht="15">
      <c r="A58" s="58"/>
      <c r="B58" s="62"/>
      <c r="C58" s="35" t="str">
        <f t="shared" si="20"/>
        <v xml:space="preserve"> </v>
      </c>
      <c r="D58" s="35" t="str">
        <f aca="true" t="shared" si="25" ref="D58:N58">IF(D49=0," ",ROUND(ROUND(D49,1)*100/ROUND(C49,1)-100,1))</f>
        <v xml:space="preserve"> </v>
      </c>
      <c r="E58" s="35" t="str">
        <f t="shared" si="25"/>
        <v xml:space="preserve"> </v>
      </c>
      <c r="F58" s="35" t="str">
        <f t="shared" si="25"/>
        <v xml:space="preserve"> </v>
      </c>
      <c r="G58" s="35" t="str">
        <f t="shared" si="25"/>
        <v xml:space="preserve"> </v>
      </c>
      <c r="H58" s="35" t="str">
        <f t="shared" si="25"/>
        <v xml:space="preserve"> </v>
      </c>
      <c r="I58" s="35" t="str">
        <f t="shared" si="25"/>
        <v xml:space="preserve"> </v>
      </c>
      <c r="J58" s="35" t="str">
        <f t="shared" si="25"/>
        <v xml:space="preserve"> </v>
      </c>
      <c r="K58" s="35" t="str">
        <f t="shared" si="25"/>
        <v xml:space="preserve"> </v>
      </c>
      <c r="L58" s="35" t="str">
        <f t="shared" si="25"/>
        <v xml:space="preserve"> </v>
      </c>
      <c r="M58" s="35" t="str">
        <f t="shared" si="25"/>
        <v xml:space="preserve"> </v>
      </c>
      <c r="N58" s="35" t="str">
        <f t="shared" si="25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s="27" customFormat="1" ht="12">
      <c r="A62" s="58">
        <v>2016</v>
      </c>
      <c r="B62" s="59"/>
      <c r="C62" s="35">
        <f aca="true" t="shared" si="26" ref="C62:N66">IF(C45=0," ",ROUND(ROUND(C45,1)*100/ROUND(C44,1)-100,1))</f>
        <v>1.3</v>
      </c>
      <c r="D62" s="35">
        <f t="shared" si="26"/>
        <v>1.2</v>
      </c>
      <c r="E62" s="35">
        <f t="shared" si="26"/>
        <v>1.4</v>
      </c>
      <c r="F62" s="35">
        <f t="shared" si="26"/>
        <v>1</v>
      </c>
      <c r="G62" s="35">
        <f t="shared" si="26"/>
        <v>1.4</v>
      </c>
      <c r="H62" s="35">
        <f t="shared" si="26"/>
        <v>1.3</v>
      </c>
      <c r="I62" s="35">
        <f t="shared" si="26"/>
        <v>1.5</v>
      </c>
      <c r="J62" s="35">
        <f t="shared" si="26"/>
        <v>1.3</v>
      </c>
      <c r="K62" s="35">
        <f t="shared" si="26"/>
        <v>1.4</v>
      </c>
      <c r="L62" s="35">
        <f t="shared" si="26"/>
        <v>1.4</v>
      </c>
      <c r="M62" s="35">
        <f t="shared" si="26"/>
        <v>1.3</v>
      </c>
      <c r="N62" s="35">
        <f t="shared" si="26"/>
        <v>1.5</v>
      </c>
      <c r="O62" s="35">
        <f>IF(O45=0," ",ROUND(ROUND(O45,1)*100/ROUND(O44,1)-100,1))</f>
        <v>1.3</v>
      </c>
    </row>
    <row r="63" spans="1:15" s="27" customFormat="1" ht="12">
      <c r="A63" s="58">
        <v>2017</v>
      </c>
      <c r="B63" s="59"/>
      <c r="C63" s="35">
        <f t="shared" si="26"/>
        <v>1</v>
      </c>
      <c r="D63" s="35">
        <f t="shared" si="26"/>
        <v>1.1</v>
      </c>
      <c r="E63" s="35">
        <f t="shared" si="26"/>
        <v>1</v>
      </c>
      <c r="F63" s="35">
        <f t="shared" si="26"/>
        <v>1.5</v>
      </c>
      <c r="G63" s="35">
        <f t="shared" si="26"/>
        <v>1.1</v>
      </c>
      <c r="H63" s="35">
        <f t="shared" si="26"/>
        <v>1.5</v>
      </c>
      <c r="I63" s="35">
        <f t="shared" si="26"/>
        <v>1.5</v>
      </c>
      <c r="J63" s="35">
        <f t="shared" si="26"/>
        <v>1.6</v>
      </c>
      <c r="K63" s="35">
        <f t="shared" si="26"/>
        <v>1.4</v>
      </c>
      <c r="L63" s="35">
        <f t="shared" si="26"/>
        <v>1.1</v>
      </c>
      <c r="M63" s="35">
        <f t="shared" si="26"/>
        <v>1.3</v>
      </c>
      <c r="N63" s="35">
        <f t="shared" si="26"/>
        <v>1.4</v>
      </c>
      <c r="O63" s="35">
        <f>IF(O46=0," ",ROUND(ROUND(O46,1)*100/ROUND(O45,1)-100,1))</f>
        <v>1.3</v>
      </c>
    </row>
    <row r="64" spans="1:15" s="27" customFormat="1" ht="12">
      <c r="A64" s="58">
        <v>2018</v>
      </c>
      <c r="B64" s="59"/>
      <c r="C64" s="35">
        <f t="shared" si="26"/>
        <v>1.5</v>
      </c>
      <c r="D64" s="35">
        <f t="shared" si="26"/>
        <v>1.5</v>
      </c>
      <c r="E64" s="35">
        <f t="shared" si="26"/>
        <v>1.7</v>
      </c>
      <c r="F64" s="35">
        <f t="shared" si="26"/>
        <v>1.3</v>
      </c>
      <c r="G64" s="35">
        <f t="shared" si="26"/>
        <v>1.9</v>
      </c>
      <c r="H64" s="35">
        <f t="shared" si="26"/>
        <v>1.4</v>
      </c>
      <c r="I64" s="35">
        <f t="shared" si="26"/>
        <v>1.4</v>
      </c>
      <c r="J64" s="35">
        <f t="shared" si="26"/>
        <v>1.4</v>
      </c>
      <c r="K64" s="35">
        <f t="shared" si="26"/>
        <v>1.5</v>
      </c>
      <c r="L64" s="35">
        <f t="shared" si="26"/>
        <v>1.9</v>
      </c>
      <c r="M64" s="35">
        <f t="shared" si="26"/>
        <v>1.6</v>
      </c>
      <c r="N64" s="35">
        <f t="shared" si="26"/>
        <v>1.5</v>
      </c>
      <c r="O64" s="35">
        <f>IF(O47=0," ",ROUND(ROUND(O47,1)*100/ROUND(O46,1)-100,1))</f>
        <v>1.6</v>
      </c>
    </row>
    <row r="65" spans="1:15" s="27" customFormat="1" ht="12">
      <c r="A65" s="58">
        <v>2019</v>
      </c>
      <c r="B65" s="59"/>
      <c r="C65" s="35">
        <f t="shared" si="26"/>
        <v>1.6</v>
      </c>
      <c r="D65" s="35">
        <f t="shared" si="26"/>
        <v>1.6</v>
      </c>
      <c r="E65" s="35">
        <f t="shared" si="26"/>
        <v>1.3</v>
      </c>
      <c r="F65" s="35">
        <f t="shared" si="26"/>
        <v>2</v>
      </c>
      <c r="G65" s="35">
        <f t="shared" si="26"/>
        <v>1.2</v>
      </c>
      <c r="H65" s="35">
        <f t="shared" si="26"/>
        <v>1.7</v>
      </c>
      <c r="I65" s="35">
        <f t="shared" si="26"/>
        <v>1.5</v>
      </c>
      <c r="J65" s="35">
        <f t="shared" si="26"/>
        <v>1.3</v>
      </c>
      <c r="K65" s="35">
        <f t="shared" si="26"/>
        <v>1.4</v>
      </c>
      <c r="L65" s="35">
        <f t="shared" si="26"/>
        <v>1.4</v>
      </c>
      <c r="M65" s="35">
        <f t="shared" si="26"/>
        <v>1.4</v>
      </c>
      <c r="N65" s="35" t="str">
        <f t="shared" si="26"/>
        <v xml:space="preserve"> </v>
      </c>
      <c r="O65" s="35" t="str">
        <f>IF(O48=0," ",ROUND(ROUND(O48,1)*100/ROUND(O47,1)-100,1))</f>
        <v xml:space="preserve"> </v>
      </c>
    </row>
    <row r="66" spans="1:15" s="27" customFormat="1" ht="12">
      <c r="A66" s="58"/>
      <c r="B66" s="62"/>
      <c r="C66" s="35" t="str">
        <f t="shared" si="26"/>
        <v xml:space="preserve"> </v>
      </c>
      <c r="D66" s="35" t="str">
        <f t="shared" si="26"/>
        <v xml:space="preserve"> </v>
      </c>
      <c r="E66" s="35" t="str">
        <f t="shared" si="26"/>
        <v xml:space="preserve"> </v>
      </c>
      <c r="F66" s="35" t="str">
        <f t="shared" si="26"/>
        <v xml:space="preserve"> </v>
      </c>
      <c r="G66" s="35" t="str">
        <f t="shared" si="26"/>
        <v xml:space="preserve"> </v>
      </c>
      <c r="H66" s="35" t="str">
        <f t="shared" si="26"/>
        <v xml:space="preserve"> </v>
      </c>
      <c r="I66" s="35" t="str">
        <f t="shared" si="26"/>
        <v xml:space="preserve"> </v>
      </c>
      <c r="J66" s="35" t="str">
        <f t="shared" si="26"/>
        <v xml:space="preserve"> </v>
      </c>
      <c r="K66" s="35" t="str">
        <f t="shared" si="26"/>
        <v xml:space="preserve"> </v>
      </c>
      <c r="L66" s="35" t="str">
        <f t="shared" si="26"/>
        <v xml:space="preserve"> </v>
      </c>
      <c r="M66" s="35" t="str">
        <f t="shared" si="26"/>
        <v xml:space="preserve"> </v>
      </c>
      <c r="N66" s="35" t="str">
        <f t="shared" si="26"/>
        <v xml:space="preserve"> </v>
      </c>
      <c r="O66" s="35" t="str">
        <f>IF(O49=0," ",ROUND(ROUND(O49,1)*100/ROUND(O48,1)-100,1))</f>
        <v xml:space="preserve"> </v>
      </c>
    </row>
    <row r="68" ht="12"/>
    <row r="69" ht="12"/>
    <row r="71" ht="12"/>
    <row r="72" ht="12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70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113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98.1</v>
      </c>
      <c r="D16" s="60">
        <v>99.1</v>
      </c>
      <c r="E16" s="60">
        <v>99.8</v>
      </c>
      <c r="F16" s="60">
        <v>100.3</v>
      </c>
      <c r="G16" s="60">
        <v>100.6</v>
      </c>
      <c r="H16" s="60">
        <v>100.5</v>
      </c>
      <c r="I16" s="60">
        <v>100.7</v>
      </c>
      <c r="J16" s="60">
        <v>100.7</v>
      </c>
      <c r="K16" s="60">
        <v>100.4</v>
      </c>
      <c r="L16" s="60">
        <v>100.5</v>
      </c>
      <c r="M16" s="60">
        <v>99.7</v>
      </c>
      <c r="N16" s="60">
        <v>99.6</v>
      </c>
      <c r="O16" s="60">
        <v>100</v>
      </c>
    </row>
    <row r="17" spans="1:15" s="27" customFormat="1" ht="15">
      <c r="A17" s="58">
        <v>2016</v>
      </c>
      <c r="B17" s="59"/>
      <c r="C17" s="60">
        <v>98.5</v>
      </c>
      <c r="D17" s="60">
        <v>98.9</v>
      </c>
      <c r="E17" s="60">
        <v>99.7</v>
      </c>
      <c r="F17" s="60">
        <v>99.9</v>
      </c>
      <c r="G17" s="60">
        <v>100.5</v>
      </c>
      <c r="H17" s="60">
        <v>100.7</v>
      </c>
      <c r="I17" s="60">
        <v>101.1</v>
      </c>
      <c r="J17" s="60">
        <v>100.9</v>
      </c>
      <c r="K17" s="60">
        <v>101</v>
      </c>
      <c r="L17" s="60">
        <v>101.2</v>
      </c>
      <c r="M17" s="60">
        <v>100.3</v>
      </c>
      <c r="N17" s="60">
        <v>101</v>
      </c>
      <c r="O17" s="60">
        <v>100.3</v>
      </c>
    </row>
    <row r="18" spans="1:15" s="27" customFormat="1" ht="15">
      <c r="A18" s="58">
        <v>2017</v>
      </c>
      <c r="B18" s="59"/>
      <c r="C18" s="60">
        <v>100</v>
      </c>
      <c r="D18" s="60">
        <v>100.8</v>
      </c>
      <c r="E18" s="60">
        <v>101.2</v>
      </c>
      <c r="F18" s="60">
        <v>101.7</v>
      </c>
      <c r="G18" s="60">
        <v>101.6</v>
      </c>
      <c r="H18" s="60">
        <v>102</v>
      </c>
      <c r="I18" s="60">
        <v>102.5</v>
      </c>
      <c r="J18" s="60">
        <v>102.7</v>
      </c>
      <c r="K18" s="60">
        <v>102.7</v>
      </c>
      <c r="L18" s="60">
        <v>102.5</v>
      </c>
      <c r="M18" s="60">
        <v>101.9</v>
      </c>
      <c r="N18" s="60">
        <v>102.6</v>
      </c>
      <c r="O18" s="60">
        <v>101.9</v>
      </c>
    </row>
    <row r="19" spans="1:15" s="27" customFormat="1" ht="15">
      <c r="A19" s="58">
        <v>2018</v>
      </c>
      <c r="B19" s="59"/>
      <c r="C19" s="60">
        <v>101.5</v>
      </c>
      <c r="D19" s="60">
        <v>102.1</v>
      </c>
      <c r="E19" s="60">
        <v>102.9</v>
      </c>
      <c r="F19" s="60">
        <v>103.1</v>
      </c>
      <c r="G19" s="60">
        <v>104</v>
      </c>
      <c r="H19" s="60">
        <v>104.2</v>
      </c>
      <c r="I19" s="60">
        <v>104.6</v>
      </c>
      <c r="J19" s="60">
        <v>104.9</v>
      </c>
      <c r="K19" s="60">
        <v>105.3</v>
      </c>
      <c r="L19" s="60">
        <v>105.6</v>
      </c>
      <c r="M19" s="60">
        <v>104.7</v>
      </c>
      <c r="N19" s="60">
        <v>104.6</v>
      </c>
      <c r="O19" s="60">
        <v>104</v>
      </c>
    </row>
    <row r="20" spans="1:15" s="27" customFormat="1" ht="15">
      <c r="A20" s="58">
        <v>2019</v>
      </c>
      <c r="B20" s="59"/>
      <c r="C20" s="60">
        <v>103.2</v>
      </c>
      <c r="D20" s="32">
        <v>103.8</v>
      </c>
      <c r="E20" s="32">
        <v>104.4</v>
      </c>
      <c r="F20" s="32">
        <v>105.5</v>
      </c>
      <c r="G20" s="32">
        <v>105.7</v>
      </c>
      <c r="H20" s="32">
        <v>106.2</v>
      </c>
      <c r="I20" s="32">
        <v>106.5</v>
      </c>
      <c r="J20" s="32">
        <v>106.4</v>
      </c>
      <c r="K20" s="32">
        <v>106.3</v>
      </c>
      <c r="L20" s="32">
        <v>106.3</v>
      </c>
      <c r="M20" s="32">
        <v>105.3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-1.4</v>
      </c>
      <c r="D25" s="35">
        <f aca="true" t="shared" si="0" ref="D25:D26">IF(D16=0," ",ROUND(ROUND(D16,1)*100/ROUND(C16,1)-100,1))</f>
        <v>1</v>
      </c>
      <c r="E25" s="35">
        <f aca="true" t="shared" si="1" ref="E25:E26">IF(E16=0," ",ROUND(ROUND(E16,1)*100/ROUND(D16,1)-100,1))</f>
        <v>0.7</v>
      </c>
      <c r="F25" s="35">
        <f aca="true" t="shared" si="2" ref="F25:F26">IF(F16=0," ",ROUND(ROUND(F16,1)*100/ROUND(E16,1)-100,1))</f>
        <v>0.5</v>
      </c>
      <c r="G25" s="35">
        <f aca="true" t="shared" si="3" ref="G25:G26">IF(G16=0," ",ROUND(ROUND(G16,1)*100/ROUND(F16,1)-100,1))</f>
        <v>0.3</v>
      </c>
      <c r="H25" s="35">
        <f aca="true" t="shared" si="4" ref="H25:H26">IF(H16=0," ",ROUND(ROUND(H16,1)*100/ROUND(G16,1)-100,1))</f>
        <v>-0.1</v>
      </c>
      <c r="I25" s="35">
        <f aca="true" t="shared" si="5" ref="I25:I26">IF(I16=0," ",ROUND(ROUND(I16,1)*100/ROUND(H16,1)-100,1))</f>
        <v>0.2</v>
      </c>
      <c r="J25" s="35">
        <f aca="true" t="shared" si="6" ref="J25:J26">IF(J16=0," ",ROUND(ROUND(J16,1)*100/ROUND(I16,1)-100,1))</f>
        <v>0</v>
      </c>
      <c r="K25" s="35">
        <f aca="true" t="shared" si="7" ref="K25:K26">IF(K16=0," ",ROUND(ROUND(K16,1)*100/ROUND(J16,1)-100,1))</f>
        <v>-0.3</v>
      </c>
      <c r="L25" s="35">
        <f aca="true" t="shared" si="8" ref="L25:L26">IF(L16=0," ",ROUND(ROUND(L16,1)*100/ROUND(K16,1)-100,1))</f>
        <v>0.1</v>
      </c>
      <c r="M25" s="35">
        <f aca="true" t="shared" si="9" ref="M25:M26">IF(M16=0," ",ROUND(ROUND(M16,1)*100/ROUND(L16,1)-100,1))</f>
        <v>-0.8</v>
      </c>
      <c r="N25" s="35">
        <f aca="true" t="shared" si="10" ref="N25:N26">IF(N16=0," ",ROUND(ROUND(N16,1)*100/ROUND(M16,1)-100,1))</f>
        <v>-0.1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">IF(C17=0," ",ROUND(ROUND(C17,1)*100/ROUND(N16,1)-100,1))</f>
        <v>-1.1</v>
      </c>
      <c r="D26" s="35">
        <f t="shared" si="0"/>
        <v>0.4</v>
      </c>
      <c r="E26" s="35">
        <f t="shared" si="1"/>
        <v>0.8</v>
      </c>
      <c r="F26" s="35">
        <f t="shared" si="2"/>
        <v>0.2</v>
      </c>
      <c r="G26" s="35">
        <f t="shared" si="3"/>
        <v>0.6</v>
      </c>
      <c r="H26" s="35">
        <f t="shared" si="4"/>
        <v>0.2</v>
      </c>
      <c r="I26" s="35">
        <f t="shared" si="5"/>
        <v>0.4</v>
      </c>
      <c r="J26" s="35">
        <f t="shared" si="6"/>
        <v>-0.2</v>
      </c>
      <c r="K26" s="35">
        <f t="shared" si="7"/>
        <v>0.1</v>
      </c>
      <c r="L26" s="35">
        <f t="shared" si="8"/>
        <v>0.2</v>
      </c>
      <c r="M26" s="35">
        <f t="shared" si="9"/>
        <v>-0.9</v>
      </c>
      <c r="N26" s="35">
        <f t="shared" si="10"/>
        <v>0.7</v>
      </c>
      <c r="O26" s="63" t="s">
        <v>15</v>
      </c>
    </row>
    <row r="27" spans="1:15" s="27" customFormat="1" ht="15">
      <c r="A27" s="58">
        <v>2017</v>
      </c>
      <c r="B27" s="59"/>
      <c r="C27" s="35">
        <f>IF(C18=0," ",ROUND(ROUND(C18,1)*100/ROUND(N17,1)-100,1))</f>
        <v>-1</v>
      </c>
      <c r="D27" s="35">
        <f aca="true" t="shared" si="12" ref="D27:N27">IF(D18=0," ",ROUND(ROUND(D18,1)*100/ROUND(C18,1)-100,1))</f>
        <v>0.8</v>
      </c>
      <c r="E27" s="35">
        <f t="shared" si="12"/>
        <v>0.4</v>
      </c>
      <c r="F27" s="35">
        <f t="shared" si="12"/>
        <v>0.5</v>
      </c>
      <c r="G27" s="35">
        <f t="shared" si="12"/>
        <v>-0.1</v>
      </c>
      <c r="H27" s="35">
        <f t="shared" si="12"/>
        <v>0.4</v>
      </c>
      <c r="I27" s="35">
        <f t="shared" si="12"/>
        <v>0.5</v>
      </c>
      <c r="J27" s="35">
        <f t="shared" si="12"/>
        <v>0.2</v>
      </c>
      <c r="K27" s="35">
        <f t="shared" si="12"/>
        <v>0</v>
      </c>
      <c r="L27" s="35">
        <f t="shared" si="12"/>
        <v>-0.2</v>
      </c>
      <c r="M27" s="35">
        <f t="shared" si="12"/>
        <v>-0.6</v>
      </c>
      <c r="N27" s="35">
        <f t="shared" si="12"/>
        <v>0.7</v>
      </c>
      <c r="O27" s="63" t="s">
        <v>15</v>
      </c>
    </row>
    <row r="28" spans="1:15" s="27" customFormat="1" ht="15">
      <c r="A28" s="58">
        <v>2018</v>
      </c>
      <c r="B28" s="59"/>
      <c r="C28" s="35">
        <f>IF(C19=0," ",ROUND(ROUND(C19,1)*100/ROUND(N18,1)-100,1))</f>
        <v>-1.1</v>
      </c>
      <c r="D28" s="35">
        <f aca="true" t="shared" si="13" ref="D28:N28">IF(D19=0," ",ROUND(ROUND(D19,1)*100/ROUND(C19,1)-100,1))</f>
        <v>0.6</v>
      </c>
      <c r="E28" s="35">
        <f t="shared" si="13"/>
        <v>0.8</v>
      </c>
      <c r="F28" s="35">
        <f t="shared" si="13"/>
        <v>0.2</v>
      </c>
      <c r="G28" s="35">
        <f t="shared" si="13"/>
        <v>0.9</v>
      </c>
      <c r="H28" s="35">
        <f t="shared" si="13"/>
        <v>0.2</v>
      </c>
      <c r="I28" s="35">
        <f t="shared" si="13"/>
        <v>0.4</v>
      </c>
      <c r="J28" s="35">
        <f t="shared" si="13"/>
        <v>0.3</v>
      </c>
      <c r="K28" s="35">
        <f t="shared" si="13"/>
        <v>0.4</v>
      </c>
      <c r="L28" s="35">
        <f t="shared" si="13"/>
        <v>0.3</v>
      </c>
      <c r="M28" s="35">
        <f t="shared" si="13"/>
        <v>-0.9</v>
      </c>
      <c r="N28" s="35">
        <f t="shared" si="13"/>
        <v>-0.1</v>
      </c>
      <c r="O28" s="63" t="s">
        <v>15</v>
      </c>
    </row>
    <row r="29" spans="1:15" s="27" customFormat="1" ht="15">
      <c r="A29" s="58">
        <v>2019</v>
      </c>
      <c r="B29" s="59"/>
      <c r="C29" s="35">
        <f>IF(C20=0," ",ROUND(ROUND(C20,1)*100/ROUND(N19,1)-100,1))</f>
        <v>-1.3</v>
      </c>
      <c r="D29" s="35">
        <f aca="true" t="shared" si="14" ref="D29:N29">IF(D20=0," ",ROUND(ROUND(D20,1)*100/ROUND(C20,1)-100,1))</f>
        <v>0.6</v>
      </c>
      <c r="E29" s="35">
        <f t="shared" si="14"/>
        <v>0.6</v>
      </c>
      <c r="F29" s="35">
        <f t="shared" si="14"/>
        <v>1.1</v>
      </c>
      <c r="G29" s="35">
        <f t="shared" si="14"/>
        <v>0.2</v>
      </c>
      <c r="H29" s="35">
        <f t="shared" si="14"/>
        <v>0.5</v>
      </c>
      <c r="I29" s="35">
        <f t="shared" si="14"/>
        <v>0.3</v>
      </c>
      <c r="J29" s="35">
        <f t="shared" si="14"/>
        <v>-0.1</v>
      </c>
      <c r="K29" s="35">
        <f t="shared" si="14"/>
        <v>-0.1</v>
      </c>
      <c r="L29" s="35">
        <f t="shared" si="14"/>
        <v>0</v>
      </c>
      <c r="M29" s="35">
        <f t="shared" si="14"/>
        <v>-0.9</v>
      </c>
      <c r="N29" s="35" t="str">
        <f t="shared" si="14"/>
        <v xml:space="preserve"> </v>
      </c>
      <c r="O29" s="63"/>
    </row>
    <row r="30" spans="1:15" s="27" customFormat="1" ht="15">
      <c r="A30" s="58"/>
      <c r="B30" s="62"/>
      <c r="C30" s="35" t="str">
        <f>IF(C21=0," ",ROUND(ROUND(C21,1)*100/ROUND(N20,1)-100,1))</f>
        <v xml:space="preserve"> </v>
      </c>
      <c r="D30" s="35" t="str">
        <f aca="true" t="shared" si="15" ref="D30:N30">IF(D21=0," ",ROUND(ROUND(D21,1)*100/ROUND(C21,1)-100,1))</f>
        <v xml:space="preserve"> </v>
      </c>
      <c r="E30" s="35" t="str">
        <f t="shared" si="15"/>
        <v xml:space="preserve"> </v>
      </c>
      <c r="F30" s="35" t="str">
        <f t="shared" si="15"/>
        <v xml:space="preserve"> </v>
      </c>
      <c r="G30" s="35" t="str">
        <f t="shared" si="15"/>
        <v xml:space="preserve"> </v>
      </c>
      <c r="H30" s="35" t="str">
        <f t="shared" si="15"/>
        <v xml:space="preserve"> </v>
      </c>
      <c r="I30" s="35" t="str">
        <f t="shared" si="15"/>
        <v xml:space="preserve"> </v>
      </c>
      <c r="J30" s="35" t="str">
        <f t="shared" si="15"/>
        <v xml:space="preserve"> </v>
      </c>
      <c r="K30" s="35" t="str">
        <f t="shared" si="15"/>
        <v xml:space="preserve"> </v>
      </c>
      <c r="L30" s="35" t="str">
        <f t="shared" si="15"/>
        <v xml:space="preserve"> </v>
      </c>
      <c r="M30" s="35" t="str">
        <f t="shared" si="15"/>
        <v xml:space="preserve"> </v>
      </c>
      <c r="N30" s="35" t="str">
        <f t="shared" si="15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6" ref="C34:O34">IF(C17=0," ",ROUND(ROUND(C17,1)*100/ROUND(C16,1)-100,1))</f>
        <v>0.4</v>
      </c>
      <c r="D34" s="35">
        <f t="shared" si="16"/>
        <v>-0.2</v>
      </c>
      <c r="E34" s="35">
        <f t="shared" si="16"/>
        <v>-0.1</v>
      </c>
      <c r="F34" s="35">
        <f t="shared" si="16"/>
        <v>-0.4</v>
      </c>
      <c r="G34" s="35">
        <f t="shared" si="16"/>
        <v>-0.1</v>
      </c>
      <c r="H34" s="35">
        <f t="shared" si="16"/>
        <v>0.2</v>
      </c>
      <c r="I34" s="35">
        <f t="shared" si="16"/>
        <v>0.4</v>
      </c>
      <c r="J34" s="35">
        <f t="shared" si="16"/>
        <v>0.2</v>
      </c>
      <c r="K34" s="35">
        <f t="shared" si="16"/>
        <v>0.6</v>
      </c>
      <c r="L34" s="35">
        <f t="shared" si="16"/>
        <v>0.7</v>
      </c>
      <c r="M34" s="35">
        <f t="shared" si="16"/>
        <v>0.6</v>
      </c>
      <c r="N34" s="35">
        <f t="shared" si="16"/>
        <v>1.4</v>
      </c>
      <c r="O34" s="35">
        <f t="shared" si="16"/>
        <v>0.3</v>
      </c>
    </row>
    <row r="35" spans="1:15" s="27" customFormat="1" ht="15">
      <c r="A35" s="58">
        <v>2017</v>
      </c>
      <c r="B35" s="59"/>
      <c r="C35" s="35">
        <f aca="true" t="shared" si="17" ref="C35:O35">IF(C18=0," ",ROUND(ROUND(C18,1)*100/ROUND(C17,1)-100,1))</f>
        <v>1.5</v>
      </c>
      <c r="D35" s="35">
        <f t="shared" si="17"/>
        <v>1.9</v>
      </c>
      <c r="E35" s="35">
        <f t="shared" si="17"/>
        <v>1.5</v>
      </c>
      <c r="F35" s="35">
        <f t="shared" si="17"/>
        <v>1.8</v>
      </c>
      <c r="G35" s="35">
        <f t="shared" si="17"/>
        <v>1.1</v>
      </c>
      <c r="H35" s="35">
        <f t="shared" si="17"/>
        <v>1.3</v>
      </c>
      <c r="I35" s="35">
        <f t="shared" si="17"/>
        <v>1.4</v>
      </c>
      <c r="J35" s="35">
        <f t="shared" si="17"/>
        <v>1.8</v>
      </c>
      <c r="K35" s="35">
        <f t="shared" si="17"/>
        <v>1.7</v>
      </c>
      <c r="L35" s="35">
        <f t="shared" si="17"/>
        <v>1.3</v>
      </c>
      <c r="M35" s="35">
        <f t="shared" si="17"/>
        <v>1.6</v>
      </c>
      <c r="N35" s="35">
        <f t="shared" si="17"/>
        <v>1.6</v>
      </c>
      <c r="O35" s="35">
        <f t="shared" si="17"/>
        <v>1.6</v>
      </c>
    </row>
    <row r="36" spans="1:15" s="27" customFormat="1" ht="15">
      <c r="A36" s="58">
        <v>2018</v>
      </c>
      <c r="B36" s="59"/>
      <c r="C36" s="35">
        <f aca="true" t="shared" si="18" ref="C36:O36">IF(C19=0," ",ROUND(ROUND(C19,1)*100/ROUND(C18,1)-100,1))</f>
        <v>1.5</v>
      </c>
      <c r="D36" s="35">
        <f t="shared" si="18"/>
        <v>1.3</v>
      </c>
      <c r="E36" s="35">
        <f t="shared" si="18"/>
        <v>1.7</v>
      </c>
      <c r="F36" s="35">
        <f t="shared" si="18"/>
        <v>1.4</v>
      </c>
      <c r="G36" s="35">
        <f t="shared" si="18"/>
        <v>2.4</v>
      </c>
      <c r="H36" s="35">
        <f t="shared" si="18"/>
        <v>2.2</v>
      </c>
      <c r="I36" s="35">
        <f t="shared" si="18"/>
        <v>2</v>
      </c>
      <c r="J36" s="35">
        <f t="shared" si="18"/>
        <v>2.1</v>
      </c>
      <c r="K36" s="35">
        <f t="shared" si="18"/>
        <v>2.5</v>
      </c>
      <c r="L36" s="35">
        <f t="shared" si="18"/>
        <v>3</v>
      </c>
      <c r="M36" s="35">
        <f t="shared" si="18"/>
        <v>2.7</v>
      </c>
      <c r="N36" s="35">
        <f t="shared" si="18"/>
        <v>1.9</v>
      </c>
      <c r="O36" s="35">
        <f t="shared" si="18"/>
        <v>2.1</v>
      </c>
    </row>
    <row r="37" spans="1:15" s="27" customFormat="1" ht="15">
      <c r="A37" s="58">
        <v>2019</v>
      </c>
      <c r="B37" s="59"/>
      <c r="C37" s="35">
        <f aca="true" t="shared" si="19" ref="C37:O37">IF(C20=0," ",ROUND(ROUND(C20,1)*100/ROUND(C19,1)-100,1))</f>
        <v>1.7</v>
      </c>
      <c r="D37" s="35">
        <f t="shared" si="19"/>
        <v>1.7</v>
      </c>
      <c r="E37" s="35">
        <f t="shared" si="19"/>
        <v>1.5</v>
      </c>
      <c r="F37" s="35">
        <f t="shared" si="19"/>
        <v>2.3</v>
      </c>
      <c r="G37" s="35">
        <f t="shared" si="19"/>
        <v>1.6</v>
      </c>
      <c r="H37" s="35">
        <f t="shared" si="19"/>
        <v>1.9</v>
      </c>
      <c r="I37" s="35">
        <f t="shared" si="19"/>
        <v>1.8</v>
      </c>
      <c r="J37" s="35">
        <f t="shared" si="19"/>
        <v>1.4</v>
      </c>
      <c r="K37" s="35">
        <f t="shared" si="19"/>
        <v>0.9</v>
      </c>
      <c r="L37" s="35">
        <f t="shared" si="19"/>
        <v>0.7</v>
      </c>
      <c r="M37" s="35">
        <f t="shared" si="19"/>
        <v>0.6</v>
      </c>
      <c r="N37" s="35" t="str">
        <f t="shared" si="19"/>
        <v xml:space="preserve"> </v>
      </c>
      <c r="O37" s="35" t="str">
        <f t="shared" si="19"/>
        <v xml:space="preserve"> </v>
      </c>
    </row>
    <row r="38" spans="1:15" s="27" customFormat="1" ht="15">
      <c r="A38" s="58"/>
      <c r="B38" s="62"/>
      <c r="C38" s="35" t="str">
        <f aca="true" t="shared" si="20" ref="C38:O38">IF(C21=0," ",ROUND(ROUND(C21,1)*100/ROUND(C20,1)-100,1))</f>
        <v xml:space="preserve"> </v>
      </c>
      <c r="D38" s="35" t="str">
        <f t="shared" si="20"/>
        <v xml:space="preserve"> </v>
      </c>
      <c r="E38" s="35" t="str">
        <f t="shared" si="20"/>
        <v xml:space="preserve"> </v>
      </c>
      <c r="F38" s="35" t="str">
        <f t="shared" si="20"/>
        <v xml:space="preserve"> </v>
      </c>
      <c r="G38" s="35" t="str">
        <f t="shared" si="20"/>
        <v xml:space="preserve"> </v>
      </c>
      <c r="H38" s="35" t="str">
        <f t="shared" si="20"/>
        <v xml:space="preserve"> </v>
      </c>
      <c r="I38" s="35" t="str">
        <f t="shared" si="20"/>
        <v xml:space="preserve"> </v>
      </c>
      <c r="J38" s="35" t="str">
        <f t="shared" si="20"/>
        <v xml:space="preserve"> </v>
      </c>
      <c r="K38" s="35" t="str">
        <f t="shared" si="20"/>
        <v xml:space="preserve"> </v>
      </c>
      <c r="L38" s="35" t="str">
        <f t="shared" si="20"/>
        <v xml:space="preserve"> </v>
      </c>
      <c r="M38" s="35" t="str">
        <f t="shared" si="20"/>
        <v xml:space="preserve"> </v>
      </c>
      <c r="N38" s="35" t="str">
        <f t="shared" si="20"/>
        <v xml:space="preserve"> </v>
      </c>
      <c r="O38" s="35" t="str">
        <f t="shared" si="20"/>
        <v xml:space="preserve"> </v>
      </c>
    </row>
    <row r="39" s="27" customFormat="1" ht="12"/>
    <row r="40" spans="1:15" s="27" customFormat="1" ht="12">
      <c r="A40" s="42" t="s">
        <v>32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>
      <c r="A42" s="42" t="s">
        <v>108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/>
    <row r="44" spans="1:15" s="27" customFormat="1" ht="12">
      <c r="A44" s="58">
        <v>2015</v>
      </c>
      <c r="B44" s="59"/>
      <c r="C44" s="60">
        <v>99.6</v>
      </c>
      <c r="D44" s="60">
        <v>99.6</v>
      </c>
      <c r="E44" s="60">
        <v>99.7</v>
      </c>
      <c r="F44" s="60">
        <v>99.9</v>
      </c>
      <c r="G44" s="60">
        <v>99.9</v>
      </c>
      <c r="H44" s="60">
        <v>99.9</v>
      </c>
      <c r="I44" s="60">
        <v>100.1</v>
      </c>
      <c r="J44" s="60">
        <v>100.1</v>
      </c>
      <c r="K44" s="60">
        <v>100.2</v>
      </c>
      <c r="L44" s="60">
        <v>100.3</v>
      </c>
      <c r="M44" s="60">
        <v>100.3</v>
      </c>
      <c r="N44" s="60">
        <v>100.4</v>
      </c>
      <c r="O44" s="60">
        <v>100</v>
      </c>
    </row>
    <row r="45" spans="1:15" s="27" customFormat="1" ht="15">
      <c r="A45" s="58">
        <v>2016</v>
      </c>
      <c r="B45" s="59"/>
      <c r="C45" s="60">
        <v>100.9</v>
      </c>
      <c r="D45" s="60">
        <v>101.1</v>
      </c>
      <c r="E45" s="60">
        <v>101.2</v>
      </c>
      <c r="F45" s="60">
        <v>101.3</v>
      </c>
      <c r="G45" s="60">
        <v>101.4</v>
      </c>
      <c r="H45" s="60">
        <v>101.5</v>
      </c>
      <c r="I45" s="60">
        <v>101.7</v>
      </c>
      <c r="J45" s="60">
        <v>101.7</v>
      </c>
      <c r="K45" s="60">
        <v>101.9</v>
      </c>
      <c r="L45" s="60">
        <v>102.1</v>
      </c>
      <c r="M45" s="60">
        <v>102.2</v>
      </c>
      <c r="N45" s="60">
        <v>102.2</v>
      </c>
      <c r="O45" s="60">
        <v>101.6</v>
      </c>
    </row>
    <row r="46" spans="1:15" s="27" customFormat="1" ht="15">
      <c r="A46" s="58">
        <v>2017</v>
      </c>
      <c r="B46" s="59"/>
      <c r="C46" s="60">
        <v>102.4</v>
      </c>
      <c r="D46" s="60">
        <v>102.7</v>
      </c>
      <c r="E46" s="60">
        <v>102.8</v>
      </c>
      <c r="F46" s="60">
        <v>102.9</v>
      </c>
      <c r="G46" s="60">
        <v>103.1</v>
      </c>
      <c r="H46" s="60">
        <v>103.2</v>
      </c>
      <c r="I46" s="60">
        <v>103.3</v>
      </c>
      <c r="J46" s="60">
        <v>103.4</v>
      </c>
      <c r="K46" s="60">
        <v>103.5</v>
      </c>
      <c r="L46" s="60">
        <v>103.7</v>
      </c>
      <c r="M46" s="60">
        <v>103.8</v>
      </c>
      <c r="N46" s="60">
        <v>103.9</v>
      </c>
      <c r="O46" s="60">
        <v>103.2</v>
      </c>
    </row>
    <row r="47" spans="1:15" s="27" customFormat="1" ht="15">
      <c r="A47" s="58">
        <v>2018</v>
      </c>
      <c r="B47" s="59"/>
      <c r="C47" s="60">
        <v>104.4</v>
      </c>
      <c r="D47" s="60">
        <v>104.5</v>
      </c>
      <c r="E47" s="60">
        <v>104.6</v>
      </c>
      <c r="F47" s="60">
        <v>104.8</v>
      </c>
      <c r="G47" s="60">
        <v>104.9</v>
      </c>
      <c r="H47" s="60">
        <v>105</v>
      </c>
      <c r="I47" s="60">
        <v>105.2</v>
      </c>
      <c r="J47" s="60">
        <v>105.4</v>
      </c>
      <c r="K47" s="60">
        <v>105.4</v>
      </c>
      <c r="L47" s="60">
        <v>105.6</v>
      </c>
      <c r="M47" s="60">
        <v>105.7</v>
      </c>
      <c r="N47" s="60">
        <v>105.8</v>
      </c>
      <c r="O47" s="60">
        <v>105.1</v>
      </c>
    </row>
    <row r="48" spans="1:15" s="27" customFormat="1" ht="15">
      <c r="A48" s="58">
        <v>2019</v>
      </c>
      <c r="B48" s="59"/>
      <c r="C48" s="60">
        <v>106.3</v>
      </c>
      <c r="D48" s="32">
        <v>106.4</v>
      </c>
      <c r="E48" s="32">
        <v>106.5</v>
      </c>
      <c r="F48" s="32">
        <v>106.7</v>
      </c>
      <c r="G48" s="32">
        <v>106.8</v>
      </c>
      <c r="H48" s="32">
        <v>106.9</v>
      </c>
      <c r="I48" s="32">
        <v>107</v>
      </c>
      <c r="J48" s="32">
        <v>107.1</v>
      </c>
      <c r="K48" s="32">
        <v>107.2</v>
      </c>
      <c r="L48" s="32">
        <v>107.5</v>
      </c>
      <c r="M48" s="32">
        <v>107.5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0.3</v>
      </c>
      <c r="D53" s="35">
        <f aca="true" t="shared" si="21" ref="D53:D55">IF(D44=0," ",ROUND(ROUND(D44,1)*100/ROUND(C44,1)-100,1))</f>
        <v>0</v>
      </c>
      <c r="E53" s="35">
        <f aca="true" t="shared" si="22" ref="E53:E55">IF(E44=0," ",ROUND(ROUND(E44,1)*100/ROUND(D44,1)-100,1))</f>
        <v>0.1</v>
      </c>
      <c r="F53" s="35">
        <f aca="true" t="shared" si="23" ref="F53:F55">IF(F44=0," ",ROUND(ROUND(F44,1)*100/ROUND(E44,1)-100,1))</f>
        <v>0.2</v>
      </c>
      <c r="G53" s="35">
        <f aca="true" t="shared" si="24" ref="G53:G55">IF(G44=0," ",ROUND(ROUND(G44,1)*100/ROUND(F44,1)-100,1))</f>
        <v>0</v>
      </c>
      <c r="H53" s="35">
        <f aca="true" t="shared" si="25" ref="H53:H55">IF(H44=0," ",ROUND(ROUND(H44,1)*100/ROUND(G44,1)-100,1))</f>
        <v>0</v>
      </c>
      <c r="I53" s="35">
        <f aca="true" t="shared" si="26" ref="I53:I55">IF(I44=0," ",ROUND(ROUND(I44,1)*100/ROUND(H44,1)-100,1))</f>
        <v>0.2</v>
      </c>
      <c r="J53" s="35">
        <f aca="true" t="shared" si="27" ref="J53:J55">IF(J44=0," ",ROUND(ROUND(J44,1)*100/ROUND(I44,1)-100,1))</f>
        <v>0</v>
      </c>
      <c r="K53" s="35">
        <f aca="true" t="shared" si="28" ref="K53:K55">IF(K44=0," ",ROUND(ROUND(K44,1)*100/ROUND(J44,1)-100,1))</f>
        <v>0.1</v>
      </c>
      <c r="L53" s="35">
        <f aca="true" t="shared" si="29" ref="L53:L55">IF(L44=0," ",ROUND(ROUND(L44,1)*100/ROUND(K44,1)-100,1))</f>
        <v>0.1</v>
      </c>
      <c r="M53" s="35">
        <f aca="true" t="shared" si="30" ref="M53:M55">IF(M44=0," ",ROUND(ROUND(M44,1)*100/ROUND(L44,1)-100,1))</f>
        <v>0</v>
      </c>
      <c r="N53" s="35">
        <f aca="true" t="shared" si="31" ref="N53:N55">IF(N44=0," ",ROUND(ROUND(N44,1)*100/ROUND(M44,1)-100,1))</f>
        <v>0.1</v>
      </c>
      <c r="O53" s="40" t="s">
        <v>15</v>
      </c>
    </row>
    <row r="54" spans="1:15" s="27" customFormat="1" ht="12">
      <c r="A54" s="58">
        <v>2016</v>
      </c>
      <c r="B54" s="59"/>
      <c r="C54" s="35">
        <f aca="true" t="shared" si="32" ref="C54:C55">IF(C45=0," ",ROUND(ROUND(C45,1)*100/ROUND(N44,1)-100,1))</f>
        <v>0.5</v>
      </c>
      <c r="D54" s="35">
        <f t="shared" si="21"/>
        <v>0.2</v>
      </c>
      <c r="E54" s="35">
        <f t="shared" si="22"/>
        <v>0.1</v>
      </c>
      <c r="F54" s="35">
        <f t="shared" si="23"/>
        <v>0.1</v>
      </c>
      <c r="G54" s="35">
        <f t="shared" si="24"/>
        <v>0.1</v>
      </c>
      <c r="H54" s="35">
        <f t="shared" si="25"/>
        <v>0.1</v>
      </c>
      <c r="I54" s="35">
        <f t="shared" si="26"/>
        <v>0.2</v>
      </c>
      <c r="J54" s="35">
        <f t="shared" si="27"/>
        <v>0</v>
      </c>
      <c r="K54" s="35">
        <f t="shared" si="28"/>
        <v>0.2</v>
      </c>
      <c r="L54" s="35">
        <f t="shared" si="29"/>
        <v>0.2</v>
      </c>
      <c r="M54" s="35">
        <f t="shared" si="30"/>
        <v>0.1</v>
      </c>
      <c r="N54" s="35">
        <f t="shared" si="31"/>
        <v>0</v>
      </c>
      <c r="O54" s="63" t="s">
        <v>15</v>
      </c>
    </row>
    <row r="55" spans="1:15" s="27" customFormat="1" ht="15">
      <c r="A55" s="58">
        <v>2017</v>
      </c>
      <c r="B55" s="59"/>
      <c r="C55" s="35">
        <f t="shared" si="32"/>
        <v>0.2</v>
      </c>
      <c r="D55" s="35">
        <f t="shared" si="21"/>
        <v>0.3</v>
      </c>
      <c r="E55" s="35">
        <f t="shared" si="22"/>
        <v>0.1</v>
      </c>
      <c r="F55" s="35">
        <f t="shared" si="23"/>
        <v>0.1</v>
      </c>
      <c r="G55" s="35">
        <f t="shared" si="24"/>
        <v>0.2</v>
      </c>
      <c r="H55" s="35">
        <f t="shared" si="25"/>
        <v>0.1</v>
      </c>
      <c r="I55" s="35">
        <f t="shared" si="26"/>
        <v>0.1</v>
      </c>
      <c r="J55" s="35">
        <f t="shared" si="27"/>
        <v>0.1</v>
      </c>
      <c r="K55" s="35">
        <f t="shared" si="28"/>
        <v>0.1</v>
      </c>
      <c r="L55" s="35">
        <f t="shared" si="29"/>
        <v>0.2</v>
      </c>
      <c r="M55" s="35">
        <f t="shared" si="30"/>
        <v>0.1</v>
      </c>
      <c r="N55" s="35">
        <f t="shared" si="31"/>
        <v>0.1</v>
      </c>
      <c r="O55" s="63" t="s">
        <v>15</v>
      </c>
    </row>
    <row r="56" spans="1:15" s="27" customFormat="1" ht="15">
      <c r="A56" s="58">
        <v>2018</v>
      </c>
      <c r="B56" s="59"/>
      <c r="C56" s="35">
        <f>IF(C47=0," ",ROUND(ROUND(C47,1)*100/ROUND(N46,1)-100,1))</f>
        <v>0.5</v>
      </c>
      <c r="D56" s="35">
        <f aca="true" t="shared" si="33" ref="D56:N56">IF(D47=0," ",ROUND(ROUND(D47,1)*100/ROUND(C47,1)-100,1))</f>
        <v>0.1</v>
      </c>
      <c r="E56" s="35">
        <f t="shared" si="33"/>
        <v>0.1</v>
      </c>
      <c r="F56" s="35">
        <f t="shared" si="33"/>
        <v>0.2</v>
      </c>
      <c r="G56" s="35">
        <f t="shared" si="33"/>
        <v>0.1</v>
      </c>
      <c r="H56" s="35">
        <f t="shared" si="33"/>
        <v>0.1</v>
      </c>
      <c r="I56" s="35">
        <f t="shared" si="33"/>
        <v>0.2</v>
      </c>
      <c r="J56" s="35">
        <f t="shared" si="33"/>
        <v>0.2</v>
      </c>
      <c r="K56" s="35">
        <f t="shared" si="33"/>
        <v>0</v>
      </c>
      <c r="L56" s="35">
        <f t="shared" si="33"/>
        <v>0.2</v>
      </c>
      <c r="M56" s="35">
        <f t="shared" si="33"/>
        <v>0.1</v>
      </c>
      <c r="N56" s="35">
        <f t="shared" si="33"/>
        <v>0.1</v>
      </c>
      <c r="O56" s="63" t="s">
        <v>15</v>
      </c>
    </row>
    <row r="57" spans="1:15" s="27" customFormat="1" ht="15">
      <c r="A57" s="58">
        <v>2019</v>
      </c>
      <c r="B57" s="59"/>
      <c r="C57" s="35">
        <f>IF(C48=0," ",ROUND(ROUND(C48,1)*100/ROUND(N47,1)-100,1))</f>
        <v>0.5</v>
      </c>
      <c r="D57" s="35">
        <f aca="true" t="shared" si="34" ref="D57:N57">IF(D48=0," ",ROUND(ROUND(D48,1)*100/ROUND(C48,1)-100,1))</f>
        <v>0.1</v>
      </c>
      <c r="E57" s="35">
        <f t="shared" si="34"/>
        <v>0.1</v>
      </c>
      <c r="F57" s="35">
        <f t="shared" si="34"/>
        <v>0.2</v>
      </c>
      <c r="G57" s="35">
        <f t="shared" si="34"/>
        <v>0.1</v>
      </c>
      <c r="H57" s="35">
        <f t="shared" si="34"/>
        <v>0.1</v>
      </c>
      <c r="I57" s="35">
        <f t="shared" si="34"/>
        <v>0.1</v>
      </c>
      <c r="J57" s="35">
        <f t="shared" si="34"/>
        <v>0.1</v>
      </c>
      <c r="K57" s="35">
        <f t="shared" si="34"/>
        <v>0.1</v>
      </c>
      <c r="L57" s="35">
        <f t="shared" si="34"/>
        <v>0.3</v>
      </c>
      <c r="M57" s="35">
        <f t="shared" si="34"/>
        <v>0</v>
      </c>
      <c r="N57" s="35" t="str">
        <f t="shared" si="34"/>
        <v xml:space="preserve"> </v>
      </c>
      <c r="O57" s="63"/>
    </row>
    <row r="58" spans="1:15" s="27" customFormat="1" ht="15">
      <c r="A58" s="58"/>
      <c r="B58" s="62"/>
      <c r="C58" s="35" t="str">
        <f>IF(C49=0," ",ROUND(ROUND(C49,1)*100/ROUND(N48,1)-100,1))</f>
        <v xml:space="preserve"> </v>
      </c>
      <c r="D58" s="35" t="str">
        <f aca="true" t="shared" si="35" ref="D58:N58">IF(D49=0," ",ROUND(ROUND(D49,1)*100/ROUND(C49,1)-100,1))</f>
        <v xml:space="preserve"> </v>
      </c>
      <c r="E58" s="35" t="str">
        <f t="shared" si="35"/>
        <v xml:space="preserve"> </v>
      </c>
      <c r="F58" s="35" t="str">
        <f t="shared" si="35"/>
        <v xml:space="preserve"> </v>
      </c>
      <c r="G58" s="35" t="str">
        <f t="shared" si="35"/>
        <v xml:space="preserve"> </v>
      </c>
      <c r="H58" s="35" t="str">
        <f t="shared" si="35"/>
        <v xml:space="preserve"> </v>
      </c>
      <c r="I58" s="35" t="str">
        <f t="shared" si="35"/>
        <v xml:space="preserve"> </v>
      </c>
      <c r="J58" s="35" t="str">
        <f t="shared" si="35"/>
        <v xml:space="preserve"> </v>
      </c>
      <c r="K58" s="35" t="str">
        <f t="shared" si="35"/>
        <v xml:space="preserve"> </v>
      </c>
      <c r="L58" s="35" t="str">
        <f t="shared" si="35"/>
        <v xml:space="preserve"> </v>
      </c>
      <c r="M58" s="35" t="str">
        <f t="shared" si="35"/>
        <v xml:space="preserve"> </v>
      </c>
      <c r="N58" s="35" t="str">
        <f t="shared" si="35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36" ref="C62:N66">IF(C45=0," ",ROUND(ROUND(C45,1)*100/ROUND(C44,1)-100,1))</f>
        <v>1.3</v>
      </c>
      <c r="D62" s="35">
        <f t="shared" si="36"/>
        <v>1.5</v>
      </c>
      <c r="E62" s="35">
        <f t="shared" si="36"/>
        <v>1.5</v>
      </c>
      <c r="F62" s="35">
        <f t="shared" si="36"/>
        <v>1.4</v>
      </c>
      <c r="G62" s="35">
        <f t="shared" si="36"/>
        <v>1.5</v>
      </c>
      <c r="H62" s="35">
        <f t="shared" si="36"/>
        <v>1.6</v>
      </c>
      <c r="I62" s="35">
        <f t="shared" si="36"/>
        <v>1.6</v>
      </c>
      <c r="J62" s="35">
        <f t="shared" si="36"/>
        <v>1.6</v>
      </c>
      <c r="K62" s="35">
        <f t="shared" si="36"/>
        <v>1.7</v>
      </c>
      <c r="L62" s="35">
        <f t="shared" si="36"/>
        <v>1.8</v>
      </c>
      <c r="M62" s="35">
        <f t="shared" si="36"/>
        <v>1.9</v>
      </c>
      <c r="N62" s="35">
        <f t="shared" si="36"/>
        <v>1.8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36"/>
        <v>1.5</v>
      </c>
      <c r="D63" s="35">
        <f t="shared" si="36"/>
        <v>1.6</v>
      </c>
      <c r="E63" s="35">
        <f t="shared" si="36"/>
        <v>1.6</v>
      </c>
      <c r="F63" s="35">
        <f t="shared" si="36"/>
        <v>1.6</v>
      </c>
      <c r="G63" s="35">
        <f t="shared" si="36"/>
        <v>1.7</v>
      </c>
      <c r="H63" s="35">
        <f t="shared" si="36"/>
        <v>1.7</v>
      </c>
      <c r="I63" s="35">
        <f t="shared" si="36"/>
        <v>1.6</v>
      </c>
      <c r="J63" s="35">
        <f t="shared" si="36"/>
        <v>1.7</v>
      </c>
      <c r="K63" s="35">
        <f t="shared" si="36"/>
        <v>1.6</v>
      </c>
      <c r="L63" s="35">
        <f t="shared" si="36"/>
        <v>1.6</v>
      </c>
      <c r="M63" s="35">
        <f t="shared" si="36"/>
        <v>1.6</v>
      </c>
      <c r="N63" s="35">
        <f t="shared" si="36"/>
        <v>1.7</v>
      </c>
      <c r="O63" s="35">
        <f>IF(O46=0," ",ROUND(ROUND(O46,1)*100/ROUND(O45,1)-100,1))</f>
        <v>1.6</v>
      </c>
    </row>
    <row r="64" spans="1:15" ht="12">
      <c r="A64" s="58">
        <v>2018</v>
      </c>
      <c r="B64" s="59"/>
      <c r="C64" s="35">
        <f t="shared" si="36"/>
        <v>2</v>
      </c>
      <c r="D64" s="35">
        <f t="shared" si="36"/>
        <v>1.8</v>
      </c>
      <c r="E64" s="35">
        <f t="shared" si="36"/>
        <v>1.8</v>
      </c>
      <c r="F64" s="35">
        <f t="shared" si="36"/>
        <v>1.8</v>
      </c>
      <c r="G64" s="35">
        <f t="shared" si="36"/>
        <v>1.7</v>
      </c>
      <c r="H64" s="35">
        <f t="shared" si="36"/>
        <v>1.7</v>
      </c>
      <c r="I64" s="35">
        <f t="shared" si="36"/>
        <v>1.8</v>
      </c>
      <c r="J64" s="35">
        <f t="shared" si="36"/>
        <v>1.9</v>
      </c>
      <c r="K64" s="35">
        <f t="shared" si="36"/>
        <v>1.8</v>
      </c>
      <c r="L64" s="35">
        <f t="shared" si="36"/>
        <v>1.8</v>
      </c>
      <c r="M64" s="35">
        <f t="shared" si="36"/>
        <v>1.8</v>
      </c>
      <c r="N64" s="35">
        <f t="shared" si="36"/>
        <v>1.8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36"/>
        <v>1.8</v>
      </c>
      <c r="D65" s="35">
        <f t="shared" si="36"/>
        <v>1.8</v>
      </c>
      <c r="E65" s="35">
        <f t="shared" si="36"/>
        <v>1.8</v>
      </c>
      <c r="F65" s="35">
        <f t="shared" si="36"/>
        <v>1.8</v>
      </c>
      <c r="G65" s="35">
        <f t="shared" si="36"/>
        <v>1.8</v>
      </c>
      <c r="H65" s="35">
        <f t="shared" si="36"/>
        <v>1.8</v>
      </c>
      <c r="I65" s="35">
        <f t="shared" si="36"/>
        <v>1.7</v>
      </c>
      <c r="J65" s="35">
        <f t="shared" si="36"/>
        <v>1.6</v>
      </c>
      <c r="K65" s="35">
        <f t="shared" si="36"/>
        <v>1.7</v>
      </c>
      <c r="L65" s="35">
        <f t="shared" si="36"/>
        <v>1.8</v>
      </c>
      <c r="M65" s="35">
        <f t="shared" si="36"/>
        <v>1.7</v>
      </c>
      <c r="N65" s="35" t="str">
        <f t="shared" si="36"/>
        <v xml:space="preserve"> </v>
      </c>
      <c r="O65" s="35" t="str">
        <f>IF(O48=0," ",ROUND(ROUND(O48,1)*100/ROUND(O47,1)-100,1))</f>
        <v xml:space="preserve"> </v>
      </c>
    </row>
    <row r="66" spans="1:15" ht="12">
      <c r="A66" s="58"/>
      <c r="B66" s="62"/>
      <c r="C66" s="35" t="str">
        <f t="shared" si="36"/>
        <v xml:space="preserve"> </v>
      </c>
      <c r="D66" s="35" t="str">
        <f t="shared" si="36"/>
        <v xml:space="preserve"> </v>
      </c>
      <c r="E66" s="35" t="str">
        <f t="shared" si="36"/>
        <v xml:space="preserve"> </v>
      </c>
      <c r="F66" s="35" t="str">
        <f t="shared" si="36"/>
        <v xml:space="preserve"> </v>
      </c>
      <c r="G66" s="35" t="str">
        <f t="shared" si="36"/>
        <v xml:space="preserve"> </v>
      </c>
      <c r="H66" s="35" t="str">
        <f t="shared" si="36"/>
        <v xml:space="preserve"> </v>
      </c>
      <c r="I66" s="35" t="str">
        <f t="shared" si="36"/>
        <v xml:space="preserve"> </v>
      </c>
      <c r="J66" s="35" t="str">
        <f t="shared" si="36"/>
        <v xml:space="preserve"> </v>
      </c>
      <c r="K66" s="35" t="str">
        <f t="shared" si="36"/>
        <v xml:space="preserve"> </v>
      </c>
      <c r="L66" s="35" t="str">
        <f t="shared" si="36"/>
        <v xml:space="preserve"> </v>
      </c>
      <c r="M66" s="35" t="str">
        <f t="shared" si="36"/>
        <v xml:space="preserve"> </v>
      </c>
      <c r="N66" s="35" t="str">
        <f t="shared" si="36"/>
        <v xml:space="preserve"> </v>
      </c>
      <c r="O66" s="35" t="str">
        <f>IF(O49=0," ",ROUND(ROUND(O49,1)*100/ROUND(O48,1)-100,1))</f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&amp;C18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70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33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109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99.5</v>
      </c>
      <c r="D16" s="60">
        <v>99.6</v>
      </c>
      <c r="E16" s="60">
        <v>99.7</v>
      </c>
      <c r="F16" s="60">
        <v>99.9</v>
      </c>
      <c r="G16" s="60">
        <v>99.9</v>
      </c>
      <c r="H16" s="60">
        <v>100</v>
      </c>
      <c r="I16" s="60">
        <v>100.1</v>
      </c>
      <c r="J16" s="60">
        <v>100.1</v>
      </c>
      <c r="K16" s="60">
        <v>100.1</v>
      </c>
      <c r="L16" s="60">
        <v>100.3</v>
      </c>
      <c r="M16" s="60">
        <v>100.3</v>
      </c>
      <c r="N16" s="60">
        <v>100.4</v>
      </c>
      <c r="O16" s="60">
        <v>100</v>
      </c>
    </row>
    <row r="17" spans="1:15" s="27" customFormat="1" ht="15">
      <c r="A17" s="58">
        <v>2016</v>
      </c>
      <c r="B17" s="59"/>
      <c r="C17" s="60">
        <v>100.8</v>
      </c>
      <c r="D17" s="60">
        <v>101.1</v>
      </c>
      <c r="E17" s="60">
        <v>101.2</v>
      </c>
      <c r="F17" s="60">
        <v>101.2</v>
      </c>
      <c r="G17" s="60">
        <v>101.4</v>
      </c>
      <c r="H17" s="60">
        <v>101.4</v>
      </c>
      <c r="I17" s="60">
        <v>101.6</v>
      </c>
      <c r="J17" s="60">
        <v>101.7</v>
      </c>
      <c r="K17" s="60">
        <v>101.9</v>
      </c>
      <c r="L17" s="60">
        <v>102.1</v>
      </c>
      <c r="M17" s="60">
        <v>102.2</v>
      </c>
      <c r="N17" s="60">
        <v>102.3</v>
      </c>
      <c r="O17" s="60">
        <v>101.6</v>
      </c>
    </row>
    <row r="18" spans="1:15" s="27" customFormat="1" ht="15">
      <c r="A18" s="58">
        <v>2017</v>
      </c>
      <c r="B18" s="59"/>
      <c r="C18" s="60">
        <v>102.4</v>
      </c>
      <c r="D18" s="60">
        <v>102.7</v>
      </c>
      <c r="E18" s="60">
        <v>102.8</v>
      </c>
      <c r="F18" s="60">
        <v>103</v>
      </c>
      <c r="G18" s="60">
        <v>103.2</v>
      </c>
      <c r="H18" s="60">
        <v>103.3</v>
      </c>
      <c r="I18" s="60">
        <v>103.4</v>
      </c>
      <c r="J18" s="60">
        <v>103.5</v>
      </c>
      <c r="K18" s="60">
        <v>103.6</v>
      </c>
      <c r="L18" s="60">
        <v>103.8</v>
      </c>
      <c r="M18" s="60">
        <v>103.9</v>
      </c>
      <c r="N18" s="60">
        <v>104</v>
      </c>
      <c r="O18" s="60">
        <v>103.3</v>
      </c>
    </row>
    <row r="19" spans="1:15" s="27" customFormat="1" ht="15">
      <c r="A19" s="58">
        <v>2018</v>
      </c>
      <c r="B19" s="59"/>
      <c r="C19" s="60">
        <v>104.4</v>
      </c>
      <c r="D19" s="60">
        <v>104.5</v>
      </c>
      <c r="E19" s="60">
        <v>104.7</v>
      </c>
      <c r="F19" s="60">
        <v>104.9</v>
      </c>
      <c r="G19" s="60">
        <v>105</v>
      </c>
      <c r="H19" s="60">
        <v>105.1</v>
      </c>
      <c r="I19" s="60">
        <v>105.3</v>
      </c>
      <c r="J19" s="60">
        <v>105.5</v>
      </c>
      <c r="K19" s="60">
        <v>105.4</v>
      </c>
      <c r="L19" s="60">
        <v>105.6</v>
      </c>
      <c r="M19" s="60">
        <v>105.8</v>
      </c>
      <c r="N19" s="60">
        <v>105.9</v>
      </c>
      <c r="O19" s="60">
        <v>105.2</v>
      </c>
    </row>
    <row r="20" spans="1:15" s="27" customFormat="1" ht="15">
      <c r="A20" s="58">
        <v>2019</v>
      </c>
      <c r="B20" s="59"/>
      <c r="C20" s="60">
        <v>106.2</v>
      </c>
      <c r="D20" s="32">
        <v>106.3</v>
      </c>
      <c r="E20" s="32">
        <v>106.4</v>
      </c>
      <c r="F20" s="32">
        <v>106.6</v>
      </c>
      <c r="G20" s="32">
        <v>106.7</v>
      </c>
      <c r="H20" s="32">
        <v>106.7</v>
      </c>
      <c r="I20" s="32">
        <v>106.9</v>
      </c>
      <c r="J20" s="32">
        <v>106.9</v>
      </c>
      <c r="K20" s="32">
        <v>107</v>
      </c>
      <c r="L20" s="32">
        <v>107.4</v>
      </c>
      <c r="M20" s="32">
        <v>107.5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0.3</v>
      </c>
      <c r="D25" s="35">
        <f aca="true" t="shared" si="0" ref="D25">IF(D16=0," ",ROUND(ROUND(D16,1)*100/ROUND(C16,1)-100,1))</f>
        <v>0.1</v>
      </c>
      <c r="E25" s="35">
        <f aca="true" t="shared" si="1" ref="E25">IF(E16=0," ",ROUND(ROUND(E16,1)*100/ROUND(D16,1)-100,1))</f>
        <v>0.1</v>
      </c>
      <c r="F25" s="35">
        <f aca="true" t="shared" si="2" ref="F25">IF(F16=0," ",ROUND(ROUND(F16,1)*100/ROUND(E16,1)-100,1))</f>
        <v>0.2</v>
      </c>
      <c r="G25" s="35">
        <f aca="true" t="shared" si="3" ref="G25">IF(G16=0," ",ROUND(ROUND(G16,1)*100/ROUND(F16,1)-100,1))</f>
        <v>0</v>
      </c>
      <c r="H25" s="35">
        <f aca="true" t="shared" si="4" ref="H25">IF(H16=0," ",ROUND(ROUND(H16,1)*100/ROUND(G16,1)-100,1))</f>
        <v>0.1</v>
      </c>
      <c r="I25" s="35">
        <f aca="true" t="shared" si="5" ref="I25">IF(I16=0," ",ROUND(ROUND(I16,1)*100/ROUND(H16,1)-100,1))</f>
        <v>0.1</v>
      </c>
      <c r="J25" s="35">
        <f aca="true" t="shared" si="6" ref="J25">IF(J16=0," ",ROUND(ROUND(J16,1)*100/ROUND(I16,1)-100,1))</f>
        <v>0</v>
      </c>
      <c r="K25" s="35">
        <f aca="true" t="shared" si="7" ref="K25">IF(K16=0," ",ROUND(ROUND(K16,1)*100/ROUND(J16,1)-100,1))</f>
        <v>0</v>
      </c>
      <c r="L25" s="35">
        <f aca="true" t="shared" si="8" ref="L25">IF(L16=0," ",ROUND(ROUND(L16,1)*100/ROUND(K16,1)-100,1))</f>
        <v>0.2</v>
      </c>
      <c r="M25" s="35">
        <f aca="true" t="shared" si="9" ref="M25">IF(M16=0," ",ROUND(ROUND(M16,1)*100/ROUND(L16,1)-100,1))</f>
        <v>0</v>
      </c>
      <c r="N25" s="35">
        <f aca="true" t="shared" si="10" ref="N25">IF(N16=0," ",ROUND(ROUND(N16,1)*100/ROUND(M16,1)-100,1))</f>
        <v>0.1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:C30">IF(C17=0," ",ROUND(ROUND(C17,1)*100/ROUND(N16,1)-100,1))</f>
        <v>0.4</v>
      </c>
      <c r="D26" s="35">
        <f aca="true" t="shared" si="12" ref="D26:N26">IF(D17=0," ",ROUND(ROUND(D17,1)*100/ROUND(C17,1)-100,1))</f>
        <v>0.3</v>
      </c>
      <c r="E26" s="35">
        <f t="shared" si="12"/>
        <v>0.1</v>
      </c>
      <c r="F26" s="35">
        <f t="shared" si="12"/>
        <v>0</v>
      </c>
      <c r="G26" s="35">
        <f t="shared" si="12"/>
        <v>0.2</v>
      </c>
      <c r="H26" s="35">
        <f t="shared" si="12"/>
        <v>0</v>
      </c>
      <c r="I26" s="35">
        <f t="shared" si="12"/>
        <v>0.2</v>
      </c>
      <c r="J26" s="35">
        <f t="shared" si="12"/>
        <v>0.1</v>
      </c>
      <c r="K26" s="35">
        <f t="shared" si="12"/>
        <v>0.2</v>
      </c>
      <c r="L26" s="35">
        <f t="shared" si="12"/>
        <v>0.2</v>
      </c>
      <c r="M26" s="35">
        <f t="shared" si="12"/>
        <v>0.1</v>
      </c>
      <c r="N26" s="35">
        <f t="shared" si="12"/>
        <v>0.1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0.1</v>
      </c>
      <c r="D27" s="35">
        <f aca="true" t="shared" si="13" ref="D27:N27">IF(D18=0," ",ROUND(ROUND(D18,1)*100/ROUND(C18,1)-100,1))</f>
        <v>0.3</v>
      </c>
      <c r="E27" s="35">
        <f t="shared" si="13"/>
        <v>0.1</v>
      </c>
      <c r="F27" s="35">
        <f t="shared" si="13"/>
        <v>0.2</v>
      </c>
      <c r="G27" s="35">
        <f t="shared" si="13"/>
        <v>0.2</v>
      </c>
      <c r="H27" s="35">
        <f t="shared" si="13"/>
        <v>0.1</v>
      </c>
      <c r="I27" s="35">
        <f t="shared" si="13"/>
        <v>0.1</v>
      </c>
      <c r="J27" s="35">
        <f t="shared" si="13"/>
        <v>0.1</v>
      </c>
      <c r="K27" s="35">
        <f t="shared" si="13"/>
        <v>0.1</v>
      </c>
      <c r="L27" s="35">
        <f t="shared" si="13"/>
        <v>0.2</v>
      </c>
      <c r="M27" s="35">
        <f t="shared" si="13"/>
        <v>0.1</v>
      </c>
      <c r="N27" s="35">
        <f t="shared" si="13"/>
        <v>0.1</v>
      </c>
      <c r="O27" s="63" t="s">
        <v>15</v>
      </c>
    </row>
    <row r="28" spans="1:15" s="27" customFormat="1" ht="15">
      <c r="A28" s="58">
        <v>2018</v>
      </c>
      <c r="B28" s="59"/>
      <c r="C28" s="35">
        <f t="shared" si="11"/>
        <v>0.4</v>
      </c>
      <c r="D28" s="35">
        <f aca="true" t="shared" si="14" ref="D28:N28">IF(D19=0," ",ROUND(ROUND(D19,1)*100/ROUND(C19,1)-100,1))</f>
        <v>0.1</v>
      </c>
      <c r="E28" s="35">
        <f t="shared" si="14"/>
        <v>0.2</v>
      </c>
      <c r="F28" s="35">
        <f t="shared" si="14"/>
        <v>0.2</v>
      </c>
      <c r="G28" s="35">
        <f t="shared" si="14"/>
        <v>0.1</v>
      </c>
      <c r="H28" s="35">
        <f t="shared" si="14"/>
        <v>0.1</v>
      </c>
      <c r="I28" s="35">
        <f t="shared" si="14"/>
        <v>0.2</v>
      </c>
      <c r="J28" s="35">
        <f t="shared" si="14"/>
        <v>0.2</v>
      </c>
      <c r="K28" s="35">
        <f t="shared" si="14"/>
        <v>-0.1</v>
      </c>
      <c r="L28" s="35">
        <f t="shared" si="14"/>
        <v>0.2</v>
      </c>
      <c r="M28" s="35">
        <f t="shared" si="14"/>
        <v>0.2</v>
      </c>
      <c r="N28" s="35">
        <f t="shared" si="14"/>
        <v>0.1</v>
      </c>
      <c r="O28" s="63" t="s">
        <v>15</v>
      </c>
    </row>
    <row r="29" spans="1:15" s="27" customFormat="1" ht="15">
      <c r="A29" s="58">
        <v>2019</v>
      </c>
      <c r="B29" s="59"/>
      <c r="C29" s="35">
        <f t="shared" si="11"/>
        <v>0.3</v>
      </c>
      <c r="D29" s="35">
        <f aca="true" t="shared" si="15" ref="D29:N29">IF(D20=0," ",ROUND(ROUND(D20,1)*100/ROUND(C20,1)-100,1))</f>
        <v>0.1</v>
      </c>
      <c r="E29" s="35">
        <f t="shared" si="15"/>
        <v>0.1</v>
      </c>
      <c r="F29" s="35">
        <f t="shared" si="15"/>
        <v>0.2</v>
      </c>
      <c r="G29" s="35">
        <f t="shared" si="15"/>
        <v>0.1</v>
      </c>
      <c r="H29" s="35">
        <f t="shared" si="15"/>
        <v>0</v>
      </c>
      <c r="I29" s="35">
        <f t="shared" si="15"/>
        <v>0.2</v>
      </c>
      <c r="J29" s="35">
        <f t="shared" si="15"/>
        <v>0</v>
      </c>
      <c r="K29" s="35">
        <f t="shared" si="15"/>
        <v>0.1</v>
      </c>
      <c r="L29" s="35">
        <f t="shared" si="15"/>
        <v>0.4</v>
      </c>
      <c r="M29" s="35">
        <f t="shared" si="15"/>
        <v>0.1</v>
      </c>
      <c r="N29" s="35" t="str">
        <f t="shared" si="15"/>
        <v xml:space="preserve"> </v>
      </c>
      <c r="O29" s="63"/>
    </row>
    <row r="30" spans="1:15" s="27" customFormat="1" ht="15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7" ref="C34:O34">IF(C17=0," ",ROUND(ROUND(C17,1)*100/ROUND(C16,1)-100,1))</f>
        <v>1.3</v>
      </c>
      <c r="D34" s="35">
        <f t="shared" si="17"/>
        <v>1.5</v>
      </c>
      <c r="E34" s="35">
        <f t="shared" si="17"/>
        <v>1.5</v>
      </c>
      <c r="F34" s="35">
        <f t="shared" si="17"/>
        <v>1.3</v>
      </c>
      <c r="G34" s="35">
        <f t="shared" si="17"/>
        <v>1.5</v>
      </c>
      <c r="H34" s="35">
        <f t="shared" si="17"/>
        <v>1.4</v>
      </c>
      <c r="I34" s="35">
        <f t="shared" si="17"/>
        <v>1.5</v>
      </c>
      <c r="J34" s="35">
        <f t="shared" si="17"/>
        <v>1.6</v>
      </c>
      <c r="K34" s="35">
        <f t="shared" si="17"/>
        <v>1.8</v>
      </c>
      <c r="L34" s="35">
        <f t="shared" si="17"/>
        <v>1.8</v>
      </c>
      <c r="M34" s="35">
        <f t="shared" si="17"/>
        <v>1.9</v>
      </c>
      <c r="N34" s="35">
        <f t="shared" si="17"/>
        <v>1.9</v>
      </c>
      <c r="O34" s="35">
        <f t="shared" si="17"/>
        <v>1.6</v>
      </c>
    </row>
    <row r="35" spans="1:15" s="27" customFormat="1" ht="15">
      <c r="A35" s="58">
        <v>2017</v>
      </c>
      <c r="B35" s="59"/>
      <c r="C35" s="35">
        <f aca="true" t="shared" si="18" ref="C35:O35">IF(C18=0," ",ROUND(ROUND(C18,1)*100/ROUND(C17,1)-100,1))</f>
        <v>1.6</v>
      </c>
      <c r="D35" s="35">
        <f t="shared" si="18"/>
        <v>1.6</v>
      </c>
      <c r="E35" s="35">
        <f t="shared" si="18"/>
        <v>1.6</v>
      </c>
      <c r="F35" s="35">
        <f t="shared" si="18"/>
        <v>1.8</v>
      </c>
      <c r="G35" s="35">
        <f t="shared" si="18"/>
        <v>1.8</v>
      </c>
      <c r="H35" s="35">
        <f t="shared" si="18"/>
        <v>1.9</v>
      </c>
      <c r="I35" s="35">
        <f t="shared" si="18"/>
        <v>1.8</v>
      </c>
      <c r="J35" s="35">
        <f t="shared" si="18"/>
        <v>1.8</v>
      </c>
      <c r="K35" s="35">
        <f t="shared" si="18"/>
        <v>1.7</v>
      </c>
      <c r="L35" s="35">
        <f t="shared" si="18"/>
        <v>1.7</v>
      </c>
      <c r="M35" s="35">
        <f t="shared" si="18"/>
        <v>1.7</v>
      </c>
      <c r="N35" s="35">
        <f t="shared" si="18"/>
        <v>1.7</v>
      </c>
      <c r="O35" s="35">
        <f t="shared" si="18"/>
        <v>1.7</v>
      </c>
    </row>
    <row r="36" spans="1:15" s="27" customFormat="1" ht="15">
      <c r="A36" s="58">
        <v>2018</v>
      </c>
      <c r="B36" s="59"/>
      <c r="C36" s="35">
        <f aca="true" t="shared" si="19" ref="C36:O36">IF(C19=0," ",ROUND(ROUND(C19,1)*100/ROUND(C18,1)-100,1))</f>
        <v>2</v>
      </c>
      <c r="D36" s="35">
        <f t="shared" si="19"/>
        <v>1.8</v>
      </c>
      <c r="E36" s="35">
        <f t="shared" si="19"/>
        <v>1.8</v>
      </c>
      <c r="F36" s="35">
        <f t="shared" si="19"/>
        <v>1.8</v>
      </c>
      <c r="G36" s="35">
        <f t="shared" si="19"/>
        <v>1.7</v>
      </c>
      <c r="H36" s="35">
        <f t="shared" si="19"/>
        <v>1.7</v>
      </c>
      <c r="I36" s="35">
        <f t="shared" si="19"/>
        <v>1.8</v>
      </c>
      <c r="J36" s="35">
        <f t="shared" si="19"/>
        <v>1.9</v>
      </c>
      <c r="K36" s="35">
        <f t="shared" si="19"/>
        <v>1.7</v>
      </c>
      <c r="L36" s="35">
        <f t="shared" si="19"/>
        <v>1.7</v>
      </c>
      <c r="M36" s="35">
        <f t="shared" si="19"/>
        <v>1.8</v>
      </c>
      <c r="N36" s="35">
        <f t="shared" si="19"/>
        <v>1.8</v>
      </c>
      <c r="O36" s="35">
        <f t="shared" si="19"/>
        <v>1.8</v>
      </c>
    </row>
    <row r="37" spans="1:15" s="27" customFormat="1" ht="15">
      <c r="A37" s="58">
        <v>2019</v>
      </c>
      <c r="B37" s="59"/>
      <c r="C37" s="35">
        <f aca="true" t="shared" si="20" ref="C37:O37">IF(C20=0," ",ROUND(ROUND(C20,1)*100/ROUND(C19,1)-100,1))</f>
        <v>1.7</v>
      </c>
      <c r="D37" s="35">
        <f t="shared" si="20"/>
        <v>1.7</v>
      </c>
      <c r="E37" s="35">
        <f t="shared" si="20"/>
        <v>1.6</v>
      </c>
      <c r="F37" s="35">
        <f t="shared" si="20"/>
        <v>1.6</v>
      </c>
      <c r="G37" s="35">
        <f t="shared" si="20"/>
        <v>1.6</v>
      </c>
      <c r="H37" s="35">
        <f t="shared" si="20"/>
        <v>1.5</v>
      </c>
      <c r="I37" s="35">
        <f t="shared" si="20"/>
        <v>1.5</v>
      </c>
      <c r="J37" s="35">
        <f t="shared" si="20"/>
        <v>1.3</v>
      </c>
      <c r="K37" s="35">
        <f t="shared" si="20"/>
        <v>1.5</v>
      </c>
      <c r="L37" s="35">
        <f t="shared" si="20"/>
        <v>1.7</v>
      </c>
      <c r="M37" s="35">
        <f t="shared" si="20"/>
        <v>1.6</v>
      </c>
      <c r="N37" s="35" t="str">
        <f t="shared" si="20"/>
        <v xml:space="preserve"> </v>
      </c>
      <c r="O37" s="35" t="str">
        <f t="shared" si="20"/>
        <v xml:space="preserve"> </v>
      </c>
    </row>
    <row r="38" spans="1:15" s="27" customFormat="1" ht="15">
      <c r="A38" s="58"/>
      <c r="B38" s="62"/>
      <c r="C38" s="35" t="str">
        <f aca="true" t="shared" si="21" ref="C38:O38">IF(C21=0," ",ROUND(ROUND(C21,1)*100/ROUND(C20,1)-100,1))</f>
        <v xml:space="preserve"> </v>
      </c>
      <c r="D38" s="35" t="str">
        <f t="shared" si="21"/>
        <v xml:space="preserve"> </v>
      </c>
      <c r="E38" s="35" t="str">
        <f t="shared" si="21"/>
        <v xml:space="preserve"> </v>
      </c>
      <c r="F38" s="35" t="str">
        <f t="shared" si="21"/>
        <v xml:space="preserve"> </v>
      </c>
      <c r="G38" s="35" t="str">
        <f t="shared" si="21"/>
        <v xml:space="preserve"> </v>
      </c>
      <c r="H38" s="35" t="str">
        <f t="shared" si="21"/>
        <v xml:space="preserve"> </v>
      </c>
      <c r="I38" s="35" t="str">
        <f t="shared" si="21"/>
        <v xml:space="preserve"> </v>
      </c>
      <c r="J38" s="35" t="str">
        <f t="shared" si="21"/>
        <v xml:space="preserve"> </v>
      </c>
      <c r="K38" s="35" t="str">
        <f t="shared" si="21"/>
        <v xml:space="preserve"> </v>
      </c>
      <c r="L38" s="35" t="str">
        <f t="shared" si="21"/>
        <v xml:space="preserve"> </v>
      </c>
      <c r="M38" s="35" t="str">
        <f t="shared" si="21"/>
        <v xml:space="preserve"> </v>
      </c>
      <c r="N38" s="35" t="str">
        <f t="shared" si="21"/>
        <v xml:space="preserve"> </v>
      </c>
      <c r="O38" s="35" t="str">
        <f t="shared" si="21"/>
        <v xml:space="preserve"> </v>
      </c>
    </row>
    <row r="39" s="27" customFormat="1" ht="15"/>
    <row r="40" spans="1:15" s="27" customFormat="1" ht="15">
      <c r="A40" s="42" t="s">
        <v>34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99.6</v>
      </c>
      <c r="D44" s="60">
        <v>99.6</v>
      </c>
      <c r="E44" s="60">
        <v>99.6</v>
      </c>
      <c r="F44" s="60">
        <v>99.7</v>
      </c>
      <c r="G44" s="60">
        <v>99.7</v>
      </c>
      <c r="H44" s="60">
        <v>99.7</v>
      </c>
      <c r="I44" s="60">
        <v>100.2</v>
      </c>
      <c r="J44" s="60">
        <v>100.2</v>
      </c>
      <c r="K44" s="60">
        <v>100.3</v>
      </c>
      <c r="L44" s="60">
        <v>100.4</v>
      </c>
      <c r="M44" s="60">
        <v>100.4</v>
      </c>
      <c r="N44" s="60">
        <v>100.4</v>
      </c>
      <c r="O44" s="60">
        <v>100</v>
      </c>
    </row>
    <row r="45" spans="1:15" s="27" customFormat="1" ht="15">
      <c r="A45" s="58">
        <v>2016</v>
      </c>
      <c r="B45" s="59"/>
      <c r="C45" s="60">
        <v>101.2</v>
      </c>
      <c r="D45" s="60">
        <v>101.1</v>
      </c>
      <c r="E45" s="60">
        <v>101.1</v>
      </c>
      <c r="F45" s="60">
        <v>101.3</v>
      </c>
      <c r="G45" s="60">
        <v>101.3</v>
      </c>
      <c r="H45" s="60">
        <v>101.6</v>
      </c>
      <c r="I45" s="60">
        <v>101.9</v>
      </c>
      <c r="J45" s="60">
        <v>101.9</v>
      </c>
      <c r="K45" s="60">
        <v>102</v>
      </c>
      <c r="L45" s="60">
        <v>102</v>
      </c>
      <c r="M45" s="60">
        <v>102</v>
      </c>
      <c r="N45" s="60">
        <v>102.1</v>
      </c>
      <c r="O45" s="60">
        <v>101.6</v>
      </c>
    </row>
    <row r="46" spans="1:15" s="27" customFormat="1" ht="15">
      <c r="A46" s="58">
        <v>2017</v>
      </c>
      <c r="B46" s="59"/>
      <c r="C46" s="60">
        <v>102.4</v>
      </c>
      <c r="D46" s="60">
        <v>102.4</v>
      </c>
      <c r="E46" s="60">
        <v>102.4</v>
      </c>
      <c r="F46" s="60">
        <v>102.7</v>
      </c>
      <c r="G46" s="60">
        <v>102.7</v>
      </c>
      <c r="H46" s="60">
        <v>102.8</v>
      </c>
      <c r="I46" s="60">
        <v>102.9</v>
      </c>
      <c r="J46" s="60">
        <v>102.9</v>
      </c>
      <c r="K46" s="60">
        <v>103</v>
      </c>
      <c r="L46" s="60">
        <v>103.1</v>
      </c>
      <c r="M46" s="60">
        <v>103.1</v>
      </c>
      <c r="N46" s="60">
        <v>103.1</v>
      </c>
      <c r="O46" s="60">
        <v>102.8</v>
      </c>
    </row>
    <row r="47" spans="1:15" s="27" customFormat="1" ht="15">
      <c r="A47" s="58">
        <v>2018</v>
      </c>
      <c r="B47" s="59"/>
      <c r="C47" s="60">
        <v>104.1</v>
      </c>
      <c r="D47" s="60">
        <v>104.1</v>
      </c>
      <c r="E47" s="60">
        <v>104.1</v>
      </c>
      <c r="F47" s="60">
        <v>104.3</v>
      </c>
      <c r="G47" s="60">
        <v>104.3</v>
      </c>
      <c r="H47" s="60">
        <v>104.6</v>
      </c>
      <c r="I47" s="60">
        <v>104.9</v>
      </c>
      <c r="J47" s="60">
        <v>104.9</v>
      </c>
      <c r="K47" s="60">
        <v>104.9</v>
      </c>
      <c r="L47" s="60">
        <v>105.3</v>
      </c>
      <c r="M47" s="60">
        <v>105.3</v>
      </c>
      <c r="N47" s="60">
        <v>105.3</v>
      </c>
      <c r="O47" s="60">
        <v>104.7</v>
      </c>
    </row>
    <row r="48" spans="1:15" s="27" customFormat="1" ht="15">
      <c r="A48" s="58">
        <v>2019</v>
      </c>
      <c r="B48" s="59"/>
      <c r="C48" s="60">
        <v>107</v>
      </c>
      <c r="D48" s="60">
        <v>107</v>
      </c>
      <c r="E48" s="60">
        <v>107</v>
      </c>
      <c r="F48" s="60">
        <v>107.3</v>
      </c>
      <c r="G48" s="60">
        <v>107.3</v>
      </c>
      <c r="H48" s="60">
        <v>107.5</v>
      </c>
      <c r="I48" s="60">
        <v>107.8</v>
      </c>
      <c r="J48" s="60">
        <v>107.8</v>
      </c>
      <c r="K48" s="60">
        <v>107.9</v>
      </c>
      <c r="L48" s="60">
        <v>107.9</v>
      </c>
      <c r="M48" s="60">
        <v>107.9</v>
      </c>
      <c r="N48" s="60"/>
      <c r="O48" s="60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5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5"/>
    <row r="53" spans="1:15" s="27" customFormat="1" ht="15">
      <c r="A53" s="58">
        <v>2015</v>
      </c>
      <c r="B53" s="59"/>
      <c r="C53" s="35">
        <v>0.2</v>
      </c>
      <c r="D53" s="35">
        <f aca="true" t="shared" si="22" ref="D53">IF(D44=0," ",ROUND(ROUND(D44,1)*100/ROUND(C44,1)-100,1))</f>
        <v>0</v>
      </c>
      <c r="E53" s="35">
        <f aca="true" t="shared" si="23" ref="E53">IF(E44=0," ",ROUND(ROUND(E44,1)*100/ROUND(D44,1)-100,1))</f>
        <v>0</v>
      </c>
      <c r="F53" s="35">
        <f aca="true" t="shared" si="24" ref="F53">IF(F44=0," ",ROUND(ROUND(F44,1)*100/ROUND(E44,1)-100,1))</f>
        <v>0.1</v>
      </c>
      <c r="G53" s="35">
        <f aca="true" t="shared" si="25" ref="G53">IF(G44=0," ",ROUND(ROUND(G44,1)*100/ROUND(F44,1)-100,1))</f>
        <v>0</v>
      </c>
      <c r="H53" s="35">
        <f aca="true" t="shared" si="26" ref="H53">IF(H44=0," ",ROUND(ROUND(H44,1)*100/ROUND(G44,1)-100,1))</f>
        <v>0</v>
      </c>
      <c r="I53" s="35">
        <f aca="true" t="shared" si="27" ref="I53">IF(I44=0," ",ROUND(ROUND(I44,1)*100/ROUND(H44,1)-100,1))</f>
        <v>0.5</v>
      </c>
      <c r="J53" s="35">
        <f aca="true" t="shared" si="28" ref="J53">IF(J44=0," ",ROUND(ROUND(J44,1)*100/ROUND(I44,1)-100,1))</f>
        <v>0</v>
      </c>
      <c r="K53" s="35">
        <f aca="true" t="shared" si="29" ref="K53">IF(K44=0," ",ROUND(ROUND(K44,1)*100/ROUND(J44,1)-100,1))</f>
        <v>0.1</v>
      </c>
      <c r="L53" s="35">
        <f aca="true" t="shared" si="30" ref="L53">IF(L44=0," ",ROUND(ROUND(L44,1)*100/ROUND(K44,1)-100,1))</f>
        <v>0.1</v>
      </c>
      <c r="M53" s="35">
        <f aca="true" t="shared" si="31" ref="M53">IF(M44=0," ",ROUND(ROUND(M44,1)*100/ROUND(L44,1)-100,1))</f>
        <v>0</v>
      </c>
      <c r="N53" s="35">
        <f aca="true" t="shared" si="32" ref="N53">IF(N44=0," ",ROUND(ROUND(N44,1)*100/ROUND(M44,1)-100,1))</f>
        <v>0</v>
      </c>
      <c r="O53" s="40" t="s">
        <v>15</v>
      </c>
    </row>
    <row r="54" spans="1:15" s="27" customFormat="1" ht="15">
      <c r="A54" s="58">
        <v>2016</v>
      </c>
      <c r="B54" s="59"/>
      <c r="C54" s="35">
        <f aca="true" t="shared" si="33" ref="C54:C58">IF(C45=0," ",ROUND(ROUND(C45,1)*100/ROUND(N44,1)-100,1))</f>
        <v>0.8</v>
      </c>
      <c r="D54" s="35">
        <f aca="true" t="shared" si="34" ref="D54:N54">IF(D45=0," ",ROUND(ROUND(D45,1)*100/ROUND(C45,1)-100,1))</f>
        <v>-0.1</v>
      </c>
      <c r="E54" s="35">
        <f t="shared" si="34"/>
        <v>0</v>
      </c>
      <c r="F54" s="35">
        <f t="shared" si="34"/>
        <v>0.2</v>
      </c>
      <c r="G54" s="35">
        <f t="shared" si="34"/>
        <v>0</v>
      </c>
      <c r="H54" s="35">
        <f t="shared" si="34"/>
        <v>0.3</v>
      </c>
      <c r="I54" s="35">
        <f t="shared" si="34"/>
        <v>0.3</v>
      </c>
      <c r="J54" s="35">
        <f t="shared" si="34"/>
        <v>0</v>
      </c>
      <c r="K54" s="35">
        <f t="shared" si="34"/>
        <v>0.1</v>
      </c>
      <c r="L54" s="35">
        <f t="shared" si="34"/>
        <v>0</v>
      </c>
      <c r="M54" s="35">
        <f t="shared" si="34"/>
        <v>0</v>
      </c>
      <c r="N54" s="35">
        <f t="shared" si="34"/>
        <v>0.1</v>
      </c>
      <c r="O54" s="63" t="s">
        <v>15</v>
      </c>
    </row>
    <row r="55" spans="1:15" s="27" customFormat="1" ht="15">
      <c r="A55" s="58">
        <v>2017</v>
      </c>
      <c r="B55" s="59"/>
      <c r="C55" s="35">
        <f t="shared" si="33"/>
        <v>0.3</v>
      </c>
      <c r="D55" s="35">
        <f aca="true" t="shared" si="35" ref="D55:N55">IF(D46=0," ",ROUND(ROUND(D46,1)*100/ROUND(C46,1)-100,1))</f>
        <v>0</v>
      </c>
      <c r="E55" s="35">
        <f t="shared" si="35"/>
        <v>0</v>
      </c>
      <c r="F55" s="35">
        <f t="shared" si="35"/>
        <v>0.3</v>
      </c>
      <c r="G55" s="35">
        <f t="shared" si="35"/>
        <v>0</v>
      </c>
      <c r="H55" s="35">
        <f t="shared" si="35"/>
        <v>0.1</v>
      </c>
      <c r="I55" s="35">
        <f t="shared" si="35"/>
        <v>0.1</v>
      </c>
      <c r="J55" s="35">
        <f t="shared" si="35"/>
        <v>0</v>
      </c>
      <c r="K55" s="35">
        <f t="shared" si="35"/>
        <v>0.1</v>
      </c>
      <c r="L55" s="35">
        <f t="shared" si="35"/>
        <v>0.1</v>
      </c>
      <c r="M55" s="35">
        <f t="shared" si="35"/>
        <v>0</v>
      </c>
      <c r="N55" s="35">
        <f t="shared" si="35"/>
        <v>0</v>
      </c>
      <c r="O55" s="63" t="s">
        <v>15</v>
      </c>
    </row>
    <row r="56" spans="1:15" s="27" customFormat="1" ht="15">
      <c r="A56" s="58">
        <v>2018</v>
      </c>
      <c r="B56" s="59"/>
      <c r="C56" s="35">
        <f t="shared" si="33"/>
        <v>1</v>
      </c>
      <c r="D56" s="35">
        <f aca="true" t="shared" si="36" ref="D56:N56">IF(D47=0," ",ROUND(ROUND(D47,1)*100/ROUND(C47,1)-100,1))</f>
        <v>0</v>
      </c>
      <c r="E56" s="35">
        <f t="shared" si="36"/>
        <v>0</v>
      </c>
      <c r="F56" s="35">
        <f t="shared" si="36"/>
        <v>0.2</v>
      </c>
      <c r="G56" s="35">
        <f t="shared" si="36"/>
        <v>0</v>
      </c>
      <c r="H56" s="35">
        <f t="shared" si="36"/>
        <v>0.3</v>
      </c>
      <c r="I56" s="35">
        <f t="shared" si="36"/>
        <v>0.3</v>
      </c>
      <c r="J56" s="35">
        <f t="shared" si="36"/>
        <v>0</v>
      </c>
      <c r="K56" s="35">
        <f t="shared" si="36"/>
        <v>0</v>
      </c>
      <c r="L56" s="35">
        <f t="shared" si="36"/>
        <v>0.4</v>
      </c>
      <c r="M56" s="35">
        <f t="shared" si="36"/>
        <v>0</v>
      </c>
      <c r="N56" s="35">
        <f t="shared" si="36"/>
        <v>0</v>
      </c>
      <c r="O56" s="63" t="s">
        <v>15</v>
      </c>
    </row>
    <row r="57" spans="1:15" s="27" customFormat="1" ht="15">
      <c r="A57" s="58">
        <v>2019</v>
      </c>
      <c r="B57" s="59"/>
      <c r="C57" s="35">
        <f t="shared" si="33"/>
        <v>1.6</v>
      </c>
      <c r="D57" s="35">
        <f aca="true" t="shared" si="37" ref="D57:N57">IF(D48=0," ",ROUND(ROUND(D48,1)*100/ROUND(C48,1)-100,1))</f>
        <v>0</v>
      </c>
      <c r="E57" s="35">
        <f t="shared" si="37"/>
        <v>0</v>
      </c>
      <c r="F57" s="35">
        <f t="shared" si="37"/>
        <v>0.3</v>
      </c>
      <c r="G57" s="35">
        <f t="shared" si="37"/>
        <v>0</v>
      </c>
      <c r="H57" s="35">
        <f t="shared" si="37"/>
        <v>0.2</v>
      </c>
      <c r="I57" s="35">
        <f t="shared" si="37"/>
        <v>0.3</v>
      </c>
      <c r="J57" s="35">
        <f t="shared" si="37"/>
        <v>0</v>
      </c>
      <c r="K57" s="35">
        <f t="shared" si="37"/>
        <v>0.1</v>
      </c>
      <c r="L57" s="35">
        <f t="shared" si="37"/>
        <v>0</v>
      </c>
      <c r="M57" s="35">
        <f t="shared" si="37"/>
        <v>0</v>
      </c>
      <c r="N57" s="35" t="str">
        <f t="shared" si="37"/>
        <v xml:space="preserve"> </v>
      </c>
      <c r="O57" s="63"/>
    </row>
    <row r="58" spans="1:15" s="27" customFormat="1" ht="15">
      <c r="A58" s="58"/>
      <c r="B58" s="62"/>
      <c r="C58" s="35" t="str">
        <f t="shared" si="33"/>
        <v xml:space="preserve"> </v>
      </c>
      <c r="D58" s="35" t="str">
        <f aca="true" t="shared" si="38" ref="D58:N58">IF(D49=0," ",ROUND(ROUND(D49,1)*100/ROUND(C49,1)-100,1))</f>
        <v xml:space="preserve"> </v>
      </c>
      <c r="E58" s="35" t="str">
        <f t="shared" si="38"/>
        <v xml:space="preserve"> </v>
      </c>
      <c r="F58" s="35" t="str">
        <f t="shared" si="38"/>
        <v xml:space="preserve"> </v>
      </c>
      <c r="G58" s="35" t="str">
        <f t="shared" si="38"/>
        <v xml:space="preserve"> </v>
      </c>
      <c r="H58" s="35" t="str">
        <f t="shared" si="38"/>
        <v xml:space="preserve"> </v>
      </c>
      <c r="I58" s="35" t="str">
        <f t="shared" si="38"/>
        <v xml:space="preserve"> </v>
      </c>
      <c r="J58" s="35" t="str">
        <f t="shared" si="38"/>
        <v xml:space="preserve"> </v>
      </c>
      <c r="K58" s="35" t="str">
        <f t="shared" si="38"/>
        <v xml:space="preserve"> </v>
      </c>
      <c r="L58" s="35" t="str">
        <f t="shared" si="38"/>
        <v xml:space="preserve"> </v>
      </c>
      <c r="M58" s="35" t="str">
        <f t="shared" si="38"/>
        <v xml:space="preserve"> </v>
      </c>
      <c r="N58" s="35" t="str">
        <f t="shared" si="38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>
      <c r="A62" s="58">
        <v>2016</v>
      </c>
      <c r="B62" s="59"/>
      <c r="C62" s="35">
        <f aca="true" t="shared" si="39" ref="C62:N66">IF(C45=0," ",ROUND(ROUND(C45,1)*100/ROUND(C44,1)-100,1))</f>
        <v>1.6</v>
      </c>
      <c r="D62" s="35">
        <f t="shared" si="39"/>
        <v>1.5</v>
      </c>
      <c r="E62" s="35">
        <f t="shared" si="39"/>
        <v>1.5</v>
      </c>
      <c r="F62" s="35">
        <f t="shared" si="39"/>
        <v>1.6</v>
      </c>
      <c r="G62" s="35">
        <f t="shared" si="39"/>
        <v>1.6</v>
      </c>
      <c r="H62" s="35">
        <f t="shared" si="39"/>
        <v>1.9</v>
      </c>
      <c r="I62" s="35">
        <f t="shared" si="39"/>
        <v>1.7</v>
      </c>
      <c r="J62" s="35">
        <f t="shared" si="39"/>
        <v>1.7</v>
      </c>
      <c r="K62" s="35">
        <f t="shared" si="39"/>
        <v>1.7</v>
      </c>
      <c r="L62" s="35">
        <f t="shared" si="39"/>
        <v>1.6</v>
      </c>
      <c r="M62" s="35">
        <f t="shared" si="39"/>
        <v>1.6</v>
      </c>
      <c r="N62" s="35">
        <f t="shared" si="39"/>
        <v>1.7</v>
      </c>
      <c r="O62" s="35">
        <f>IF(O45=0," ",ROUND(ROUND(O45,1)*100/ROUND(O44,1)-100,1))</f>
        <v>1.6</v>
      </c>
    </row>
    <row r="63" spans="1:15" ht="12">
      <c r="A63" s="58">
        <v>2017</v>
      </c>
      <c r="B63" s="59"/>
      <c r="C63" s="35">
        <f t="shared" si="39"/>
        <v>1.2</v>
      </c>
      <c r="D63" s="35">
        <f t="shared" si="39"/>
        <v>1.3</v>
      </c>
      <c r="E63" s="35">
        <f t="shared" si="39"/>
        <v>1.3</v>
      </c>
      <c r="F63" s="35">
        <f t="shared" si="39"/>
        <v>1.4</v>
      </c>
      <c r="G63" s="35">
        <f t="shared" si="39"/>
        <v>1.4</v>
      </c>
      <c r="H63" s="35">
        <f t="shared" si="39"/>
        <v>1.2</v>
      </c>
      <c r="I63" s="35">
        <f t="shared" si="39"/>
        <v>1</v>
      </c>
      <c r="J63" s="35">
        <f t="shared" si="39"/>
        <v>1</v>
      </c>
      <c r="K63" s="35">
        <f t="shared" si="39"/>
        <v>1</v>
      </c>
      <c r="L63" s="35">
        <f t="shared" si="39"/>
        <v>1.1</v>
      </c>
      <c r="M63" s="35">
        <f t="shared" si="39"/>
        <v>1.1</v>
      </c>
      <c r="N63" s="35">
        <f t="shared" si="39"/>
        <v>1</v>
      </c>
      <c r="O63" s="35">
        <f>IF(O46=0," ",ROUND(ROUND(O46,1)*100/ROUND(O45,1)-100,1))</f>
        <v>1.2</v>
      </c>
    </row>
    <row r="64" spans="1:15" ht="12">
      <c r="A64" s="58">
        <v>2018</v>
      </c>
      <c r="B64" s="59"/>
      <c r="C64" s="35">
        <f t="shared" si="39"/>
        <v>1.7</v>
      </c>
      <c r="D64" s="35">
        <f t="shared" si="39"/>
        <v>1.7</v>
      </c>
      <c r="E64" s="35">
        <f t="shared" si="39"/>
        <v>1.7</v>
      </c>
      <c r="F64" s="35">
        <f t="shared" si="39"/>
        <v>1.6</v>
      </c>
      <c r="G64" s="35">
        <f t="shared" si="39"/>
        <v>1.6</v>
      </c>
      <c r="H64" s="35">
        <f t="shared" si="39"/>
        <v>1.8</v>
      </c>
      <c r="I64" s="35">
        <f t="shared" si="39"/>
        <v>1.9</v>
      </c>
      <c r="J64" s="35">
        <f t="shared" si="39"/>
        <v>1.9</v>
      </c>
      <c r="K64" s="35">
        <f t="shared" si="39"/>
        <v>1.8</v>
      </c>
      <c r="L64" s="35">
        <f t="shared" si="39"/>
        <v>2.1</v>
      </c>
      <c r="M64" s="35">
        <f t="shared" si="39"/>
        <v>2.1</v>
      </c>
      <c r="N64" s="35">
        <f t="shared" si="39"/>
        <v>2.1</v>
      </c>
      <c r="O64" s="35">
        <f>IF(O47=0," ",ROUND(ROUND(O47,1)*100/ROUND(O46,1)-100,1))</f>
        <v>1.8</v>
      </c>
    </row>
    <row r="65" spans="1:15" ht="12">
      <c r="A65" s="58">
        <v>2019</v>
      </c>
      <c r="B65" s="59"/>
      <c r="C65" s="35">
        <f t="shared" si="39"/>
        <v>2.8</v>
      </c>
      <c r="D65" s="35">
        <f t="shared" si="39"/>
        <v>2.8</v>
      </c>
      <c r="E65" s="35">
        <f t="shared" si="39"/>
        <v>2.8</v>
      </c>
      <c r="F65" s="35">
        <f t="shared" si="39"/>
        <v>2.9</v>
      </c>
      <c r="G65" s="35">
        <f t="shared" si="39"/>
        <v>2.9</v>
      </c>
      <c r="H65" s="35">
        <f t="shared" si="39"/>
        <v>2.8</v>
      </c>
      <c r="I65" s="35">
        <f t="shared" si="39"/>
        <v>2.8</v>
      </c>
      <c r="J65" s="35">
        <f t="shared" si="39"/>
        <v>2.8</v>
      </c>
      <c r="K65" s="35">
        <f t="shared" si="39"/>
        <v>2.9</v>
      </c>
      <c r="L65" s="35">
        <f t="shared" si="39"/>
        <v>2.5</v>
      </c>
      <c r="M65" s="35">
        <f t="shared" si="39"/>
        <v>2.5</v>
      </c>
      <c r="N65" s="35" t="str">
        <f t="shared" si="39"/>
        <v xml:space="preserve"> </v>
      </c>
      <c r="O65" s="35" t="str">
        <f>IF(O48=0," ",ROUND(ROUND(O48,1)*100/ROUND(O47,1)-100,1))</f>
        <v xml:space="preserve"> </v>
      </c>
    </row>
    <row r="66" spans="1:15" ht="12">
      <c r="A66" s="58"/>
      <c r="B66" s="62"/>
      <c r="C66" s="35" t="str">
        <f t="shared" si="39"/>
        <v xml:space="preserve"> </v>
      </c>
      <c r="D66" s="35" t="str">
        <f t="shared" si="39"/>
        <v xml:space="preserve"> </v>
      </c>
      <c r="E66" s="35" t="str">
        <f t="shared" si="39"/>
        <v xml:space="preserve"> </v>
      </c>
      <c r="F66" s="35" t="str">
        <f t="shared" si="39"/>
        <v xml:space="preserve"> </v>
      </c>
      <c r="G66" s="35" t="str">
        <f t="shared" si="39"/>
        <v xml:space="preserve"> </v>
      </c>
      <c r="H66" s="35" t="str">
        <f t="shared" si="39"/>
        <v xml:space="preserve"> </v>
      </c>
      <c r="I66" s="35" t="str">
        <f t="shared" si="39"/>
        <v xml:space="preserve"> </v>
      </c>
      <c r="J66" s="35" t="str">
        <f t="shared" si="39"/>
        <v xml:space="preserve"> </v>
      </c>
      <c r="K66" s="35" t="str">
        <f t="shared" si="39"/>
        <v xml:space="preserve"> </v>
      </c>
      <c r="L66" s="35" t="str">
        <f t="shared" si="39"/>
        <v xml:space="preserve"> </v>
      </c>
      <c r="M66" s="35" t="str">
        <f t="shared" si="39"/>
        <v xml:space="preserve"> </v>
      </c>
      <c r="N66" s="35" t="str">
        <f t="shared" si="39"/>
        <v xml:space="preserve"> </v>
      </c>
      <c r="O66" s="35" t="str">
        <f>IF(O49=0," ",ROUND(ROUND(O49,1)*100/ROUND(O48,1)-100,1))</f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71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63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35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111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97.9</v>
      </c>
      <c r="D16" s="60">
        <v>99</v>
      </c>
      <c r="E16" s="60">
        <v>100.3</v>
      </c>
      <c r="F16" s="60">
        <v>101</v>
      </c>
      <c r="G16" s="60">
        <v>101.8</v>
      </c>
      <c r="H16" s="60">
        <v>101.6</v>
      </c>
      <c r="I16" s="60">
        <v>101.7</v>
      </c>
      <c r="J16" s="60">
        <v>100.5</v>
      </c>
      <c r="K16" s="60">
        <v>99.3</v>
      </c>
      <c r="L16" s="60">
        <v>99.1</v>
      </c>
      <c r="M16" s="60">
        <v>99.5</v>
      </c>
      <c r="N16" s="60">
        <v>98.3</v>
      </c>
      <c r="O16" s="60">
        <v>100</v>
      </c>
    </row>
    <row r="17" spans="1:15" s="27" customFormat="1" ht="15">
      <c r="A17" s="58">
        <v>2016</v>
      </c>
      <c r="B17" s="59"/>
      <c r="C17" s="60">
        <v>97.4</v>
      </c>
      <c r="D17" s="60">
        <v>96.8</v>
      </c>
      <c r="E17" s="60">
        <v>96.9</v>
      </c>
      <c r="F17" s="60">
        <v>97.8</v>
      </c>
      <c r="G17" s="60">
        <v>98.7</v>
      </c>
      <c r="H17" s="60">
        <v>99.8</v>
      </c>
      <c r="I17" s="60">
        <v>99.4</v>
      </c>
      <c r="J17" s="60">
        <v>98.6</v>
      </c>
      <c r="K17" s="60">
        <v>99.4</v>
      </c>
      <c r="L17" s="60">
        <v>100.2</v>
      </c>
      <c r="M17" s="60">
        <v>100</v>
      </c>
      <c r="N17" s="60">
        <v>100.9</v>
      </c>
      <c r="O17" s="60">
        <v>98.8</v>
      </c>
    </row>
    <row r="18" spans="1:15" s="27" customFormat="1" ht="15">
      <c r="A18" s="58">
        <v>2017</v>
      </c>
      <c r="B18" s="59"/>
      <c r="C18" s="60">
        <v>101.4</v>
      </c>
      <c r="D18" s="60">
        <v>101.6</v>
      </c>
      <c r="E18" s="60">
        <v>101.6</v>
      </c>
      <c r="F18" s="60">
        <v>102</v>
      </c>
      <c r="G18" s="60">
        <v>101.3</v>
      </c>
      <c r="H18" s="60">
        <v>101</v>
      </c>
      <c r="I18" s="60">
        <v>100.8</v>
      </c>
      <c r="J18" s="60">
        <v>101.2</v>
      </c>
      <c r="K18" s="60">
        <v>101.9</v>
      </c>
      <c r="L18" s="60">
        <v>101.1</v>
      </c>
      <c r="M18" s="60">
        <v>101.9</v>
      </c>
      <c r="N18" s="60">
        <v>101.7</v>
      </c>
      <c r="O18" s="60">
        <v>101.5</v>
      </c>
    </row>
    <row r="19" spans="1:15" s="27" customFormat="1" ht="15">
      <c r="A19" s="58">
        <v>2018</v>
      </c>
      <c r="B19" s="59"/>
      <c r="C19" s="60">
        <v>101.8</v>
      </c>
      <c r="D19" s="60">
        <v>102.2</v>
      </c>
      <c r="E19" s="60">
        <v>101.8</v>
      </c>
      <c r="F19" s="60">
        <v>103</v>
      </c>
      <c r="G19" s="60">
        <v>103.9</v>
      </c>
      <c r="H19" s="60">
        <v>104.8</v>
      </c>
      <c r="I19" s="60">
        <v>104.9</v>
      </c>
      <c r="J19" s="60">
        <v>105.2</v>
      </c>
      <c r="K19" s="60">
        <v>106.7</v>
      </c>
      <c r="L19" s="60">
        <v>107.5</v>
      </c>
      <c r="M19" s="60">
        <v>108.6</v>
      </c>
      <c r="N19" s="60">
        <v>106.8</v>
      </c>
      <c r="O19" s="60">
        <v>104.8</v>
      </c>
    </row>
    <row r="20" spans="1:15" s="27" customFormat="1" ht="15">
      <c r="A20" s="58">
        <v>2019</v>
      </c>
      <c r="B20" s="59"/>
      <c r="C20" s="60">
        <v>104.1</v>
      </c>
      <c r="D20" s="32">
        <v>103.7</v>
      </c>
      <c r="E20" s="32">
        <v>104.3</v>
      </c>
      <c r="F20" s="32">
        <v>105.4</v>
      </c>
      <c r="G20" s="32">
        <v>106.8</v>
      </c>
      <c r="H20" s="32">
        <v>106.7</v>
      </c>
      <c r="I20" s="32">
        <v>106.2</v>
      </c>
      <c r="J20" s="32">
        <v>106</v>
      </c>
      <c r="K20" s="32">
        <v>105.7</v>
      </c>
      <c r="L20" s="32">
        <v>105.9</v>
      </c>
      <c r="M20" s="32">
        <v>105.9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>
      <c r="O22" s="27" t="str">
        <f aca="true" t="shared" si="0" ref="O22">IF(N22=0," ",ROUND((ROUND(C22,1)+ROUND(D22,1)+ROUND(E22,1)+ROUND(F22,1)+ROUND(G22,1)+ROUND(H22,1)+ROUND(I22,1)+ROUND(J22,1)+ROUND(K22,1)+ROUND(L22,1)+ROUND(M22,1)+ROUND(N22,1))/12,1))</f>
        <v xml:space="preserve"> </v>
      </c>
    </row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-1.8</v>
      </c>
      <c r="D25" s="35">
        <f aca="true" t="shared" si="1" ref="D25">IF(D16=0," ",ROUND(ROUND(D16,1)*100/ROUND(C16,1)-100,1))</f>
        <v>1.1</v>
      </c>
      <c r="E25" s="35">
        <f aca="true" t="shared" si="2" ref="E25">IF(E16=0," ",ROUND(ROUND(E16,1)*100/ROUND(D16,1)-100,1))</f>
        <v>1.3</v>
      </c>
      <c r="F25" s="35">
        <f aca="true" t="shared" si="3" ref="F25">IF(F16=0," ",ROUND(ROUND(F16,1)*100/ROUND(E16,1)-100,1))</f>
        <v>0.7</v>
      </c>
      <c r="G25" s="35">
        <f aca="true" t="shared" si="4" ref="G25">IF(G16=0," ",ROUND(ROUND(G16,1)*100/ROUND(F16,1)-100,1))</f>
        <v>0.8</v>
      </c>
      <c r="H25" s="35">
        <f aca="true" t="shared" si="5" ref="H25">IF(H16=0," ",ROUND(ROUND(H16,1)*100/ROUND(G16,1)-100,1))</f>
        <v>-0.2</v>
      </c>
      <c r="I25" s="35">
        <f aca="true" t="shared" si="6" ref="I25">IF(I16=0," ",ROUND(ROUND(I16,1)*100/ROUND(H16,1)-100,1))</f>
        <v>0.1</v>
      </c>
      <c r="J25" s="35">
        <f aca="true" t="shared" si="7" ref="J25">IF(J16=0," ",ROUND(ROUND(J16,1)*100/ROUND(I16,1)-100,1))</f>
        <v>-1.2</v>
      </c>
      <c r="K25" s="35">
        <f aca="true" t="shared" si="8" ref="K25">IF(K16=0," ",ROUND(ROUND(K16,1)*100/ROUND(J16,1)-100,1))</f>
        <v>-1.2</v>
      </c>
      <c r="L25" s="35">
        <f aca="true" t="shared" si="9" ref="L25">IF(L16=0," ",ROUND(ROUND(L16,1)*100/ROUND(K16,1)-100,1))</f>
        <v>-0.2</v>
      </c>
      <c r="M25" s="35">
        <f aca="true" t="shared" si="10" ref="M25">IF(M16=0," ",ROUND(ROUND(M16,1)*100/ROUND(L16,1)-100,1))</f>
        <v>0.4</v>
      </c>
      <c r="N25" s="35">
        <f aca="true" t="shared" si="11" ref="N25">IF(N16=0," ",ROUND(ROUND(N16,1)*100/ROUND(M16,1)-100,1))</f>
        <v>-1.2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2" ref="C26:C30">IF(C17=0," ",ROUND(ROUND(C17,1)*100/ROUND(N16,1)-100,1))</f>
        <v>-0.9</v>
      </c>
      <c r="D26" s="35">
        <f aca="true" t="shared" si="13" ref="D26:N26">IF(D17=0," ",ROUND(ROUND(D17,1)*100/ROUND(C17,1)-100,1))</f>
        <v>-0.6</v>
      </c>
      <c r="E26" s="35">
        <f t="shared" si="13"/>
        <v>0.1</v>
      </c>
      <c r="F26" s="35">
        <f t="shared" si="13"/>
        <v>0.9</v>
      </c>
      <c r="G26" s="35">
        <f t="shared" si="13"/>
        <v>0.9</v>
      </c>
      <c r="H26" s="35">
        <f t="shared" si="13"/>
        <v>1.1</v>
      </c>
      <c r="I26" s="35">
        <f t="shared" si="13"/>
        <v>-0.4</v>
      </c>
      <c r="J26" s="35">
        <f t="shared" si="13"/>
        <v>-0.8</v>
      </c>
      <c r="K26" s="35">
        <f t="shared" si="13"/>
        <v>0.8</v>
      </c>
      <c r="L26" s="35">
        <f t="shared" si="13"/>
        <v>0.8</v>
      </c>
      <c r="M26" s="35">
        <f t="shared" si="13"/>
        <v>-0.2</v>
      </c>
      <c r="N26" s="35">
        <f t="shared" si="13"/>
        <v>0.9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2"/>
        <v>0.5</v>
      </c>
      <c r="D27" s="35">
        <f aca="true" t="shared" si="14" ref="D27:N27">IF(D18=0," ",ROUND(ROUND(D18,1)*100/ROUND(C18,1)-100,1))</f>
        <v>0.2</v>
      </c>
      <c r="E27" s="35">
        <f t="shared" si="14"/>
        <v>0</v>
      </c>
      <c r="F27" s="35">
        <f t="shared" si="14"/>
        <v>0.4</v>
      </c>
      <c r="G27" s="35">
        <f t="shared" si="14"/>
        <v>-0.7</v>
      </c>
      <c r="H27" s="35">
        <f t="shared" si="14"/>
        <v>-0.3</v>
      </c>
      <c r="I27" s="35">
        <f t="shared" si="14"/>
        <v>-0.2</v>
      </c>
      <c r="J27" s="35">
        <f t="shared" si="14"/>
        <v>0.4</v>
      </c>
      <c r="K27" s="35">
        <f t="shared" si="14"/>
        <v>0.7</v>
      </c>
      <c r="L27" s="35">
        <f t="shared" si="14"/>
        <v>-0.8</v>
      </c>
      <c r="M27" s="35">
        <f t="shared" si="14"/>
        <v>0.8</v>
      </c>
      <c r="N27" s="35">
        <f t="shared" si="14"/>
        <v>-0.2</v>
      </c>
      <c r="O27" s="63" t="s">
        <v>15</v>
      </c>
    </row>
    <row r="28" spans="1:15" s="27" customFormat="1" ht="15">
      <c r="A28" s="58">
        <v>2018</v>
      </c>
      <c r="B28" s="59"/>
      <c r="C28" s="35">
        <f t="shared" si="12"/>
        <v>0.1</v>
      </c>
      <c r="D28" s="35">
        <f aca="true" t="shared" si="15" ref="D28:N28">IF(D19=0," ",ROUND(ROUND(D19,1)*100/ROUND(C19,1)-100,1))</f>
        <v>0.4</v>
      </c>
      <c r="E28" s="35">
        <f t="shared" si="15"/>
        <v>-0.4</v>
      </c>
      <c r="F28" s="35">
        <f t="shared" si="15"/>
        <v>1.2</v>
      </c>
      <c r="G28" s="35">
        <f t="shared" si="15"/>
        <v>0.9</v>
      </c>
      <c r="H28" s="35">
        <f t="shared" si="15"/>
        <v>0.9</v>
      </c>
      <c r="I28" s="35">
        <f t="shared" si="15"/>
        <v>0.1</v>
      </c>
      <c r="J28" s="35">
        <f t="shared" si="15"/>
        <v>0.3</v>
      </c>
      <c r="K28" s="35">
        <f t="shared" si="15"/>
        <v>1.4</v>
      </c>
      <c r="L28" s="35">
        <f t="shared" si="15"/>
        <v>0.7</v>
      </c>
      <c r="M28" s="35">
        <f t="shared" si="15"/>
        <v>1</v>
      </c>
      <c r="N28" s="35">
        <f t="shared" si="15"/>
        <v>-1.7</v>
      </c>
      <c r="O28" s="63" t="s">
        <v>15</v>
      </c>
    </row>
    <row r="29" spans="1:15" s="27" customFormat="1" ht="15">
      <c r="A29" s="58">
        <v>2019</v>
      </c>
      <c r="B29" s="59"/>
      <c r="C29" s="35">
        <f t="shared" si="12"/>
        <v>-2.5</v>
      </c>
      <c r="D29" s="35">
        <f aca="true" t="shared" si="16" ref="D29:N29">IF(D20=0," ",ROUND(ROUND(D20,1)*100/ROUND(C20,1)-100,1))</f>
        <v>-0.4</v>
      </c>
      <c r="E29" s="35">
        <f t="shared" si="16"/>
        <v>0.6</v>
      </c>
      <c r="F29" s="35">
        <f t="shared" si="16"/>
        <v>1.1</v>
      </c>
      <c r="G29" s="35">
        <f t="shared" si="16"/>
        <v>1.3</v>
      </c>
      <c r="H29" s="35">
        <f t="shared" si="16"/>
        <v>-0.1</v>
      </c>
      <c r="I29" s="35">
        <f t="shared" si="16"/>
        <v>-0.5</v>
      </c>
      <c r="J29" s="35">
        <f t="shared" si="16"/>
        <v>-0.2</v>
      </c>
      <c r="K29" s="35">
        <f t="shared" si="16"/>
        <v>-0.3</v>
      </c>
      <c r="L29" s="35">
        <f t="shared" si="16"/>
        <v>0.2</v>
      </c>
      <c r="M29" s="35">
        <f t="shared" si="16"/>
        <v>0</v>
      </c>
      <c r="N29" s="35" t="str">
        <f t="shared" si="16"/>
        <v xml:space="preserve"> </v>
      </c>
      <c r="O29" s="63"/>
    </row>
    <row r="30" spans="1:15" s="27" customFormat="1" ht="15">
      <c r="A30" s="58"/>
      <c r="B30" s="62"/>
      <c r="C30" s="35" t="str">
        <f t="shared" si="12"/>
        <v xml:space="preserve"> </v>
      </c>
      <c r="D30" s="35" t="str">
        <f aca="true" t="shared" si="17" ref="D30:N30">IF(D21=0," ",ROUND(ROUND(D21,1)*100/ROUND(C21,1)-100,1))</f>
        <v xml:space="preserve"> </v>
      </c>
      <c r="E30" s="35" t="str">
        <f t="shared" si="17"/>
        <v xml:space="preserve"> </v>
      </c>
      <c r="F30" s="35" t="str">
        <f t="shared" si="17"/>
        <v xml:space="preserve"> </v>
      </c>
      <c r="G30" s="35" t="str">
        <f t="shared" si="17"/>
        <v xml:space="preserve"> </v>
      </c>
      <c r="H30" s="35" t="str">
        <f t="shared" si="17"/>
        <v xml:space="preserve"> </v>
      </c>
      <c r="I30" s="35" t="str">
        <f t="shared" si="17"/>
        <v xml:space="preserve"> </v>
      </c>
      <c r="J30" s="35" t="str">
        <f t="shared" si="17"/>
        <v xml:space="preserve"> </v>
      </c>
      <c r="K30" s="35" t="str">
        <f t="shared" si="17"/>
        <v xml:space="preserve"> </v>
      </c>
      <c r="L30" s="35" t="str">
        <f t="shared" si="17"/>
        <v xml:space="preserve"> </v>
      </c>
      <c r="M30" s="35" t="str">
        <f t="shared" si="17"/>
        <v xml:space="preserve"> </v>
      </c>
      <c r="N30" s="35" t="str">
        <f t="shared" si="17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8" ref="C34:O34">IF(C17=0," ",ROUND(ROUND(C17,1)*100/ROUND(C16,1)-100,1))</f>
        <v>-0.5</v>
      </c>
      <c r="D34" s="35">
        <f t="shared" si="18"/>
        <v>-2.2</v>
      </c>
      <c r="E34" s="35">
        <f t="shared" si="18"/>
        <v>-3.4</v>
      </c>
      <c r="F34" s="35">
        <f t="shared" si="18"/>
        <v>-3.2</v>
      </c>
      <c r="G34" s="35">
        <f t="shared" si="18"/>
        <v>-3</v>
      </c>
      <c r="H34" s="35">
        <f t="shared" si="18"/>
        <v>-1.8</v>
      </c>
      <c r="I34" s="35">
        <f t="shared" si="18"/>
        <v>-2.3</v>
      </c>
      <c r="J34" s="35">
        <f t="shared" si="18"/>
        <v>-1.9</v>
      </c>
      <c r="K34" s="35">
        <f t="shared" si="18"/>
        <v>0.1</v>
      </c>
      <c r="L34" s="35">
        <f t="shared" si="18"/>
        <v>1.1</v>
      </c>
      <c r="M34" s="35">
        <f t="shared" si="18"/>
        <v>0.5</v>
      </c>
      <c r="N34" s="35">
        <f t="shared" si="18"/>
        <v>2.6</v>
      </c>
      <c r="O34" s="35">
        <f t="shared" si="18"/>
        <v>-1.2</v>
      </c>
    </row>
    <row r="35" spans="1:15" s="27" customFormat="1" ht="15">
      <c r="A35" s="58">
        <v>2017</v>
      </c>
      <c r="B35" s="59"/>
      <c r="C35" s="35">
        <f aca="true" t="shared" si="19" ref="C35:O35">IF(C18=0," ",ROUND(ROUND(C18,1)*100/ROUND(C17,1)-100,1))</f>
        <v>4.1</v>
      </c>
      <c r="D35" s="35">
        <f t="shared" si="19"/>
        <v>5</v>
      </c>
      <c r="E35" s="35">
        <f t="shared" si="19"/>
        <v>4.9</v>
      </c>
      <c r="F35" s="35">
        <f t="shared" si="19"/>
        <v>4.3</v>
      </c>
      <c r="G35" s="35">
        <f t="shared" si="19"/>
        <v>2.6</v>
      </c>
      <c r="H35" s="35">
        <f t="shared" si="19"/>
        <v>1.2</v>
      </c>
      <c r="I35" s="35">
        <f t="shared" si="19"/>
        <v>1.4</v>
      </c>
      <c r="J35" s="35">
        <f t="shared" si="19"/>
        <v>2.6</v>
      </c>
      <c r="K35" s="35">
        <f t="shared" si="19"/>
        <v>2.5</v>
      </c>
      <c r="L35" s="35">
        <f t="shared" si="19"/>
        <v>0.9</v>
      </c>
      <c r="M35" s="35">
        <f t="shared" si="19"/>
        <v>1.9</v>
      </c>
      <c r="N35" s="35">
        <f t="shared" si="19"/>
        <v>0.8</v>
      </c>
      <c r="O35" s="35">
        <f t="shared" si="19"/>
        <v>2.7</v>
      </c>
    </row>
    <row r="36" spans="1:15" s="27" customFormat="1" ht="15">
      <c r="A36" s="58">
        <v>2018</v>
      </c>
      <c r="B36" s="59"/>
      <c r="C36" s="35">
        <f aca="true" t="shared" si="20" ref="C36:O36">IF(C19=0," ",ROUND(ROUND(C19,1)*100/ROUND(C18,1)-100,1))</f>
        <v>0.4</v>
      </c>
      <c r="D36" s="35">
        <f t="shared" si="20"/>
        <v>0.6</v>
      </c>
      <c r="E36" s="35">
        <f t="shared" si="20"/>
        <v>0.2</v>
      </c>
      <c r="F36" s="35">
        <f t="shared" si="20"/>
        <v>1</v>
      </c>
      <c r="G36" s="35">
        <f t="shared" si="20"/>
        <v>2.6</v>
      </c>
      <c r="H36" s="35">
        <f t="shared" si="20"/>
        <v>3.8</v>
      </c>
      <c r="I36" s="35">
        <f t="shared" si="20"/>
        <v>4.1</v>
      </c>
      <c r="J36" s="35">
        <f t="shared" si="20"/>
        <v>4</v>
      </c>
      <c r="K36" s="35">
        <f t="shared" si="20"/>
        <v>4.7</v>
      </c>
      <c r="L36" s="35">
        <f t="shared" si="20"/>
        <v>6.3</v>
      </c>
      <c r="M36" s="35">
        <f t="shared" si="20"/>
        <v>6.6</v>
      </c>
      <c r="N36" s="35">
        <f t="shared" si="20"/>
        <v>5</v>
      </c>
      <c r="O36" s="35">
        <f t="shared" si="20"/>
        <v>3.3</v>
      </c>
    </row>
    <row r="37" spans="1:15" s="27" customFormat="1" ht="15">
      <c r="A37" s="58">
        <v>2019</v>
      </c>
      <c r="B37" s="59"/>
      <c r="C37" s="35">
        <f aca="true" t="shared" si="21" ref="C37:O37">IF(C20=0," ",ROUND(ROUND(C20,1)*100/ROUND(C19,1)-100,1))</f>
        <v>2.3</v>
      </c>
      <c r="D37" s="35">
        <f t="shared" si="21"/>
        <v>1.5</v>
      </c>
      <c r="E37" s="35">
        <f t="shared" si="21"/>
        <v>2.5</v>
      </c>
      <c r="F37" s="35">
        <f t="shared" si="21"/>
        <v>2.3</v>
      </c>
      <c r="G37" s="35">
        <f t="shared" si="21"/>
        <v>2.8</v>
      </c>
      <c r="H37" s="35">
        <f t="shared" si="21"/>
        <v>1.8</v>
      </c>
      <c r="I37" s="35">
        <f t="shared" si="21"/>
        <v>1.2</v>
      </c>
      <c r="J37" s="35">
        <f t="shared" si="21"/>
        <v>0.8</v>
      </c>
      <c r="K37" s="35">
        <f t="shared" si="21"/>
        <v>-0.9</v>
      </c>
      <c r="L37" s="35">
        <f t="shared" si="21"/>
        <v>-1.5</v>
      </c>
      <c r="M37" s="35">
        <f t="shared" si="21"/>
        <v>-2.5</v>
      </c>
      <c r="N37" s="35" t="str">
        <f t="shared" si="21"/>
        <v xml:space="preserve"> </v>
      </c>
      <c r="O37" s="35" t="str">
        <f t="shared" si="21"/>
        <v xml:space="preserve"> </v>
      </c>
    </row>
    <row r="38" spans="1:15" s="27" customFormat="1" ht="15">
      <c r="A38" s="58"/>
      <c r="B38" s="62"/>
      <c r="C38" s="35" t="str">
        <f aca="true" t="shared" si="22" ref="C38:O38">IF(C21=0," ",ROUND(ROUND(C21,1)*100/ROUND(C20,1)-100,1))</f>
        <v xml:space="preserve"> </v>
      </c>
      <c r="D38" s="35" t="str">
        <f t="shared" si="22"/>
        <v xml:space="preserve"> </v>
      </c>
      <c r="E38" s="35" t="str">
        <f t="shared" si="22"/>
        <v xml:space="preserve"> </v>
      </c>
      <c r="F38" s="35" t="str">
        <f t="shared" si="22"/>
        <v xml:space="preserve"> </v>
      </c>
      <c r="G38" s="35" t="str">
        <f t="shared" si="22"/>
        <v xml:space="preserve"> </v>
      </c>
      <c r="H38" s="35" t="str">
        <f t="shared" si="22"/>
        <v xml:space="preserve"> </v>
      </c>
      <c r="I38" s="35" t="str">
        <f t="shared" si="22"/>
        <v xml:space="preserve"> </v>
      </c>
      <c r="J38" s="35" t="str">
        <f t="shared" si="22"/>
        <v xml:space="preserve"> </v>
      </c>
      <c r="K38" s="35" t="str">
        <f t="shared" si="22"/>
        <v xml:space="preserve"> </v>
      </c>
      <c r="L38" s="35" t="str">
        <f t="shared" si="22"/>
        <v xml:space="preserve"> </v>
      </c>
      <c r="M38" s="35" t="str">
        <f t="shared" si="22"/>
        <v xml:space="preserve"> </v>
      </c>
      <c r="N38" s="35" t="str">
        <f t="shared" si="22"/>
        <v xml:space="preserve"> </v>
      </c>
      <c r="O38" s="35" t="str">
        <f t="shared" si="22"/>
        <v xml:space="preserve"> </v>
      </c>
    </row>
    <row r="39" s="27" customFormat="1" ht="15"/>
    <row r="40" spans="1:15" s="27" customFormat="1" ht="15">
      <c r="A40" s="42" t="s">
        <v>36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112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93.8</v>
      </c>
      <c r="D44" s="60">
        <v>97.3</v>
      </c>
      <c r="E44" s="60">
        <v>101.1</v>
      </c>
      <c r="F44" s="60">
        <v>103.7</v>
      </c>
      <c r="G44" s="60">
        <v>106.4</v>
      </c>
      <c r="H44" s="60">
        <v>105.8</v>
      </c>
      <c r="I44" s="60">
        <v>106.5</v>
      </c>
      <c r="J44" s="60">
        <v>101.8</v>
      </c>
      <c r="K44" s="60">
        <v>97.5</v>
      </c>
      <c r="L44" s="60">
        <v>96.3</v>
      </c>
      <c r="M44" s="60">
        <v>97.2</v>
      </c>
      <c r="N44" s="60">
        <v>92.6</v>
      </c>
      <c r="O44" s="60">
        <v>100</v>
      </c>
    </row>
    <row r="45" spans="1:15" s="27" customFormat="1" ht="15">
      <c r="A45" s="58">
        <v>2016</v>
      </c>
      <c r="B45" s="59"/>
      <c r="C45" s="60">
        <v>89.5</v>
      </c>
      <c r="D45" s="60">
        <v>86.6</v>
      </c>
      <c r="E45" s="60">
        <v>87</v>
      </c>
      <c r="F45" s="60">
        <v>89.5</v>
      </c>
      <c r="G45" s="60">
        <v>92.3</v>
      </c>
      <c r="H45" s="60">
        <v>95.6</v>
      </c>
      <c r="I45" s="60">
        <v>94.1</v>
      </c>
      <c r="J45" s="60">
        <v>91.8</v>
      </c>
      <c r="K45" s="60">
        <v>94.1</v>
      </c>
      <c r="L45" s="60">
        <v>96.2</v>
      </c>
      <c r="M45" s="60">
        <v>94.9</v>
      </c>
      <c r="N45" s="60">
        <v>98.1</v>
      </c>
      <c r="O45" s="60">
        <v>92.5</v>
      </c>
    </row>
    <row r="46" spans="1:15" s="27" customFormat="1" ht="15">
      <c r="A46" s="58">
        <v>2017</v>
      </c>
      <c r="B46" s="59"/>
      <c r="C46" s="60">
        <v>99.6</v>
      </c>
      <c r="D46" s="60">
        <v>99.7</v>
      </c>
      <c r="E46" s="60">
        <v>99.2</v>
      </c>
      <c r="F46" s="60">
        <v>100.1</v>
      </c>
      <c r="G46" s="60">
        <v>97.9</v>
      </c>
      <c r="H46" s="60">
        <v>96.6</v>
      </c>
      <c r="I46" s="60">
        <v>95.4</v>
      </c>
      <c r="J46" s="60">
        <v>96.2</v>
      </c>
      <c r="K46" s="60">
        <v>98.2</v>
      </c>
      <c r="L46" s="60">
        <v>97.2</v>
      </c>
      <c r="M46" s="60">
        <v>100.1</v>
      </c>
      <c r="N46" s="60">
        <v>99.1</v>
      </c>
      <c r="O46" s="60">
        <v>98.3</v>
      </c>
    </row>
    <row r="47" spans="1:15" s="27" customFormat="1" ht="15">
      <c r="A47" s="58">
        <v>2018</v>
      </c>
      <c r="B47" s="59"/>
      <c r="C47" s="60">
        <v>99.3</v>
      </c>
      <c r="D47" s="60">
        <v>99.6</v>
      </c>
      <c r="E47" s="60">
        <v>97.4</v>
      </c>
      <c r="F47" s="60">
        <v>101.1</v>
      </c>
      <c r="G47" s="60">
        <v>104.8</v>
      </c>
      <c r="H47" s="60">
        <v>107.2</v>
      </c>
      <c r="I47" s="60">
        <v>107</v>
      </c>
      <c r="J47" s="60">
        <v>108.4</v>
      </c>
      <c r="K47" s="60">
        <v>113.3</v>
      </c>
      <c r="L47" s="60">
        <v>115.6</v>
      </c>
      <c r="M47" s="60">
        <v>118.8</v>
      </c>
      <c r="N47" s="60">
        <v>112.3</v>
      </c>
      <c r="O47" s="60">
        <v>107.1</v>
      </c>
    </row>
    <row r="48" spans="1:15" s="27" customFormat="1" ht="15">
      <c r="A48" s="58">
        <v>2019</v>
      </c>
      <c r="B48" s="59"/>
      <c r="C48" s="60">
        <v>101.5</v>
      </c>
      <c r="D48" s="32">
        <v>99.8</v>
      </c>
      <c r="E48" s="32">
        <v>101.3</v>
      </c>
      <c r="F48" s="32">
        <v>105.1</v>
      </c>
      <c r="G48" s="32">
        <v>109</v>
      </c>
      <c r="H48" s="32">
        <v>108.7</v>
      </c>
      <c r="I48" s="32">
        <v>106.5</v>
      </c>
      <c r="J48" s="32">
        <v>105.2</v>
      </c>
      <c r="K48" s="32">
        <v>103.9</v>
      </c>
      <c r="L48" s="32">
        <v>103.9</v>
      </c>
      <c r="M48" s="32">
        <v>103.4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5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5"/>
    <row r="53" spans="1:15" s="27" customFormat="1" ht="15">
      <c r="A53" s="58">
        <v>2015</v>
      </c>
      <c r="B53" s="59"/>
      <c r="C53" s="35">
        <v>-6.6</v>
      </c>
      <c r="D53" s="35">
        <f aca="true" t="shared" si="23" ref="D53">IF(D44=0," ",ROUND(ROUND(D44,1)*100/ROUND(C44,1)-100,1))</f>
        <v>3.7</v>
      </c>
      <c r="E53" s="35">
        <f aca="true" t="shared" si="24" ref="E53">IF(E44=0," ",ROUND(ROUND(E44,1)*100/ROUND(D44,1)-100,1))</f>
        <v>3.9</v>
      </c>
      <c r="F53" s="35">
        <f aca="true" t="shared" si="25" ref="F53">IF(F44=0," ",ROUND(ROUND(F44,1)*100/ROUND(E44,1)-100,1))</f>
        <v>2.6</v>
      </c>
      <c r="G53" s="35">
        <f aca="true" t="shared" si="26" ref="G53">IF(G44=0," ",ROUND(ROUND(G44,1)*100/ROUND(F44,1)-100,1))</f>
        <v>2.6</v>
      </c>
      <c r="H53" s="35">
        <f aca="true" t="shared" si="27" ref="H53">IF(H44=0," ",ROUND(ROUND(H44,1)*100/ROUND(G44,1)-100,1))</f>
        <v>-0.6</v>
      </c>
      <c r="I53" s="35">
        <f aca="true" t="shared" si="28" ref="I53">IF(I44=0," ",ROUND(ROUND(I44,1)*100/ROUND(H44,1)-100,1))</f>
        <v>0.7</v>
      </c>
      <c r="J53" s="35">
        <f aca="true" t="shared" si="29" ref="J53">IF(J44=0," ",ROUND(ROUND(J44,1)*100/ROUND(I44,1)-100,1))</f>
        <v>-4.4</v>
      </c>
      <c r="K53" s="35">
        <f aca="true" t="shared" si="30" ref="K53">IF(K44=0," ",ROUND(ROUND(K44,1)*100/ROUND(J44,1)-100,1))</f>
        <v>-4.2</v>
      </c>
      <c r="L53" s="35">
        <f aca="true" t="shared" si="31" ref="L53">IF(L44=0," ",ROUND(ROUND(L44,1)*100/ROUND(K44,1)-100,1))</f>
        <v>-1.2</v>
      </c>
      <c r="M53" s="35">
        <f aca="true" t="shared" si="32" ref="M53">IF(M44=0," ",ROUND(ROUND(M44,1)*100/ROUND(L44,1)-100,1))</f>
        <v>0.9</v>
      </c>
      <c r="N53" s="35">
        <f aca="true" t="shared" si="33" ref="N53">IF(N44=0," ",ROUND(ROUND(N44,1)*100/ROUND(M44,1)-100,1))</f>
        <v>-4.7</v>
      </c>
      <c r="O53" s="40" t="s">
        <v>15</v>
      </c>
    </row>
    <row r="54" spans="1:15" s="27" customFormat="1" ht="15">
      <c r="A54" s="58">
        <v>2016</v>
      </c>
      <c r="B54" s="59"/>
      <c r="C54" s="35">
        <f aca="true" t="shared" si="34" ref="C54:C58">IF(C45=0," ",ROUND(ROUND(C45,1)*100/ROUND(N44,1)-100,1))</f>
        <v>-3.3</v>
      </c>
      <c r="D54" s="35">
        <f aca="true" t="shared" si="35" ref="D54:N54">IF(D45=0," ",ROUND(ROUND(D45,1)*100/ROUND(C45,1)-100,1))</f>
        <v>-3.2</v>
      </c>
      <c r="E54" s="35">
        <f t="shared" si="35"/>
        <v>0.5</v>
      </c>
      <c r="F54" s="35">
        <f t="shared" si="35"/>
        <v>2.9</v>
      </c>
      <c r="G54" s="35">
        <f t="shared" si="35"/>
        <v>3.1</v>
      </c>
      <c r="H54" s="35">
        <f t="shared" si="35"/>
        <v>3.6</v>
      </c>
      <c r="I54" s="35">
        <f t="shared" si="35"/>
        <v>-1.6</v>
      </c>
      <c r="J54" s="35">
        <f t="shared" si="35"/>
        <v>-2.4</v>
      </c>
      <c r="K54" s="35">
        <f t="shared" si="35"/>
        <v>2.5</v>
      </c>
      <c r="L54" s="35">
        <f t="shared" si="35"/>
        <v>2.2</v>
      </c>
      <c r="M54" s="35">
        <f t="shared" si="35"/>
        <v>-1.4</v>
      </c>
      <c r="N54" s="35">
        <f t="shared" si="35"/>
        <v>3.4</v>
      </c>
      <c r="O54" s="63" t="s">
        <v>15</v>
      </c>
    </row>
    <row r="55" spans="1:15" s="27" customFormat="1" ht="15">
      <c r="A55" s="58">
        <v>2017</v>
      </c>
      <c r="B55" s="59"/>
      <c r="C55" s="35">
        <f t="shared" si="34"/>
        <v>1.5</v>
      </c>
      <c r="D55" s="35">
        <f aca="true" t="shared" si="36" ref="D55:N55">IF(D46=0," ",ROUND(ROUND(D46,1)*100/ROUND(C46,1)-100,1))</f>
        <v>0.1</v>
      </c>
      <c r="E55" s="35">
        <f t="shared" si="36"/>
        <v>-0.5</v>
      </c>
      <c r="F55" s="35">
        <f t="shared" si="36"/>
        <v>0.9</v>
      </c>
      <c r="G55" s="35">
        <f t="shared" si="36"/>
        <v>-2.2</v>
      </c>
      <c r="H55" s="35">
        <f t="shared" si="36"/>
        <v>-1.3</v>
      </c>
      <c r="I55" s="35">
        <f t="shared" si="36"/>
        <v>-1.2</v>
      </c>
      <c r="J55" s="35">
        <f t="shared" si="36"/>
        <v>0.8</v>
      </c>
      <c r="K55" s="35">
        <f t="shared" si="36"/>
        <v>2.1</v>
      </c>
      <c r="L55" s="35">
        <f t="shared" si="36"/>
        <v>-1</v>
      </c>
      <c r="M55" s="35">
        <f t="shared" si="36"/>
        <v>3</v>
      </c>
      <c r="N55" s="35">
        <f t="shared" si="36"/>
        <v>-1</v>
      </c>
      <c r="O55" s="63" t="s">
        <v>15</v>
      </c>
    </row>
    <row r="56" spans="1:15" s="27" customFormat="1" ht="15">
      <c r="A56" s="58">
        <v>2018</v>
      </c>
      <c r="B56" s="59"/>
      <c r="C56" s="35">
        <f t="shared" si="34"/>
        <v>0.2</v>
      </c>
      <c r="D56" s="35">
        <f aca="true" t="shared" si="37" ref="D56:N56">IF(D47=0," ",ROUND(ROUND(D47,1)*100/ROUND(C47,1)-100,1))</f>
        <v>0.3</v>
      </c>
      <c r="E56" s="35">
        <f t="shared" si="37"/>
        <v>-2.2</v>
      </c>
      <c r="F56" s="35">
        <f t="shared" si="37"/>
        <v>3.8</v>
      </c>
      <c r="G56" s="35">
        <f t="shared" si="37"/>
        <v>3.7</v>
      </c>
      <c r="H56" s="35">
        <f t="shared" si="37"/>
        <v>2.3</v>
      </c>
      <c r="I56" s="35">
        <f t="shared" si="37"/>
        <v>-0.2</v>
      </c>
      <c r="J56" s="35">
        <f t="shared" si="37"/>
        <v>1.3</v>
      </c>
      <c r="K56" s="35">
        <f t="shared" si="37"/>
        <v>4.5</v>
      </c>
      <c r="L56" s="35">
        <f t="shared" si="37"/>
        <v>2</v>
      </c>
      <c r="M56" s="35">
        <f t="shared" si="37"/>
        <v>2.8</v>
      </c>
      <c r="N56" s="35">
        <f t="shared" si="37"/>
        <v>-5.5</v>
      </c>
      <c r="O56" s="63" t="s">
        <v>15</v>
      </c>
    </row>
    <row r="57" spans="1:15" s="27" customFormat="1" ht="15">
      <c r="A57" s="58">
        <v>2019</v>
      </c>
      <c r="B57" s="59"/>
      <c r="C57" s="35">
        <f t="shared" si="34"/>
        <v>-9.6</v>
      </c>
      <c r="D57" s="35">
        <f aca="true" t="shared" si="38" ref="D57:N57">IF(D48=0," ",ROUND(ROUND(D48,1)*100/ROUND(C48,1)-100,1))</f>
        <v>-1.7</v>
      </c>
      <c r="E57" s="35">
        <f t="shared" si="38"/>
        <v>1.5</v>
      </c>
      <c r="F57" s="35">
        <f t="shared" si="38"/>
        <v>3.8</v>
      </c>
      <c r="G57" s="35">
        <f t="shared" si="38"/>
        <v>3.7</v>
      </c>
      <c r="H57" s="35">
        <f t="shared" si="38"/>
        <v>-0.3</v>
      </c>
      <c r="I57" s="35">
        <f t="shared" si="38"/>
        <v>-2</v>
      </c>
      <c r="J57" s="35">
        <f t="shared" si="38"/>
        <v>-1.2</v>
      </c>
      <c r="K57" s="35">
        <f t="shared" si="38"/>
        <v>-1.2</v>
      </c>
      <c r="L57" s="35">
        <f t="shared" si="38"/>
        <v>0</v>
      </c>
      <c r="M57" s="35">
        <f t="shared" si="38"/>
        <v>-0.5</v>
      </c>
      <c r="N57" s="35" t="str">
        <f t="shared" si="38"/>
        <v xml:space="preserve"> </v>
      </c>
      <c r="O57" s="63"/>
    </row>
    <row r="58" spans="1:15" s="27" customFormat="1" ht="15">
      <c r="A58" s="58"/>
      <c r="B58" s="62"/>
      <c r="C58" s="35" t="str">
        <f t="shared" si="34"/>
        <v xml:space="preserve"> </v>
      </c>
      <c r="D58" s="35" t="str">
        <f aca="true" t="shared" si="39" ref="D58:N58">IF(D49=0," ",ROUND(ROUND(D49,1)*100/ROUND(C49,1)-100,1))</f>
        <v xml:space="preserve"> </v>
      </c>
      <c r="E58" s="35" t="str">
        <f t="shared" si="39"/>
        <v xml:space="preserve"> </v>
      </c>
      <c r="F58" s="35" t="str">
        <f t="shared" si="39"/>
        <v xml:space="preserve"> </v>
      </c>
      <c r="G58" s="35" t="str">
        <f t="shared" si="39"/>
        <v xml:space="preserve"> </v>
      </c>
      <c r="H58" s="35" t="str">
        <f t="shared" si="39"/>
        <v xml:space="preserve"> </v>
      </c>
      <c r="I58" s="35" t="str">
        <f t="shared" si="39"/>
        <v xml:space="preserve"> </v>
      </c>
      <c r="J58" s="35" t="str">
        <f t="shared" si="39"/>
        <v xml:space="preserve"> </v>
      </c>
      <c r="K58" s="35" t="str">
        <f t="shared" si="39"/>
        <v xml:space="preserve"> </v>
      </c>
      <c r="L58" s="35" t="str">
        <f t="shared" si="39"/>
        <v xml:space="preserve"> </v>
      </c>
      <c r="M58" s="35" t="str">
        <f t="shared" si="39"/>
        <v xml:space="preserve"> </v>
      </c>
      <c r="N58" s="35" t="str">
        <f t="shared" si="39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72">
        <f aca="true" t="shared" si="40" ref="C62:N62">IF(C45=0," ",ROUND(ROUND(C45,1)*100/ROUND(C44,1)-100,1))</f>
        <v>-4.6</v>
      </c>
      <c r="D62" s="72">
        <f t="shared" si="40"/>
        <v>-11</v>
      </c>
      <c r="E62" s="72">
        <f t="shared" si="40"/>
        <v>-13.9</v>
      </c>
      <c r="F62" s="72">
        <f t="shared" si="40"/>
        <v>-13.7</v>
      </c>
      <c r="G62" s="72">
        <f t="shared" si="40"/>
        <v>-13.3</v>
      </c>
      <c r="H62" s="72">
        <f t="shared" si="40"/>
        <v>-9.6</v>
      </c>
      <c r="I62" s="72">
        <f t="shared" si="40"/>
        <v>-11.6</v>
      </c>
      <c r="J62" s="72">
        <f t="shared" si="40"/>
        <v>-9.8</v>
      </c>
      <c r="K62" s="72">
        <f t="shared" si="40"/>
        <v>-3.5</v>
      </c>
      <c r="L62" s="72">
        <f t="shared" si="40"/>
        <v>-0.1</v>
      </c>
      <c r="M62" s="72">
        <f t="shared" si="40"/>
        <v>-2.4</v>
      </c>
      <c r="N62" s="72">
        <f t="shared" si="40"/>
        <v>5.9</v>
      </c>
      <c r="O62" s="72">
        <f>IF(O45=0," ",ROUND(ROUND(O45,1)*100/ROUND(O44,1)-100,1))</f>
        <v>-7.5</v>
      </c>
    </row>
    <row r="63" spans="1:15" ht="15">
      <c r="A63" s="58">
        <v>2017</v>
      </c>
      <c r="B63" s="59"/>
      <c r="C63" s="35">
        <f aca="true" t="shared" si="41" ref="C63:O66">IF(C46=0," ",ROUND(ROUND(C46,1)*100/ROUND(C45,1)-100,1))</f>
        <v>11.3</v>
      </c>
      <c r="D63" s="35">
        <f t="shared" si="41"/>
        <v>15.1</v>
      </c>
      <c r="E63" s="72">
        <f t="shared" si="41"/>
        <v>14</v>
      </c>
      <c r="F63" s="72">
        <f t="shared" si="41"/>
        <v>11.8</v>
      </c>
      <c r="G63" s="64">
        <f t="shared" si="41"/>
        <v>6.1</v>
      </c>
      <c r="H63" s="64">
        <f t="shared" si="41"/>
        <v>1</v>
      </c>
      <c r="I63" s="64">
        <f t="shared" si="41"/>
        <v>1.4</v>
      </c>
      <c r="J63" s="64">
        <f t="shared" si="41"/>
        <v>4.8</v>
      </c>
      <c r="K63" s="35">
        <f t="shared" si="41"/>
        <v>4.4</v>
      </c>
      <c r="L63" s="35">
        <f t="shared" si="41"/>
        <v>1</v>
      </c>
      <c r="M63" s="64">
        <f t="shared" si="41"/>
        <v>5.5</v>
      </c>
      <c r="N63" s="64">
        <f t="shared" si="41"/>
        <v>1</v>
      </c>
      <c r="O63" s="35">
        <f t="shared" si="41"/>
        <v>6.3</v>
      </c>
    </row>
    <row r="64" spans="1:15" ht="15">
      <c r="A64" s="58">
        <v>2018</v>
      </c>
      <c r="B64" s="59"/>
      <c r="C64" s="64">
        <f t="shared" si="41"/>
        <v>-0.3</v>
      </c>
      <c r="D64" s="35">
        <f t="shared" si="41"/>
        <v>-0.1</v>
      </c>
      <c r="E64" s="35">
        <f t="shared" si="41"/>
        <v>-1.8</v>
      </c>
      <c r="F64" s="35">
        <f t="shared" si="41"/>
        <v>1</v>
      </c>
      <c r="G64" s="35">
        <f t="shared" si="41"/>
        <v>7</v>
      </c>
      <c r="H64" s="35">
        <f t="shared" si="41"/>
        <v>11</v>
      </c>
      <c r="I64" s="35">
        <f t="shared" si="41"/>
        <v>12.2</v>
      </c>
      <c r="J64" s="35">
        <f t="shared" si="41"/>
        <v>12.7</v>
      </c>
      <c r="K64" s="35">
        <f t="shared" si="41"/>
        <v>15.4</v>
      </c>
      <c r="L64" s="35">
        <f t="shared" si="41"/>
        <v>18.9</v>
      </c>
      <c r="M64" s="35">
        <f t="shared" si="41"/>
        <v>18.7</v>
      </c>
      <c r="N64" s="35">
        <f t="shared" si="41"/>
        <v>13.3</v>
      </c>
      <c r="O64" s="35">
        <f t="shared" si="41"/>
        <v>9</v>
      </c>
    </row>
    <row r="65" spans="1:15" ht="15">
      <c r="A65" s="58">
        <v>2019</v>
      </c>
      <c r="B65" s="59"/>
      <c r="C65" s="35">
        <f>IF(C48=0," ",ROUND(ROUND(C48,1)*100/ROUND(C47,1)-100,1))</f>
        <v>2.2</v>
      </c>
      <c r="D65" s="35">
        <f t="shared" si="41"/>
        <v>0.2</v>
      </c>
      <c r="E65" s="35">
        <f t="shared" si="41"/>
        <v>4</v>
      </c>
      <c r="F65" s="35">
        <f t="shared" si="41"/>
        <v>4</v>
      </c>
      <c r="G65" s="35">
        <f t="shared" si="41"/>
        <v>4</v>
      </c>
      <c r="H65" s="35">
        <f t="shared" si="41"/>
        <v>1.4</v>
      </c>
      <c r="I65" s="35">
        <f t="shared" si="41"/>
        <v>-0.5</v>
      </c>
      <c r="J65" s="35">
        <f t="shared" si="41"/>
        <v>-3</v>
      </c>
      <c r="K65" s="35">
        <f t="shared" si="41"/>
        <v>-8.3</v>
      </c>
      <c r="L65" s="35">
        <f t="shared" si="41"/>
        <v>-10.1</v>
      </c>
      <c r="M65" s="35">
        <f t="shared" si="41"/>
        <v>-13</v>
      </c>
      <c r="N65" s="35" t="str">
        <f t="shared" si="41"/>
        <v xml:space="preserve"> </v>
      </c>
      <c r="O65" s="35" t="str">
        <f t="shared" si="41"/>
        <v xml:space="preserve"> </v>
      </c>
    </row>
    <row r="66" spans="1:15" ht="15">
      <c r="A66" s="58"/>
      <c r="B66" s="62"/>
      <c r="C66" s="35" t="str">
        <f>IF(C49=0," ",ROUND(ROUND(C49,1)*100/ROUND(C48,1)-100,1))</f>
        <v xml:space="preserve"> </v>
      </c>
      <c r="D66" s="35" t="str">
        <f t="shared" si="41"/>
        <v xml:space="preserve"> </v>
      </c>
      <c r="E66" s="35" t="str">
        <f t="shared" si="41"/>
        <v xml:space="preserve"> </v>
      </c>
      <c r="F66" s="35" t="str">
        <f t="shared" si="41"/>
        <v xml:space="preserve"> </v>
      </c>
      <c r="G66" s="35" t="str">
        <f t="shared" si="41"/>
        <v xml:space="preserve"> </v>
      </c>
      <c r="H66" s="35" t="str">
        <f t="shared" si="41"/>
        <v xml:space="preserve"> </v>
      </c>
      <c r="I66" s="35" t="str">
        <f t="shared" si="41"/>
        <v xml:space="preserve"> </v>
      </c>
      <c r="J66" s="35" t="str">
        <f t="shared" si="41"/>
        <v xml:space="preserve"> </v>
      </c>
      <c r="K66" s="35" t="str">
        <f t="shared" si="41"/>
        <v xml:space="preserve"> </v>
      </c>
      <c r="L66" s="35" t="str">
        <f t="shared" si="41"/>
        <v xml:space="preserve"> </v>
      </c>
      <c r="M66" s="35" t="str">
        <f t="shared" si="41"/>
        <v xml:space="preserve"> </v>
      </c>
      <c r="N66" s="35" t="str">
        <f t="shared" si="41"/>
        <v xml:space="preserve"> </v>
      </c>
      <c r="O66" s="35" t="str">
        <f t="shared" si="41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workbookViewId="0" topLeftCell="A1">
      <selection activeCell="A2" sqref="A2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121" t="s">
        <v>37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121" t="s">
        <v>72</v>
      </c>
      <c r="B3" s="121"/>
      <c r="C3" s="121"/>
      <c r="D3" s="121"/>
      <c r="E3" s="121"/>
      <c r="F3" s="121"/>
      <c r="G3" s="121"/>
      <c r="H3" s="121"/>
    </row>
    <row r="4" spans="1:8" s="21" customFormat="1" ht="12" customHeight="1">
      <c r="A4" s="121" t="s">
        <v>38</v>
      </c>
      <c r="B4" s="121"/>
      <c r="C4" s="121"/>
      <c r="D4" s="121"/>
      <c r="E4" s="121"/>
      <c r="F4" s="121"/>
      <c r="G4" s="121"/>
      <c r="H4" s="121"/>
    </row>
    <row r="5" s="21" customFormat="1" ht="10.5" customHeight="1"/>
    <row r="6" spans="1:8" s="21" customFormat="1" ht="12" customHeight="1">
      <c r="A6" s="122" t="s">
        <v>75</v>
      </c>
      <c r="B6" s="122"/>
      <c r="C6" s="123"/>
      <c r="D6" s="123"/>
      <c r="E6" s="123"/>
      <c r="F6" s="123"/>
      <c r="G6" s="123"/>
      <c r="H6" s="123"/>
    </row>
    <row r="7" ht="9" customHeight="1"/>
    <row r="8" spans="1:8" ht="14.1" customHeight="1">
      <c r="A8" s="43"/>
      <c r="B8" s="44"/>
      <c r="C8" s="125" t="s">
        <v>39</v>
      </c>
      <c r="D8" s="126"/>
      <c r="E8" s="127" t="s">
        <v>64</v>
      </c>
      <c r="F8" s="125"/>
      <c r="G8" s="125"/>
      <c r="H8" s="125"/>
    </row>
    <row r="9" spans="1:8" ht="14.1" customHeight="1">
      <c r="A9" s="128" t="s">
        <v>40</v>
      </c>
      <c r="B9" s="129"/>
      <c r="C9" s="44"/>
      <c r="D9" s="44" t="s">
        <v>41</v>
      </c>
      <c r="E9" s="45"/>
      <c r="F9" s="44" t="s">
        <v>41</v>
      </c>
      <c r="G9" s="130" t="s">
        <v>42</v>
      </c>
      <c r="H9" s="131"/>
    </row>
    <row r="10" spans="1:8" ht="14.1" customHeight="1">
      <c r="A10" s="46"/>
      <c r="B10" s="47"/>
      <c r="C10" s="47" t="s">
        <v>43</v>
      </c>
      <c r="D10" s="47" t="s">
        <v>44</v>
      </c>
      <c r="E10" s="48" t="s">
        <v>43</v>
      </c>
      <c r="F10" s="47" t="s">
        <v>44</v>
      </c>
      <c r="G10" s="45" t="s">
        <v>65</v>
      </c>
      <c r="H10" s="43" t="s">
        <v>45</v>
      </c>
    </row>
    <row r="11" spans="1:8" ht="14.1" customHeight="1">
      <c r="A11" s="128" t="s">
        <v>46</v>
      </c>
      <c r="B11" s="129"/>
      <c r="C11" s="47" t="s">
        <v>47</v>
      </c>
      <c r="D11" s="47" t="s">
        <v>48</v>
      </c>
      <c r="E11" s="48" t="s">
        <v>47</v>
      </c>
      <c r="F11" s="47" t="s">
        <v>48</v>
      </c>
      <c r="G11" s="48" t="s">
        <v>66</v>
      </c>
      <c r="H11" s="46" t="s">
        <v>49</v>
      </c>
    </row>
    <row r="12" spans="1:8" ht="14.1" customHeight="1">
      <c r="A12" s="49"/>
      <c r="B12" s="50"/>
      <c r="C12" s="50"/>
      <c r="D12" s="50" t="s">
        <v>50</v>
      </c>
      <c r="E12" s="51"/>
      <c r="F12" s="50" t="s">
        <v>50</v>
      </c>
      <c r="G12" s="51"/>
      <c r="H12" s="49"/>
    </row>
    <row r="14" spans="2:8" ht="15">
      <c r="B14" s="124" t="s">
        <v>51</v>
      </c>
      <c r="C14" s="124"/>
      <c r="D14" s="124"/>
      <c r="E14" s="124"/>
      <c r="F14" s="124"/>
      <c r="G14" s="124"/>
      <c r="H14" s="124"/>
    </row>
    <row r="15" spans="2:10" ht="12" customHeight="1">
      <c r="B15" s="22"/>
      <c r="C15" s="22"/>
      <c r="D15" s="22"/>
      <c r="E15" s="22"/>
      <c r="F15" s="22"/>
      <c r="G15" s="22"/>
      <c r="H15" s="22"/>
      <c r="J15" s="23"/>
    </row>
    <row r="16" spans="1:11" s="76" customFormat="1" ht="15">
      <c r="A16" s="77">
        <v>2015</v>
      </c>
      <c r="B16" s="78" t="s">
        <v>52</v>
      </c>
      <c r="C16" s="82">
        <v>100</v>
      </c>
      <c r="D16" s="80" t="s">
        <v>15</v>
      </c>
      <c r="E16" s="82">
        <v>100</v>
      </c>
      <c r="F16" s="80" t="s">
        <v>15</v>
      </c>
      <c r="G16" s="82">
        <v>100</v>
      </c>
      <c r="H16" s="82">
        <v>100</v>
      </c>
      <c r="J16" s="79"/>
      <c r="K16" s="79"/>
    </row>
    <row r="17" spans="1:11" ht="15">
      <c r="A17" s="39">
        <v>2016</v>
      </c>
      <c r="B17" s="24" t="s">
        <v>52</v>
      </c>
      <c r="C17" s="82">
        <v>100.6</v>
      </c>
      <c r="D17" s="73">
        <v>0.6</v>
      </c>
      <c r="E17" s="82">
        <v>101.6</v>
      </c>
      <c r="F17" s="73">
        <v>1.6</v>
      </c>
      <c r="G17" s="82">
        <v>101.6</v>
      </c>
      <c r="H17" s="82">
        <v>101.6</v>
      </c>
      <c r="J17" s="23"/>
      <c r="K17" s="23"/>
    </row>
    <row r="18" spans="1:11" ht="15">
      <c r="A18" s="39">
        <v>2017</v>
      </c>
      <c r="B18" s="24" t="s">
        <v>52</v>
      </c>
      <c r="C18" s="82">
        <v>102.2</v>
      </c>
      <c r="D18" s="73">
        <v>1.6</v>
      </c>
      <c r="E18" s="82">
        <v>103.2</v>
      </c>
      <c r="F18" s="73">
        <v>1.6</v>
      </c>
      <c r="G18" s="82">
        <v>103.3</v>
      </c>
      <c r="H18" s="82">
        <v>102.8</v>
      </c>
      <c r="J18" s="23"/>
      <c r="K18" s="23"/>
    </row>
    <row r="19" spans="1:11" ht="15">
      <c r="A19" s="22">
        <v>2018</v>
      </c>
      <c r="B19" s="24" t="s">
        <v>52</v>
      </c>
      <c r="C19" s="82">
        <v>104.2</v>
      </c>
      <c r="D19" s="73">
        <v>2</v>
      </c>
      <c r="E19" s="82">
        <v>105.1</v>
      </c>
      <c r="F19" s="73">
        <v>1.8</v>
      </c>
      <c r="G19" s="82">
        <v>105.2</v>
      </c>
      <c r="H19" s="82">
        <v>104.7</v>
      </c>
      <c r="J19" s="23"/>
      <c r="K19" s="23"/>
    </row>
    <row r="20" spans="4:10" ht="15">
      <c r="D20" s="83"/>
      <c r="E20" s="39"/>
      <c r="J20" s="23"/>
    </row>
    <row r="21" spans="2:8" ht="10.5" customHeight="1">
      <c r="B21" s="124" t="s">
        <v>0</v>
      </c>
      <c r="C21" s="124"/>
      <c r="D21" s="124"/>
      <c r="E21" s="124"/>
      <c r="F21" s="124"/>
      <c r="G21" s="124"/>
      <c r="H21" s="124"/>
    </row>
    <row r="23" spans="1:8" ht="15">
      <c r="A23" s="76">
        <v>2016</v>
      </c>
      <c r="B23" s="36" t="s">
        <v>53</v>
      </c>
      <c r="C23" s="81">
        <v>99.1</v>
      </c>
      <c r="D23" s="73">
        <v>0.6</v>
      </c>
      <c r="E23" s="82">
        <v>100.9</v>
      </c>
      <c r="F23" s="73">
        <v>0.5</v>
      </c>
      <c r="G23" s="82">
        <v>100.8</v>
      </c>
      <c r="H23" s="82">
        <v>101.2</v>
      </c>
    </row>
    <row r="24" spans="1:8" ht="15">
      <c r="A24" s="76"/>
      <c r="B24" s="36" t="s">
        <v>54</v>
      </c>
      <c r="C24" s="81">
        <v>99.4</v>
      </c>
      <c r="D24" s="73">
        <v>0.2</v>
      </c>
      <c r="E24" s="82">
        <v>101.1</v>
      </c>
      <c r="F24" s="73">
        <v>0.2</v>
      </c>
      <c r="G24" s="82">
        <v>101.1</v>
      </c>
      <c r="H24" s="82">
        <v>101.1</v>
      </c>
    </row>
    <row r="25" spans="1:8" ht="15">
      <c r="A25" s="76"/>
      <c r="B25" s="36" t="s">
        <v>3</v>
      </c>
      <c r="C25" s="82">
        <v>100.1</v>
      </c>
      <c r="D25" s="73">
        <v>0.3</v>
      </c>
      <c r="E25" s="82">
        <v>101.2</v>
      </c>
      <c r="F25" s="73">
        <v>0.1</v>
      </c>
      <c r="G25" s="82">
        <v>101.2</v>
      </c>
      <c r="H25" s="82">
        <v>101.1</v>
      </c>
    </row>
    <row r="26" spans="1:8" ht="15">
      <c r="A26" s="76"/>
      <c r="B26" s="36" t="s">
        <v>4</v>
      </c>
      <c r="C26" s="82">
        <v>100.2</v>
      </c>
      <c r="D26" s="73">
        <v>0</v>
      </c>
      <c r="E26" s="82">
        <v>101.3</v>
      </c>
      <c r="F26" s="73">
        <v>0.1</v>
      </c>
      <c r="G26" s="82">
        <v>101.2</v>
      </c>
      <c r="H26" s="82">
        <v>101.3</v>
      </c>
    </row>
    <row r="27" spans="1:8" ht="15">
      <c r="A27" s="76"/>
      <c r="B27" s="36" t="s">
        <v>5</v>
      </c>
      <c r="C27" s="82">
        <v>100.7</v>
      </c>
      <c r="D27" s="73">
        <v>0.3</v>
      </c>
      <c r="E27" s="82">
        <v>101.4</v>
      </c>
      <c r="F27" s="73">
        <v>0.1</v>
      </c>
      <c r="G27" s="82">
        <v>101.4</v>
      </c>
      <c r="H27" s="82">
        <v>101.3</v>
      </c>
    </row>
    <row r="28" spans="1:8" ht="15">
      <c r="A28" s="76"/>
      <c r="B28" s="36" t="s">
        <v>6</v>
      </c>
      <c r="C28" s="82">
        <v>100.8</v>
      </c>
      <c r="D28" s="73">
        <v>0.5</v>
      </c>
      <c r="E28" s="82">
        <v>101.5</v>
      </c>
      <c r="F28" s="73">
        <v>0.1</v>
      </c>
      <c r="G28" s="82">
        <v>101.4</v>
      </c>
      <c r="H28" s="82">
        <v>101.6</v>
      </c>
    </row>
    <row r="29" spans="1:8" ht="15">
      <c r="A29" s="76"/>
      <c r="B29" s="36" t="s">
        <v>7</v>
      </c>
      <c r="C29" s="82">
        <v>101.2</v>
      </c>
      <c r="D29" s="73">
        <v>0.6</v>
      </c>
      <c r="E29" s="82">
        <v>101.7</v>
      </c>
      <c r="F29" s="73">
        <v>0.2</v>
      </c>
      <c r="G29" s="82">
        <v>101.6</v>
      </c>
      <c r="H29" s="82">
        <v>101.9</v>
      </c>
    </row>
    <row r="30" spans="1:8" ht="15">
      <c r="A30" s="76"/>
      <c r="B30" s="36" t="s">
        <v>55</v>
      </c>
      <c r="C30" s="82">
        <v>101.1</v>
      </c>
      <c r="D30" s="73">
        <v>0.6</v>
      </c>
      <c r="E30" s="82">
        <v>101.7</v>
      </c>
      <c r="F30" s="73">
        <v>0</v>
      </c>
      <c r="G30" s="82">
        <v>101.7</v>
      </c>
      <c r="H30" s="82">
        <v>101.9</v>
      </c>
    </row>
    <row r="31" spans="1:8" ht="15">
      <c r="A31" s="76"/>
      <c r="B31" s="36" t="s">
        <v>56</v>
      </c>
      <c r="C31" s="82">
        <v>101.2</v>
      </c>
      <c r="D31" s="73">
        <v>0.8</v>
      </c>
      <c r="E31" s="82">
        <v>101.9</v>
      </c>
      <c r="F31" s="73">
        <v>0.2</v>
      </c>
      <c r="G31" s="82">
        <v>101.9</v>
      </c>
      <c r="H31" s="82">
        <v>102</v>
      </c>
    </row>
    <row r="32" spans="1:8" ht="15">
      <c r="A32" s="77"/>
      <c r="B32" s="36" t="s">
        <v>57</v>
      </c>
      <c r="C32" s="82">
        <v>101.4</v>
      </c>
      <c r="D32" s="73">
        <v>1</v>
      </c>
      <c r="E32" s="82">
        <v>102.1</v>
      </c>
      <c r="F32" s="73">
        <v>0.2</v>
      </c>
      <c r="G32" s="82">
        <v>102.1</v>
      </c>
      <c r="H32" s="82">
        <v>102</v>
      </c>
    </row>
    <row r="33" spans="1:8" ht="15">
      <c r="A33" s="76"/>
      <c r="B33" s="36" t="s">
        <v>58</v>
      </c>
      <c r="C33" s="82">
        <v>100.7</v>
      </c>
      <c r="D33" s="73">
        <v>0.9</v>
      </c>
      <c r="E33" s="82">
        <v>102.2</v>
      </c>
      <c r="F33" s="73">
        <v>0.1</v>
      </c>
      <c r="G33" s="82">
        <v>102.2</v>
      </c>
      <c r="H33" s="82">
        <v>102</v>
      </c>
    </row>
    <row r="34" spans="1:8" ht="15">
      <c r="A34" s="76"/>
      <c r="B34" s="36" t="s">
        <v>59</v>
      </c>
      <c r="C34" s="82">
        <v>101.3</v>
      </c>
      <c r="D34" s="73">
        <v>1.5</v>
      </c>
      <c r="E34" s="82">
        <v>102.2</v>
      </c>
      <c r="F34" s="73">
        <v>0</v>
      </c>
      <c r="G34" s="82">
        <v>102.3</v>
      </c>
      <c r="H34" s="82">
        <v>102.1</v>
      </c>
    </row>
    <row r="35" spans="2:8" ht="15">
      <c r="B35" s="25"/>
      <c r="C35" s="82"/>
      <c r="D35" s="73"/>
      <c r="E35" s="82"/>
      <c r="F35" s="73"/>
      <c r="G35" s="82"/>
      <c r="H35" s="82"/>
    </row>
    <row r="36" spans="1:8" ht="15">
      <c r="A36" s="75">
        <v>2017</v>
      </c>
      <c r="B36" s="26" t="s">
        <v>53</v>
      </c>
      <c r="C36" s="82">
        <v>100.6</v>
      </c>
      <c r="D36" s="73">
        <v>1.5</v>
      </c>
      <c r="E36" s="82">
        <v>102.4</v>
      </c>
      <c r="F36" s="73">
        <v>1.5</v>
      </c>
      <c r="G36" s="82">
        <v>102.4</v>
      </c>
      <c r="H36" s="82">
        <v>102.4</v>
      </c>
    </row>
    <row r="37" spans="1:8" ht="15">
      <c r="A37" s="75"/>
      <c r="B37" s="26" t="s">
        <v>54</v>
      </c>
      <c r="C37" s="82">
        <v>101.3</v>
      </c>
      <c r="D37" s="73">
        <v>1.9</v>
      </c>
      <c r="E37" s="82">
        <v>102.7</v>
      </c>
      <c r="F37" s="73">
        <v>1.6</v>
      </c>
      <c r="G37" s="82">
        <v>102.7</v>
      </c>
      <c r="H37" s="82">
        <v>102.4</v>
      </c>
    </row>
    <row r="38" spans="1:8" ht="15">
      <c r="A38" s="75"/>
      <c r="B38" s="26" t="s">
        <v>3</v>
      </c>
      <c r="C38" s="82">
        <v>101.5</v>
      </c>
      <c r="D38" s="73">
        <v>1.4</v>
      </c>
      <c r="E38" s="82">
        <v>102.8</v>
      </c>
      <c r="F38" s="73">
        <v>1.6</v>
      </c>
      <c r="G38" s="82">
        <v>102.8</v>
      </c>
      <c r="H38" s="82">
        <v>102.4</v>
      </c>
    </row>
    <row r="39" spans="1:8" ht="15">
      <c r="A39" s="75"/>
      <c r="B39" s="26" t="s">
        <v>4</v>
      </c>
      <c r="C39" s="82">
        <v>102</v>
      </c>
      <c r="D39" s="73">
        <v>1.8</v>
      </c>
      <c r="E39" s="82">
        <v>102.9</v>
      </c>
      <c r="F39" s="73">
        <v>1.6</v>
      </c>
      <c r="G39" s="82">
        <v>103</v>
      </c>
      <c r="H39" s="82">
        <v>102.7</v>
      </c>
    </row>
    <row r="40" spans="1:8" ht="15">
      <c r="A40" s="75"/>
      <c r="B40" s="26" t="s">
        <v>5</v>
      </c>
      <c r="C40" s="82">
        <v>102</v>
      </c>
      <c r="D40" s="73">
        <v>1.3</v>
      </c>
      <c r="E40" s="82">
        <v>103.1</v>
      </c>
      <c r="F40" s="73">
        <v>1.7</v>
      </c>
      <c r="G40" s="82">
        <v>103.2</v>
      </c>
      <c r="H40" s="82">
        <v>102.7</v>
      </c>
    </row>
    <row r="41" spans="1:8" ht="15">
      <c r="A41" s="75"/>
      <c r="B41" s="26" t="s">
        <v>6</v>
      </c>
      <c r="C41" s="82">
        <v>102.3</v>
      </c>
      <c r="D41" s="73">
        <v>1.5</v>
      </c>
      <c r="E41" s="82">
        <v>103.2</v>
      </c>
      <c r="F41" s="73">
        <v>1.7</v>
      </c>
      <c r="G41" s="82">
        <v>103.3</v>
      </c>
      <c r="H41" s="82">
        <v>102.8</v>
      </c>
    </row>
    <row r="42" spans="1:8" ht="15">
      <c r="A42" s="75"/>
      <c r="B42" s="26" t="s">
        <v>7</v>
      </c>
      <c r="C42" s="82">
        <v>102.7</v>
      </c>
      <c r="D42" s="73">
        <v>1.5</v>
      </c>
      <c r="E42" s="82">
        <v>103.3</v>
      </c>
      <c r="F42" s="73">
        <v>1.6</v>
      </c>
      <c r="G42" s="82">
        <v>103.4</v>
      </c>
      <c r="H42" s="82">
        <v>102.9</v>
      </c>
    </row>
    <row r="43" spans="1:8" ht="15">
      <c r="A43" s="75"/>
      <c r="B43" s="36" t="s">
        <v>55</v>
      </c>
      <c r="C43" s="82">
        <v>102.9</v>
      </c>
      <c r="D43" s="73">
        <v>1.8</v>
      </c>
      <c r="E43" s="82">
        <v>103.4</v>
      </c>
      <c r="F43" s="73">
        <v>1.7</v>
      </c>
      <c r="G43" s="82">
        <v>103.5</v>
      </c>
      <c r="H43" s="82">
        <v>102.9</v>
      </c>
    </row>
    <row r="44" spans="1:8" ht="15">
      <c r="A44" s="75"/>
      <c r="B44" s="26" t="s">
        <v>56</v>
      </c>
      <c r="C44" s="82">
        <v>102.9</v>
      </c>
      <c r="D44" s="73">
        <v>1.7</v>
      </c>
      <c r="E44" s="82">
        <v>103.5</v>
      </c>
      <c r="F44" s="73">
        <v>1.6</v>
      </c>
      <c r="G44" s="82">
        <v>103.6</v>
      </c>
      <c r="H44" s="82">
        <v>103</v>
      </c>
    </row>
    <row r="45" spans="1:8" ht="15">
      <c r="A45" s="39"/>
      <c r="B45" s="26" t="s">
        <v>57</v>
      </c>
      <c r="C45" s="82">
        <v>102.8</v>
      </c>
      <c r="D45" s="73">
        <v>1.4</v>
      </c>
      <c r="E45" s="82">
        <v>103.7</v>
      </c>
      <c r="F45" s="73">
        <v>1.6</v>
      </c>
      <c r="G45" s="82">
        <v>103.8</v>
      </c>
      <c r="H45" s="82">
        <v>103.1</v>
      </c>
    </row>
    <row r="46" spans="1:8" ht="15">
      <c r="A46" s="75"/>
      <c r="B46" s="26" t="s">
        <v>58</v>
      </c>
      <c r="C46" s="82">
        <v>102.4</v>
      </c>
      <c r="D46" s="73">
        <v>1.7</v>
      </c>
      <c r="E46" s="82">
        <v>103.8</v>
      </c>
      <c r="F46" s="73">
        <v>1.6</v>
      </c>
      <c r="G46" s="82">
        <v>103.9</v>
      </c>
      <c r="H46" s="82">
        <v>103.1</v>
      </c>
    </row>
    <row r="47" spans="1:8" ht="15">
      <c r="A47" s="75"/>
      <c r="B47" s="26" t="s">
        <v>59</v>
      </c>
      <c r="C47" s="82">
        <v>102.9</v>
      </c>
      <c r="D47" s="73">
        <v>1.6</v>
      </c>
      <c r="E47" s="82">
        <v>103.9</v>
      </c>
      <c r="F47" s="73">
        <v>1.7</v>
      </c>
      <c r="G47" s="82">
        <v>104</v>
      </c>
      <c r="H47" s="82">
        <v>103.1</v>
      </c>
    </row>
    <row r="48" spans="1:8" ht="15">
      <c r="A48" s="75"/>
      <c r="B48" s="25"/>
      <c r="C48" s="82"/>
      <c r="D48" s="73"/>
      <c r="E48" s="82"/>
      <c r="F48" s="73"/>
      <c r="G48" s="82"/>
      <c r="H48" s="82"/>
    </row>
    <row r="49" spans="1:8" ht="15">
      <c r="A49" s="75">
        <v>2018</v>
      </c>
      <c r="B49" s="26" t="s">
        <v>53</v>
      </c>
      <c r="C49" s="82">
        <v>102.2</v>
      </c>
      <c r="D49" s="73">
        <v>1.6</v>
      </c>
      <c r="E49" s="82">
        <v>104.4</v>
      </c>
      <c r="F49" s="73">
        <v>2</v>
      </c>
      <c r="G49" s="82">
        <v>104.4</v>
      </c>
      <c r="H49" s="82">
        <v>104.1</v>
      </c>
    </row>
    <row r="50" spans="1:8" s="74" customFormat="1" ht="15">
      <c r="A50" s="75"/>
      <c r="B50" s="26" t="s">
        <v>54</v>
      </c>
      <c r="C50" s="82">
        <v>102.7</v>
      </c>
      <c r="D50" s="73">
        <v>1.4</v>
      </c>
      <c r="E50" s="82">
        <v>104.5</v>
      </c>
      <c r="F50" s="73">
        <v>1.8</v>
      </c>
      <c r="G50" s="82">
        <v>104.5</v>
      </c>
      <c r="H50" s="82">
        <v>104.1</v>
      </c>
    </row>
    <row r="51" spans="1:8" ht="15">
      <c r="A51" s="75"/>
      <c r="B51" s="26" t="s">
        <v>3</v>
      </c>
      <c r="C51" s="82">
        <v>103.3</v>
      </c>
      <c r="D51" s="73">
        <v>1.8</v>
      </c>
      <c r="E51" s="82">
        <v>104.6</v>
      </c>
      <c r="F51" s="73">
        <v>1.8</v>
      </c>
      <c r="G51" s="82">
        <v>104.7</v>
      </c>
      <c r="H51" s="82">
        <v>104.1</v>
      </c>
    </row>
    <row r="52" spans="1:8" ht="15">
      <c r="A52" s="75"/>
      <c r="B52" s="26" t="s">
        <v>4</v>
      </c>
      <c r="C52" s="82">
        <v>103.5</v>
      </c>
      <c r="D52" s="73">
        <v>1.5</v>
      </c>
      <c r="E52" s="82">
        <v>104.8</v>
      </c>
      <c r="F52" s="73">
        <v>1.8</v>
      </c>
      <c r="G52" s="82">
        <v>104.9</v>
      </c>
      <c r="H52" s="82">
        <v>104.3</v>
      </c>
    </row>
    <row r="53" spans="1:8" ht="15">
      <c r="A53" s="75"/>
      <c r="B53" s="26" t="s">
        <v>5</v>
      </c>
      <c r="C53" s="82">
        <v>104.2</v>
      </c>
      <c r="D53" s="73">
        <v>2.2</v>
      </c>
      <c r="E53" s="82">
        <v>104.9</v>
      </c>
      <c r="F53" s="73">
        <v>1.7</v>
      </c>
      <c r="G53" s="82">
        <v>105</v>
      </c>
      <c r="H53" s="82">
        <v>104.3</v>
      </c>
    </row>
    <row r="54" spans="1:8" ht="15">
      <c r="A54" s="75"/>
      <c r="B54" s="26" t="s">
        <v>6</v>
      </c>
      <c r="C54" s="82">
        <v>104.4</v>
      </c>
      <c r="D54" s="73">
        <v>2.1</v>
      </c>
      <c r="E54" s="82">
        <v>105</v>
      </c>
      <c r="F54" s="73">
        <v>1.7</v>
      </c>
      <c r="G54" s="82">
        <v>105.1</v>
      </c>
      <c r="H54" s="82">
        <v>104.6</v>
      </c>
    </row>
    <row r="55" spans="1:8" ht="15">
      <c r="A55" s="75"/>
      <c r="B55" s="26" t="s">
        <v>7</v>
      </c>
      <c r="C55" s="82">
        <v>104.8</v>
      </c>
      <c r="D55" s="73">
        <v>2</v>
      </c>
      <c r="E55" s="82">
        <v>105.2</v>
      </c>
      <c r="F55" s="73">
        <v>1.8</v>
      </c>
      <c r="G55" s="82">
        <v>105.3</v>
      </c>
      <c r="H55" s="82">
        <v>104.9</v>
      </c>
    </row>
    <row r="56" spans="1:8" ht="15">
      <c r="A56" s="75"/>
      <c r="B56" s="36" t="s">
        <v>55</v>
      </c>
      <c r="C56" s="82">
        <v>105</v>
      </c>
      <c r="D56" s="73">
        <v>2</v>
      </c>
      <c r="E56" s="82">
        <v>105.4</v>
      </c>
      <c r="F56" s="73">
        <v>1.9</v>
      </c>
      <c r="G56" s="82">
        <v>105.5</v>
      </c>
      <c r="H56" s="82">
        <v>104.9</v>
      </c>
    </row>
    <row r="57" spans="1:8" ht="15">
      <c r="A57" s="75"/>
      <c r="B57" s="26" t="s">
        <v>56</v>
      </c>
      <c r="C57" s="82">
        <v>105.3</v>
      </c>
      <c r="D57" s="73">
        <v>2.3</v>
      </c>
      <c r="E57" s="82">
        <v>105.4</v>
      </c>
      <c r="F57" s="73">
        <v>1.8</v>
      </c>
      <c r="G57" s="82">
        <v>105.4</v>
      </c>
      <c r="H57" s="82">
        <v>104.9</v>
      </c>
    </row>
    <row r="58" spans="1:8" ht="15">
      <c r="A58" s="39"/>
      <c r="B58" s="26" t="s">
        <v>57</v>
      </c>
      <c r="C58" s="82">
        <v>105.6</v>
      </c>
      <c r="D58" s="73">
        <v>2.7</v>
      </c>
      <c r="E58" s="82">
        <v>105.6</v>
      </c>
      <c r="F58" s="73">
        <v>1.8</v>
      </c>
      <c r="G58" s="82">
        <v>105.6</v>
      </c>
      <c r="H58" s="82">
        <v>105.3</v>
      </c>
    </row>
    <row r="59" spans="1:8" ht="15">
      <c r="A59" s="75"/>
      <c r="B59" s="26" t="s">
        <v>58</v>
      </c>
      <c r="C59" s="82">
        <v>104.9</v>
      </c>
      <c r="D59" s="73">
        <v>2.4</v>
      </c>
      <c r="E59" s="82">
        <v>105.7</v>
      </c>
      <c r="F59" s="73">
        <v>1.8</v>
      </c>
      <c r="G59" s="82">
        <v>105.8</v>
      </c>
      <c r="H59" s="82">
        <v>105.3</v>
      </c>
    </row>
    <row r="60" spans="1:8" ht="15">
      <c r="A60" s="75"/>
      <c r="B60" s="26" t="s">
        <v>59</v>
      </c>
      <c r="C60" s="82">
        <v>104.9</v>
      </c>
      <c r="D60" s="73">
        <v>1.9</v>
      </c>
      <c r="E60" s="82">
        <v>105.8</v>
      </c>
      <c r="F60" s="73">
        <v>1.8</v>
      </c>
      <c r="G60" s="82">
        <v>105.9</v>
      </c>
      <c r="H60" s="82">
        <v>105.3</v>
      </c>
    </row>
    <row r="61" spans="1:8" ht="15">
      <c r="A61" s="75"/>
      <c r="B61" s="25"/>
      <c r="C61" s="82"/>
      <c r="D61" s="73"/>
      <c r="E61" s="82"/>
      <c r="F61" s="73"/>
      <c r="G61" s="82"/>
      <c r="H61" s="82"/>
    </row>
    <row r="62" spans="1:8" ht="15">
      <c r="A62" s="75">
        <v>2019</v>
      </c>
      <c r="B62" s="26" t="s">
        <v>53</v>
      </c>
      <c r="C62" s="82">
        <v>103.9</v>
      </c>
      <c r="D62" s="73">
        <v>1.7</v>
      </c>
      <c r="E62" s="82">
        <v>106.3</v>
      </c>
      <c r="F62" s="73">
        <v>1.8</v>
      </c>
      <c r="G62" s="82">
        <v>106.2</v>
      </c>
      <c r="H62" s="82">
        <v>107</v>
      </c>
    </row>
    <row r="63" spans="1:8" ht="15">
      <c r="A63" s="75"/>
      <c r="B63" s="26" t="s">
        <v>54</v>
      </c>
      <c r="C63" s="82">
        <v>104.4</v>
      </c>
      <c r="D63" s="73">
        <v>1.7</v>
      </c>
      <c r="E63" s="82">
        <v>106.4</v>
      </c>
      <c r="F63" s="73">
        <v>1.8</v>
      </c>
      <c r="G63" s="82">
        <v>106.3</v>
      </c>
      <c r="H63" s="82">
        <v>107</v>
      </c>
    </row>
    <row r="64" spans="2:8" s="84" customFormat="1" ht="15">
      <c r="B64" s="36" t="s">
        <v>3</v>
      </c>
      <c r="C64" s="82">
        <v>104.9</v>
      </c>
      <c r="D64" s="73">
        <v>1.5</v>
      </c>
      <c r="E64" s="82">
        <v>106.5</v>
      </c>
      <c r="F64" s="73">
        <v>1.8</v>
      </c>
      <c r="G64" s="82">
        <v>106.4</v>
      </c>
      <c r="H64" s="82">
        <v>107</v>
      </c>
    </row>
    <row r="65" spans="2:8" s="85" customFormat="1" ht="15">
      <c r="B65" s="26" t="s">
        <v>4</v>
      </c>
      <c r="C65" s="82">
        <v>105.8</v>
      </c>
      <c r="D65" s="73">
        <v>2.2</v>
      </c>
      <c r="E65" s="82">
        <v>106.7</v>
      </c>
      <c r="F65" s="73">
        <v>1.8</v>
      </c>
      <c r="G65" s="82">
        <v>106.6</v>
      </c>
      <c r="H65" s="82">
        <v>107.3</v>
      </c>
    </row>
    <row r="66" spans="2:8" s="86" customFormat="1" ht="15">
      <c r="B66" s="36" t="s">
        <v>5</v>
      </c>
      <c r="C66" s="82">
        <v>105.9</v>
      </c>
      <c r="D66" s="73">
        <v>1.6</v>
      </c>
      <c r="E66" s="82">
        <v>106.8</v>
      </c>
      <c r="F66" s="73">
        <v>1.8</v>
      </c>
      <c r="G66" s="82">
        <v>106.7</v>
      </c>
      <c r="H66" s="82">
        <v>107.3</v>
      </c>
    </row>
    <row r="67" spans="2:8" s="87" customFormat="1" ht="15">
      <c r="B67" s="36" t="s">
        <v>6</v>
      </c>
      <c r="C67" s="82">
        <v>106.3</v>
      </c>
      <c r="D67" s="73">
        <v>1.8</v>
      </c>
      <c r="E67" s="82">
        <v>106.9</v>
      </c>
      <c r="F67" s="73">
        <v>1.8</v>
      </c>
      <c r="G67" s="82">
        <v>106.7</v>
      </c>
      <c r="H67" s="82">
        <v>107.5</v>
      </c>
    </row>
    <row r="68" spans="2:8" ht="15">
      <c r="B68" s="36" t="s">
        <v>7</v>
      </c>
      <c r="C68" s="82">
        <v>106.6</v>
      </c>
      <c r="D68" s="73">
        <v>1.7</v>
      </c>
      <c r="E68" s="82">
        <v>107</v>
      </c>
      <c r="F68" s="73">
        <v>1.7</v>
      </c>
      <c r="G68" s="82">
        <v>106.9</v>
      </c>
      <c r="H68" s="82">
        <v>107.8</v>
      </c>
    </row>
    <row r="69" spans="2:8" s="88" customFormat="1" ht="15">
      <c r="B69" s="36" t="s">
        <v>55</v>
      </c>
      <c r="C69" s="82">
        <v>106.5</v>
      </c>
      <c r="D69" s="73">
        <v>1.4</v>
      </c>
      <c r="E69" s="82">
        <v>107.1</v>
      </c>
      <c r="F69" s="73">
        <v>1.6</v>
      </c>
      <c r="G69" s="82">
        <v>106.9</v>
      </c>
      <c r="H69" s="82">
        <v>107.8</v>
      </c>
    </row>
    <row r="70" spans="2:8" s="89" customFormat="1" ht="15">
      <c r="B70" s="36" t="s">
        <v>56</v>
      </c>
      <c r="C70" s="82">
        <v>106.5</v>
      </c>
      <c r="D70" s="73">
        <v>1.1</v>
      </c>
      <c r="E70" s="82">
        <v>107.2</v>
      </c>
      <c r="F70" s="73">
        <v>1.7</v>
      </c>
      <c r="G70" s="82">
        <v>107</v>
      </c>
      <c r="H70" s="82">
        <v>107.9</v>
      </c>
    </row>
    <row r="71" spans="2:8" s="90" customFormat="1" ht="15">
      <c r="B71" s="36" t="s">
        <v>57</v>
      </c>
      <c r="C71" s="82">
        <v>106.6</v>
      </c>
      <c r="D71" s="73">
        <v>0.9</v>
      </c>
      <c r="E71" s="82">
        <v>107.5</v>
      </c>
      <c r="F71" s="73">
        <v>1.8</v>
      </c>
      <c r="G71" s="82">
        <v>107.4</v>
      </c>
      <c r="H71" s="82">
        <v>107.9</v>
      </c>
    </row>
    <row r="72" spans="2:8" s="91" customFormat="1" ht="15">
      <c r="B72" s="36" t="s">
        <v>58</v>
      </c>
      <c r="C72" s="82">
        <v>105.8</v>
      </c>
      <c r="D72" s="73">
        <v>0.9</v>
      </c>
      <c r="E72" s="82">
        <v>107.5</v>
      </c>
      <c r="F72" s="73">
        <v>1.7</v>
      </c>
      <c r="G72" s="82">
        <v>107.5</v>
      </c>
      <c r="H72" s="82">
        <v>107.9</v>
      </c>
    </row>
    <row r="73" ht="15">
      <c r="C73" s="76"/>
    </row>
    <row r="74" ht="15">
      <c r="C74" s="76"/>
    </row>
    <row r="75" ht="15">
      <c r="C75" s="76"/>
    </row>
    <row r="76" ht="15">
      <c r="C76" s="76"/>
    </row>
    <row r="77" ht="15">
      <c r="C77" s="76"/>
    </row>
    <row r="78" ht="15">
      <c r="C78" s="76"/>
    </row>
    <row r="79" ht="15">
      <c r="C79" s="76"/>
    </row>
    <row r="80" ht="15">
      <c r="C80" s="76"/>
    </row>
  </sheetData>
  <mergeCells count="11">
    <mergeCell ref="A1:H1"/>
    <mergeCell ref="A3:H3"/>
    <mergeCell ref="A4:H4"/>
    <mergeCell ref="A6:H6"/>
    <mergeCell ref="B21:H21"/>
    <mergeCell ref="C8:D8"/>
    <mergeCell ref="E8:H8"/>
    <mergeCell ref="A9:B9"/>
    <mergeCell ref="G9:H9"/>
    <mergeCell ref="A11:B11"/>
    <mergeCell ref="B14:H14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57421875" style="33" customWidth="1"/>
    <col min="16" max="16" width="3.140625" style="33" customWidth="1"/>
    <col min="17" max="16384" width="11.421875" style="33" customWidth="1"/>
  </cols>
  <sheetData>
    <row r="1" spans="1:15" s="27" customFormat="1" ht="12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2.75" customHeight="1"/>
    <row r="3" spans="1:15" s="27" customFormat="1" ht="12.75" customHeight="1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06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07"/>
      <c r="B6" s="108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07"/>
      <c r="B7" s="108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07"/>
      <c r="B8" s="108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07"/>
      <c r="B9" s="108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09"/>
      <c r="B10" s="110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.75" customHeight="1">
      <c r="A12" s="42" t="s">
        <v>60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.75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 customHeight="1">
      <c r="A14" s="42" t="s">
        <v>84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.75" customHeight="1"/>
    <row r="16" spans="1:15" s="27" customFormat="1" ht="12.75" customHeight="1">
      <c r="A16" s="58">
        <v>2015</v>
      </c>
      <c r="B16" s="59"/>
      <c r="C16" s="60">
        <v>98.7</v>
      </c>
      <c r="D16" s="60">
        <v>98.8</v>
      </c>
      <c r="E16" s="60">
        <v>99</v>
      </c>
      <c r="F16" s="60">
        <v>99.4</v>
      </c>
      <c r="G16" s="60">
        <v>99.5</v>
      </c>
      <c r="H16" s="60">
        <v>100</v>
      </c>
      <c r="I16" s="60">
        <v>100.4</v>
      </c>
      <c r="J16" s="60">
        <v>100.6</v>
      </c>
      <c r="K16" s="60">
        <v>100.8</v>
      </c>
      <c r="L16" s="60">
        <v>101</v>
      </c>
      <c r="M16" s="60">
        <v>101</v>
      </c>
      <c r="N16" s="60">
        <v>100.8</v>
      </c>
      <c r="O16" s="60">
        <v>100</v>
      </c>
    </row>
    <row r="17" spans="1:15" s="27" customFormat="1" ht="12.75" customHeight="1">
      <c r="A17" s="58">
        <v>2016</v>
      </c>
      <c r="B17" s="59"/>
      <c r="C17" s="60">
        <v>101.1</v>
      </c>
      <c r="D17" s="60">
        <v>101.1</v>
      </c>
      <c r="E17" s="60">
        <v>101.3</v>
      </c>
      <c r="F17" s="60">
        <v>101.9</v>
      </c>
      <c r="G17" s="60">
        <v>102.4</v>
      </c>
      <c r="H17" s="60">
        <v>103</v>
      </c>
      <c r="I17" s="60">
        <v>103</v>
      </c>
      <c r="J17" s="60">
        <v>103</v>
      </c>
      <c r="K17" s="60">
        <v>103.3</v>
      </c>
      <c r="L17" s="60">
        <v>103.4</v>
      </c>
      <c r="M17" s="60">
        <v>103.4</v>
      </c>
      <c r="N17" s="60">
        <v>103.5</v>
      </c>
      <c r="O17" s="60">
        <v>102.5</v>
      </c>
    </row>
    <row r="18" spans="1:15" s="27" customFormat="1" ht="12.75" customHeight="1">
      <c r="A18" s="58">
        <v>2017</v>
      </c>
      <c r="B18" s="59"/>
      <c r="C18" s="60">
        <v>103.5</v>
      </c>
      <c r="D18" s="60">
        <v>103.4</v>
      </c>
      <c r="E18" s="60">
        <v>103.6</v>
      </c>
      <c r="F18" s="60">
        <v>104.6</v>
      </c>
      <c r="G18" s="60">
        <v>105</v>
      </c>
      <c r="H18" s="60">
        <v>105.7</v>
      </c>
      <c r="I18" s="60">
        <v>105.8</v>
      </c>
      <c r="J18" s="60">
        <v>105.9</v>
      </c>
      <c r="K18" s="60">
        <v>106</v>
      </c>
      <c r="L18" s="60">
        <v>105.9</v>
      </c>
      <c r="M18" s="60">
        <v>106.1</v>
      </c>
      <c r="N18" s="60">
        <v>106.2</v>
      </c>
      <c r="O18" s="60">
        <v>105.1</v>
      </c>
    </row>
    <row r="19" spans="1:15" s="27" customFormat="1" ht="12.75" customHeight="1">
      <c r="A19" s="58">
        <v>2018</v>
      </c>
      <c r="B19" s="59"/>
      <c r="C19" s="60">
        <v>106.3</v>
      </c>
      <c r="D19" s="60">
        <v>106.4</v>
      </c>
      <c r="E19" s="60">
        <v>106.9</v>
      </c>
      <c r="F19" s="60">
        <v>107.9</v>
      </c>
      <c r="G19" s="60">
        <v>108.4</v>
      </c>
      <c r="H19" s="60">
        <v>109</v>
      </c>
      <c r="I19" s="60">
        <v>109.1</v>
      </c>
      <c r="J19" s="60">
        <v>109</v>
      </c>
      <c r="K19" s="60">
        <v>108.9</v>
      </c>
      <c r="L19" s="60">
        <v>109.1</v>
      </c>
      <c r="M19" s="60">
        <v>108.9</v>
      </c>
      <c r="N19" s="60">
        <v>108.9</v>
      </c>
      <c r="O19" s="60">
        <v>108.2</v>
      </c>
    </row>
    <row r="20" spans="1:15" s="27" customFormat="1" ht="12.75" customHeight="1">
      <c r="A20" s="58">
        <v>2019</v>
      </c>
      <c r="B20" s="59"/>
      <c r="C20" s="60">
        <v>108.7</v>
      </c>
      <c r="D20" s="60">
        <v>108.8</v>
      </c>
      <c r="E20" s="32">
        <v>109.4</v>
      </c>
      <c r="F20" s="32">
        <v>110.1</v>
      </c>
      <c r="G20" s="32">
        <v>110.6</v>
      </c>
      <c r="H20" s="32">
        <v>110.6</v>
      </c>
      <c r="I20" s="32">
        <v>110.9</v>
      </c>
      <c r="J20" s="32">
        <v>110.8</v>
      </c>
      <c r="K20" s="32">
        <v>111</v>
      </c>
      <c r="L20" s="32">
        <v>111.4</v>
      </c>
      <c r="M20" s="32">
        <v>111.4</v>
      </c>
      <c r="N20" s="32"/>
      <c r="O20" s="61"/>
    </row>
    <row r="21" spans="1:15" s="27" customFormat="1" ht="12.75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.75" customHeight="1"/>
    <row r="23" spans="1:15" s="27" customFormat="1" ht="12.75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.75" customHeight="1"/>
    <row r="25" spans="1:15" s="27" customFormat="1" ht="12.75" customHeight="1">
      <c r="A25" s="58">
        <v>2015</v>
      </c>
      <c r="B25" s="59"/>
      <c r="C25" s="35">
        <v>0.2</v>
      </c>
      <c r="D25" s="35">
        <f aca="true" t="shared" si="0" ref="D25">IF(D16=0," ",ROUND(ROUND(D16,1)*100/ROUND(C16,1)-100,1))</f>
        <v>0.1</v>
      </c>
      <c r="E25" s="35">
        <f aca="true" t="shared" si="1" ref="E25">IF(E16=0," ",ROUND(ROUND(E16,1)*100/ROUND(D16,1)-100,1))</f>
        <v>0.2</v>
      </c>
      <c r="F25" s="35">
        <f aca="true" t="shared" si="2" ref="F25">IF(F16=0," ",ROUND(ROUND(F16,1)*100/ROUND(E16,1)-100,1))</f>
        <v>0.4</v>
      </c>
      <c r="G25" s="35">
        <f aca="true" t="shared" si="3" ref="G25">IF(G16=0," ",ROUND(ROUND(G16,1)*100/ROUND(F16,1)-100,1))</f>
        <v>0.1</v>
      </c>
      <c r="H25" s="35">
        <f aca="true" t="shared" si="4" ref="H25">IF(H16=0," ",ROUND(ROUND(H16,1)*100/ROUND(G16,1)-100,1))</f>
        <v>0.5</v>
      </c>
      <c r="I25" s="35">
        <f aca="true" t="shared" si="5" ref="I25">IF(I16=0," ",ROUND(ROUND(I16,1)*100/ROUND(H16,1)-100,1))</f>
        <v>0.4</v>
      </c>
      <c r="J25" s="35">
        <f aca="true" t="shared" si="6" ref="J25">IF(J16=0," ",ROUND(ROUND(J16,1)*100/ROUND(I16,1)-100,1))</f>
        <v>0.2</v>
      </c>
      <c r="K25" s="35">
        <f aca="true" t="shared" si="7" ref="K25">IF(K16=0," ",ROUND(ROUND(K16,1)*100/ROUND(J16,1)-100,1))</f>
        <v>0.2</v>
      </c>
      <c r="L25" s="35">
        <f aca="true" t="shared" si="8" ref="L25">IF(L16=0," ",ROUND(ROUND(L16,1)*100/ROUND(K16,1)-100,1))</f>
        <v>0.2</v>
      </c>
      <c r="M25" s="35">
        <f aca="true" t="shared" si="9" ref="M25">IF(M16=0," ",ROUND(ROUND(M16,1)*100/ROUND(L16,1)-100,1))</f>
        <v>0</v>
      </c>
      <c r="N25" s="35">
        <f aca="true" t="shared" si="10" ref="N25">IF(N16=0," ",ROUND(ROUND(N16,1)*100/ROUND(M16,1)-100,1))</f>
        <v>-0.2</v>
      </c>
      <c r="O25" s="63" t="s">
        <v>15</v>
      </c>
    </row>
    <row r="26" spans="1:15" s="27" customFormat="1" ht="12.75" customHeight="1">
      <c r="A26" s="58">
        <v>2016</v>
      </c>
      <c r="B26" s="59"/>
      <c r="C26" s="35">
        <f aca="true" t="shared" si="11" ref="C26:C30">IF(C17=0," ",ROUND(ROUND(C17,1)*100/ROUND(N16,1)-100,1))</f>
        <v>0.3</v>
      </c>
      <c r="D26" s="35">
        <f aca="true" t="shared" si="12" ref="D26:N26">IF(D17=0," ",ROUND(ROUND(D17,1)*100/ROUND(C17,1)-100,1))</f>
        <v>0</v>
      </c>
      <c r="E26" s="35">
        <f t="shared" si="12"/>
        <v>0.2</v>
      </c>
      <c r="F26" s="35">
        <f t="shared" si="12"/>
        <v>0.6</v>
      </c>
      <c r="G26" s="35">
        <f t="shared" si="12"/>
        <v>0.5</v>
      </c>
      <c r="H26" s="35">
        <f t="shared" si="12"/>
        <v>0.6</v>
      </c>
      <c r="I26" s="35">
        <f t="shared" si="12"/>
        <v>0</v>
      </c>
      <c r="J26" s="35">
        <f t="shared" si="12"/>
        <v>0</v>
      </c>
      <c r="K26" s="35">
        <f t="shared" si="12"/>
        <v>0.3</v>
      </c>
      <c r="L26" s="35">
        <f t="shared" si="12"/>
        <v>0.1</v>
      </c>
      <c r="M26" s="35">
        <f t="shared" si="12"/>
        <v>0</v>
      </c>
      <c r="N26" s="35">
        <f t="shared" si="12"/>
        <v>0.1</v>
      </c>
      <c r="O26" s="63" t="s">
        <v>15</v>
      </c>
    </row>
    <row r="27" spans="1:15" s="27" customFormat="1" ht="12.75" customHeight="1">
      <c r="A27" s="58">
        <v>2017</v>
      </c>
      <c r="B27" s="59"/>
      <c r="C27" s="35">
        <f t="shared" si="11"/>
        <v>0</v>
      </c>
      <c r="D27" s="35">
        <f aca="true" t="shared" si="13" ref="D27:N27">IF(D18=0," ",ROUND(ROUND(D18,1)*100/ROUND(C18,1)-100,1))</f>
        <v>-0.1</v>
      </c>
      <c r="E27" s="35">
        <f t="shared" si="13"/>
        <v>0.2</v>
      </c>
      <c r="F27" s="35">
        <f t="shared" si="13"/>
        <v>1</v>
      </c>
      <c r="G27" s="35">
        <f t="shared" si="13"/>
        <v>0.4</v>
      </c>
      <c r="H27" s="35">
        <f t="shared" si="13"/>
        <v>0.7</v>
      </c>
      <c r="I27" s="35">
        <f t="shared" si="13"/>
        <v>0.1</v>
      </c>
      <c r="J27" s="35">
        <f t="shared" si="13"/>
        <v>0.1</v>
      </c>
      <c r="K27" s="35">
        <f t="shared" si="13"/>
        <v>0.1</v>
      </c>
      <c r="L27" s="35">
        <f t="shared" si="13"/>
        <v>-0.1</v>
      </c>
      <c r="M27" s="35">
        <f t="shared" si="13"/>
        <v>0.2</v>
      </c>
      <c r="N27" s="35">
        <f t="shared" si="13"/>
        <v>0.1</v>
      </c>
      <c r="O27" s="63" t="s">
        <v>15</v>
      </c>
    </row>
    <row r="28" spans="1:15" s="27" customFormat="1" ht="12.75" customHeight="1">
      <c r="A28" s="58">
        <v>2018</v>
      </c>
      <c r="B28" s="59"/>
      <c r="C28" s="35">
        <f t="shared" si="11"/>
        <v>0.1</v>
      </c>
      <c r="D28" s="35">
        <f aca="true" t="shared" si="14" ref="D28:N28">IF(D19=0," ",ROUND(ROUND(D19,1)*100/ROUND(C19,1)-100,1))</f>
        <v>0.1</v>
      </c>
      <c r="E28" s="35">
        <f t="shared" si="14"/>
        <v>0.5</v>
      </c>
      <c r="F28" s="35">
        <f t="shared" si="14"/>
        <v>0.9</v>
      </c>
      <c r="G28" s="35">
        <f t="shared" si="14"/>
        <v>0.5</v>
      </c>
      <c r="H28" s="35">
        <f t="shared" si="14"/>
        <v>0.6</v>
      </c>
      <c r="I28" s="35">
        <f t="shared" si="14"/>
        <v>0.1</v>
      </c>
      <c r="J28" s="35">
        <f t="shared" si="14"/>
        <v>-0.1</v>
      </c>
      <c r="K28" s="35">
        <f t="shared" si="14"/>
        <v>-0.1</v>
      </c>
      <c r="L28" s="35">
        <f t="shared" si="14"/>
        <v>0.2</v>
      </c>
      <c r="M28" s="35">
        <f t="shared" si="14"/>
        <v>-0.2</v>
      </c>
      <c r="N28" s="35">
        <f t="shared" si="14"/>
        <v>0</v>
      </c>
      <c r="O28" s="63" t="s">
        <v>15</v>
      </c>
    </row>
    <row r="29" spans="1:15" s="27" customFormat="1" ht="12.75" customHeight="1">
      <c r="A29" s="58">
        <v>2019</v>
      </c>
      <c r="B29" s="59"/>
      <c r="C29" s="35">
        <f t="shared" si="11"/>
        <v>-0.2</v>
      </c>
      <c r="D29" s="35">
        <f aca="true" t="shared" si="15" ref="D29:N29">IF(D20=0," ",ROUND(ROUND(D20,1)*100/ROUND(C20,1)-100,1))</f>
        <v>0.1</v>
      </c>
      <c r="E29" s="35">
        <f t="shared" si="15"/>
        <v>0.6</v>
      </c>
      <c r="F29" s="72">
        <f t="shared" si="15"/>
        <v>0.6</v>
      </c>
      <c r="G29" s="35">
        <f t="shared" si="15"/>
        <v>0.5</v>
      </c>
      <c r="H29" s="35">
        <f t="shared" si="15"/>
        <v>0</v>
      </c>
      <c r="I29" s="35">
        <f t="shared" si="15"/>
        <v>0.3</v>
      </c>
      <c r="J29" s="35">
        <f t="shared" si="15"/>
        <v>-0.1</v>
      </c>
      <c r="K29" s="35">
        <f t="shared" si="15"/>
        <v>0.2</v>
      </c>
      <c r="L29" s="35">
        <f t="shared" si="15"/>
        <v>0.4</v>
      </c>
      <c r="M29" s="35">
        <f t="shared" si="15"/>
        <v>0</v>
      </c>
      <c r="N29" s="35" t="str">
        <f t="shared" si="15"/>
        <v xml:space="preserve"> </v>
      </c>
      <c r="O29" s="63"/>
    </row>
    <row r="30" spans="1:15" s="27" customFormat="1" ht="12.75" customHeight="1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2.75" customHeight="1"/>
    <row r="32" spans="1:15" s="27" customFormat="1" ht="12.75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.75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.75" customHeight="1">
      <c r="A34" s="58">
        <v>2016</v>
      </c>
      <c r="B34" s="59"/>
      <c r="C34" s="72">
        <f aca="true" t="shared" si="17" ref="C34:O34">IF(C17=0," ",ROUND(ROUND(C17,1)*100/ROUND(C16,1)-100,1))</f>
        <v>2.4</v>
      </c>
      <c r="D34" s="35">
        <f t="shared" si="17"/>
        <v>2.3</v>
      </c>
      <c r="E34" s="35">
        <f t="shared" si="17"/>
        <v>2.3</v>
      </c>
      <c r="F34" s="35">
        <f t="shared" si="17"/>
        <v>2.5</v>
      </c>
      <c r="G34" s="35">
        <f t="shared" si="17"/>
        <v>2.9</v>
      </c>
      <c r="H34" s="35">
        <f t="shared" si="17"/>
        <v>3</v>
      </c>
      <c r="I34" s="35">
        <f t="shared" si="17"/>
        <v>2.6</v>
      </c>
      <c r="J34" s="35">
        <f t="shared" si="17"/>
        <v>2.4</v>
      </c>
      <c r="K34" s="35">
        <f t="shared" si="17"/>
        <v>2.5</v>
      </c>
      <c r="L34" s="35">
        <f t="shared" si="17"/>
        <v>2.4</v>
      </c>
      <c r="M34" s="35">
        <f t="shared" si="17"/>
        <v>2.4</v>
      </c>
      <c r="N34" s="35">
        <f t="shared" si="17"/>
        <v>2.7</v>
      </c>
      <c r="O34" s="35">
        <f t="shared" si="17"/>
        <v>2.5</v>
      </c>
    </row>
    <row r="35" spans="1:15" s="27" customFormat="1" ht="12.75" customHeight="1">
      <c r="A35" s="58">
        <v>2017</v>
      </c>
      <c r="B35" s="59"/>
      <c r="C35" s="35">
        <f aca="true" t="shared" si="18" ref="C35:O35">IF(C18=0," ",ROUND(ROUND(C18,1)*100/ROUND(C17,1)-100,1))</f>
        <v>2.4</v>
      </c>
      <c r="D35" s="35">
        <f t="shared" si="18"/>
        <v>2.3</v>
      </c>
      <c r="E35" s="35">
        <f t="shared" si="18"/>
        <v>2.3</v>
      </c>
      <c r="F35" s="35">
        <f t="shared" si="18"/>
        <v>2.6</v>
      </c>
      <c r="G35" s="35">
        <f t="shared" si="18"/>
        <v>2.5</v>
      </c>
      <c r="H35" s="35">
        <f t="shared" si="18"/>
        <v>2.6</v>
      </c>
      <c r="I35" s="35">
        <f t="shared" si="18"/>
        <v>2.7</v>
      </c>
      <c r="J35" s="35">
        <f t="shared" si="18"/>
        <v>2.8</v>
      </c>
      <c r="K35" s="35">
        <f t="shared" si="18"/>
        <v>2.6</v>
      </c>
      <c r="L35" s="35">
        <f t="shared" si="18"/>
        <v>2.4</v>
      </c>
      <c r="M35" s="35">
        <f t="shared" si="18"/>
        <v>2.6</v>
      </c>
      <c r="N35" s="35">
        <f t="shared" si="18"/>
        <v>2.6</v>
      </c>
      <c r="O35" s="35">
        <f t="shared" si="18"/>
        <v>2.5</v>
      </c>
    </row>
    <row r="36" spans="1:15" s="27" customFormat="1" ht="12.75" customHeight="1">
      <c r="A36" s="58">
        <v>2018</v>
      </c>
      <c r="B36" s="59"/>
      <c r="C36" s="35">
        <f aca="true" t="shared" si="19" ref="C36:O36">IF(C19=0," ",ROUND(ROUND(C19,1)*100/ROUND(C18,1)-100,1))</f>
        <v>2.7</v>
      </c>
      <c r="D36" s="35">
        <f t="shared" si="19"/>
        <v>2.9</v>
      </c>
      <c r="E36" s="35">
        <f t="shared" si="19"/>
        <v>3.2</v>
      </c>
      <c r="F36" s="35">
        <f t="shared" si="19"/>
        <v>3.2</v>
      </c>
      <c r="G36" s="35">
        <f t="shared" si="19"/>
        <v>3.2</v>
      </c>
      <c r="H36" s="35">
        <f t="shared" si="19"/>
        <v>3.1</v>
      </c>
      <c r="I36" s="35">
        <f t="shared" si="19"/>
        <v>3.1</v>
      </c>
      <c r="J36" s="35">
        <f t="shared" si="19"/>
        <v>2.9</v>
      </c>
      <c r="K36" s="35">
        <f t="shared" si="19"/>
        <v>2.7</v>
      </c>
      <c r="L36" s="35">
        <f t="shared" si="19"/>
        <v>3</v>
      </c>
      <c r="M36" s="35">
        <f t="shared" si="19"/>
        <v>2.6</v>
      </c>
      <c r="N36" s="35">
        <f t="shared" si="19"/>
        <v>2.5</v>
      </c>
      <c r="O36" s="35">
        <f t="shared" si="19"/>
        <v>2.9</v>
      </c>
    </row>
    <row r="37" spans="1:15" s="27" customFormat="1" ht="12.75" customHeight="1">
      <c r="A37" s="58">
        <v>2019</v>
      </c>
      <c r="B37" s="59"/>
      <c r="C37" s="35">
        <f aca="true" t="shared" si="20" ref="C37:O37">IF(C20=0," ",ROUND(ROUND(C20,1)*100/ROUND(C19,1)-100,1))</f>
        <v>2.3</v>
      </c>
      <c r="D37" s="35">
        <f t="shared" si="20"/>
        <v>2.3</v>
      </c>
      <c r="E37" s="35">
        <f t="shared" si="20"/>
        <v>2.3</v>
      </c>
      <c r="F37" s="35">
        <f t="shared" si="20"/>
        <v>2</v>
      </c>
      <c r="G37" s="35">
        <f t="shared" si="20"/>
        <v>2</v>
      </c>
      <c r="H37" s="35">
        <f t="shared" si="20"/>
        <v>1.5</v>
      </c>
      <c r="I37" s="35">
        <f t="shared" si="20"/>
        <v>1.6</v>
      </c>
      <c r="J37" s="35">
        <f t="shared" si="20"/>
        <v>1.7</v>
      </c>
      <c r="K37" s="35">
        <f t="shared" si="20"/>
        <v>1.9</v>
      </c>
      <c r="L37" s="35">
        <f t="shared" si="20"/>
        <v>2.1</v>
      </c>
      <c r="M37" s="35">
        <f t="shared" si="20"/>
        <v>2.3</v>
      </c>
      <c r="N37" s="35" t="str">
        <f t="shared" si="20"/>
        <v xml:space="preserve"> </v>
      </c>
      <c r="O37" s="35" t="str">
        <f t="shared" si="20"/>
        <v xml:space="preserve"> </v>
      </c>
    </row>
    <row r="38" spans="1:15" s="27" customFormat="1" ht="12.75" customHeight="1">
      <c r="A38" s="58"/>
      <c r="B38" s="62"/>
      <c r="C38" s="35" t="str">
        <f aca="true" t="shared" si="21" ref="C38:O38">IF(C21=0," ",ROUND(ROUND(C21,1)*100/ROUND(C20,1)-100,1))</f>
        <v xml:space="preserve"> </v>
      </c>
      <c r="D38" s="35" t="str">
        <f t="shared" si="21"/>
        <v xml:space="preserve"> </v>
      </c>
      <c r="E38" s="35" t="str">
        <f t="shared" si="21"/>
        <v xml:space="preserve"> </v>
      </c>
      <c r="F38" s="35" t="str">
        <f t="shared" si="21"/>
        <v xml:space="preserve"> </v>
      </c>
      <c r="G38" s="35" t="str">
        <f t="shared" si="21"/>
        <v xml:space="preserve"> </v>
      </c>
      <c r="H38" s="35" t="str">
        <f t="shared" si="21"/>
        <v xml:space="preserve"> </v>
      </c>
      <c r="I38" s="35" t="str">
        <f t="shared" si="21"/>
        <v xml:space="preserve"> </v>
      </c>
      <c r="J38" s="35" t="str">
        <f t="shared" si="21"/>
        <v xml:space="preserve"> </v>
      </c>
      <c r="K38" s="35" t="str">
        <f t="shared" si="21"/>
        <v xml:space="preserve"> </v>
      </c>
      <c r="L38" s="35" t="str">
        <f t="shared" si="21"/>
        <v xml:space="preserve"> </v>
      </c>
      <c r="M38" s="35" t="str">
        <f t="shared" si="21"/>
        <v xml:space="preserve"> </v>
      </c>
      <c r="N38" s="35" t="str">
        <f t="shared" si="21"/>
        <v xml:space="preserve"> </v>
      </c>
      <c r="O38" s="35" t="str">
        <f t="shared" si="21"/>
        <v xml:space="preserve"> </v>
      </c>
    </row>
    <row r="39" s="27" customFormat="1" ht="12.75" customHeight="1"/>
    <row r="40" spans="1:15" s="27" customFormat="1" ht="12.75" customHeight="1">
      <c r="A40" s="42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.75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 customHeight="1">
      <c r="A42" s="42" t="s">
        <v>85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.75" customHeight="1"/>
    <row r="44" spans="1:15" s="27" customFormat="1" ht="12.75" customHeight="1">
      <c r="A44" s="58">
        <v>2015</v>
      </c>
      <c r="B44" s="59"/>
      <c r="C44" s="60">
        <v>95.4</v>
      </c>
      <c r="D44" s="60">
        <v>96.8</v>
      </c>
      <c r="E44" s="60">
        <v>102.5</v>
      </c>
      <c r="F44" s="60">
        <v>102.6</v>
      </c>
      <c r="G44" s="60">
        <v>100.6</v>
      </c>
      <c r="H44" s="60">
        <v>99.1</v>
      </c>
      <c r="I44" s="60">
        <v>94.5</v>
      </c>
      <c r="J44" s="60">
        <v>98.2</v>
      </c>
      <c r="K44" s="60">
        <v>103.5</v>
      </c>
      <c r="L44" s="60">
        <v>103.9</v>
      </c>
      <c r="M44" s="60">
        <v>103.1</v>
      </c>
      <c r="N44" s="60">
        <v>99.9</v>
      </c>
      <c r="O44" s="60">
        <v>100</v>
      </c>
    </row>
    <row r="45" spans="1:15" s="27" customFormat="1" ht="12.75" customHeight="1">
      <c r="A45" s="58">
        <v>2016</v>
      </c>
      <c r="B45" s="59"/>
      <c r="C45" s="60">
        <v>95.2</v>
      </c>
      <c r="D45" s="60">
        <v>97.9</v>
      </c>
      <c r="E45" s="60">
        <v>102.3</v>
      </c>
      <c r="F45" s="60">
        <v>103.8</v>
      </c>
      <c r="G45" s="60">
        <v>103</v>
      </c>
      <c r="H45" s="60">
        <v>99.5</v>
      </c>
      <c r="I45" s="60">
        <v>96.3</v>
      </c>
      <c r="J45" s="60">
        <v>98</v>
      </c>
      <c r="K45" s="60">
        <v>103.5</v>
      </c>
      <c r="L45" s="60">
        <v>105.1</v>
      </c>
      <c r="M45" s="60">
        <v>104.4</v>
      </c>
      <c r="N45" s="60">
        <v>102</v>
      </c>
      <c r="O45" s="60">
        <v>100.9</v>
      </c>
    </row>
    <row r="46" spans="1:15" s="27" customFormat="1" ht="12.75" customHeight="1">
      <c r="A46" s="58">
        <v>2017</v>
      </c>
      <c r="B46" s="59"/>
      <c r="C46" s="60">
        <v>96.2</v>
      </c>
      <c r="D46" s="60">
        <v>97.7</v>
      </c>
      <c r="E46" s="60">
        <v>104.2</v>
      </c>
      <c r="F46" s="60">
        <v>104.3</v>
      </c>
      <c r="G46" s="60">
        <v>103.7</v>
      </c>
      <c r="H46" s="60">
        <v>100.6</v>
      </c>
      <c r="I46" s="60">
        <v>97.2</v>
      </c>
      <c r="J46" s="60">
        <v>99.7</v>
      </c>
      <c r="K46" s="60">
        <v>104.5</v>
      </c>
      <c r="L46" s="60">
        <v>105.3</v>
      </c>
      <c r="M46" s="60">
        <v>104.7</v>
      </c>
      <c r="N46" s="60">
        <v>103.4</v>
      </c>
      <c r="O46" s="60">
        <v>101.8</v>
      </c>
    </row>
    <row r="47" spans="1:15" s="27" customFormat="1" ht="12.75" customHeight="1">
      <c r="A47" s="58">
        <v>2018</v>
      </c>
      <c r="B47" s="59"/>
      <c r="C47" s="60">
        <v>96.3</v>
      </c>
      <c r="D47" s="60">
        <v>99.2</v>
      </c>
      <c r="E47" s="60">
        <v>104.6</v>
      </c>
      <c r="F47" s="60">
        <v>105.1</v>
      </c>
      <c r="G47" s="60">
        <v>104.1</v>
      </c>
      <c r="H47" s="60">
        <v>101.6</v>
      </c>
      <c r="I47" s="60">
        <v>95.5</v>
      </c>
      <c r="J47" s="60">
        <v>99.2</v>
      </c>
      <c r="K47" s="60">
        <v>106.3</v>
      </c>
      <c r="L47" s="60">
        <v>107.1</v>
      </c>
      <c r="M47" s="60">
        <v>107</v>
      </c>
      <c r="N47" s="60">
        <v>104.6</v>
      </c>
      <c r="O47" s="60">
        <v>102.6</v>
      </c>
    </row>
    <row r="48" spans="1:15" s="27" customFormat="1" ht="12.75" customHeight="1">
      <c r="A48" s="58">
        <v>2019</v>
      </c>
      <c r="B48" s="59"/>
      <c r="C48" s="60">
        <v>97.4</v>
      </c>
      <c r="D48" s="60">
        <v>100.8</v>
      </c>
      <c r="E48" s="32">
        <v>104.7</v>
      </c>
      <c r="F48" s="32">
        <v>107.1</v>
      </c>
      <c r="G48" s="32">
        <v>106.5</v>
      </c>
      <c r="H48" s="32">
        <v>104.6</v>
      </c>
      <c r="I48" s="32">
        <v>99.4</v>
      </c>
      <c r="J48" s="32">
        <v>100.7</v>
      </c>
      <c r="K48" s="32">
        <v>107.5</v>
      </c>
      <c r="L48" s="32">
        <v>108.5</v>
      </c>
      <c r="M48" s="32">
        <v>108.5</v>
      </c>
      <c r="N48" s="32"/>
      <c r="O48" s="61"/>
    </row>
    <row r="49" spans="1:15" s="27" customFormat="1" ht="12.75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65" customFormat="1" ht="12.75" customHeight="1"/>
    <row r="51" spans="1:15" s="27" customFormat="1" ht="12.75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.75" customHeight="1"/>
    <row r="53" spans="1:15" s="27" customFormat="1" ht="12.75" customHeight="1">
      <c r="A53" s="58">
        <v>2015</v>
      </c>
      <c r="B53" s="59"/>
      <c r="C53" s="35">
        <v>-5.1</v>
      </c>
      <c r="D53" s="35">
        <f aca="true" t="shared" si="22" ref="D53">IF(D44=0," ",ROUND(ROUND(D44,1)*100/ROUND(C44,1)-100,1))</f>
        <v>1.5</v>
      </c>
      <c r="E53" s="35">
        <f aca="true" t="shared" si="23" ref="E53">IF(E44=0," ",ROUND(ROUND(E44,1)*100/ROUND(D44,1)-100,1))</f>
        <v>5.9</v>
      </c>
      <c r="F53" s="35">
        <f aca="true" t="shared" si="24" ref="F53">IF(F44=0," ",ROUND(ROUND(F44,1)*100/ROUND(E44,1)-100,1))</f>
        <v>0.1</v>
      </c>
      <c r="G53" s="35">
        <f aca="true" t="shared" si="25" ref="G53">IF(G44=0," ",ROUND(ROUND(G44,1)*100/ROUND(F44,1)-100,1))</f>
        <v>-1.9</v>
      </c>
      <c r="H53" s="35">
        <f aca="true" t="shared" si="26" ref="H53">IF(H44=0," ",ROUND(ROUND(H44,1)*100/ROUND(G44,1)-100,1))</f>
        <v>-1.5</v>
      </c>
      <c r="I53" s="35">
        <f aca="true" t="shared" si="27" ref="I53">IF(I44=0," ",ROUND(ROUND(I44,1)*100/ROUND(H44,1)-100,1))</f>
        <v>-4.6</v>
      </c>
      <c r="J53" s="35">
        <f aca="true" t="shared" si="28" ref="J53">IF(J44=0," ",ROUND(ROUND(J44,1)*100/ROUND(I44,1)-100,1))</f>
        <v>3.9</v>
      </c>
      <c r="K53" s="35">
        <f aca="true" t="shared" si="29" ref="K53">IF(K44=0," ",ROUND(ROUND(K44,1)*100/ROUND(J44,1)-100,1))</f>
        <v>5.4</v>
      </c>
      <c r="L53" s="35">
        <f aca="true" t="shared" si="30" ref="L53">IF(L44=0," ",ROUND(ROUND(L44,1)*100/ROUND(K44,1)-100,1))</f>
        <v>0.4</v>
      </c>
      <c r="M53" s="35">
        <f aca="true" t="shared" si="31" ref="M53">IF(M44=0," ",ROUND(ROUND(M44,1)*100/ROUND(L44,1)-100,1))</f>
        <v>-0.8</v>
      </c>
      <c r="N53" s="35">
        <f aca="true" t="shared" si="32" ref="N53">IF(N44=0," ",ROUND(ROUND(N44,1)*100/ROUND(M44,1)-100,1))</f>
        <v>-3.1</v>
      </c>
      <c r="O53" s="63" t="s">
        <v>15</v>
      </c>
    </row>
    <row r="54" spans="1:15" s="27" customFormat="1" ht="12.75" customHeight="1">
      <c r="A54" s="58">
        <v>2016</v>
      </c>
      <c r="B54" s="59"/>
      <c r="C54" s="35">
        <f aca="true" t="shared" si="33" ref="C54:C58">IF(C45=0," ",ROUND(ROUND(C45,1)*100/ROUND(N44,1)-100,1))</f>
        <v>-4.7</v>
      </c>
      <c r="D54" s="35">
        <f aca="true" t="shared" si="34" ref="D54:N54">IF(D45=0," ",ROUND(ROUND(D45,1)*100/ROUND(C45,1)-100,1))</f>
        <v>2.8</v>
      </c>
      <c r="E54" s="35">
        <f t="shared" si="34"/>
        <v>4.5</v>
      </c>
      <c r="F54" s="35">
        <f t="shared" si="34"/>
        <v>1.5</v>
      </c>
      <c r="G54" s="35">
        <f t="shared" si="34"/>
        <v>-0.8</v>
      </c>
      <c r="H54" s="35">
        <f t="shared" si="34"/>
        <v>-3.4</v>
      </c>
      <c r="I54" s="35">
        <f t="shared" si="34"/>
        <v>-3.2</v>
      </c>
      <c r="J54" s="35">
        <f t="shared" si="34"/>
        <v>1.8</v>
      </c>
      <c r="K54" s="35">
        <f t="shared" si="34"/>
        <v>5.6</v>
      </c>
      <c r="L54" s="35">
        <f t="shared" si="34"/>
        <v>1.5</v>
      </c>
      <c r="M54" s="35">
        <f t="shared" si="34"/>
        <v>-0.7</v>
      </c>
      <c r="N54" s="35">
        <f t="shared" si="34"/>
        <v>-2.3</v>
      </c>
      <c r="O54" s="63" t="s">
        <v>15</v>
      </c>
    </row>
    <row r="55" spans="1:15" s="27" customFormat="1" ht="12.75" customHeight="1">
      <c r="A55" s="58">
        <v>2017</v>
      </c>
      <c r="B55" s="59"/>
      <c r="C55" s="35">
        <f t="shared" si="33"/>
        <v>-5.7</v>
      </c>
      <c r="D55" s="35">
        <f aca="true" t="shared" si="35" ref="D55:N55">IF(D46=0," ",ROUND(ROUND(D46,1)*100/ROUND(C46,1)-100,1))</f>
        <v>1.6</v>
      </c>
      <c r="E55" s="35">
        <f t="shared" si="35"/>
        <v>6.7</v>
      </c>
      <c r="F55" s="35">
        <f t="shared" si="35"/>
        <v>0.1</v>
      </c>
      <c r="G55" s="35">
        <f t="shared" si="35"/>
        <v>-0.6</v>
      </c>
      <c r="H55" s="35">
        <f t="shared" si="35"/>
        <v>-3</v>
      </c>
      <c r="I55" s="35">
        <f t="shared" si="35"/>
        <v>-3.4</v>
      </c>
      <c r="J55" s="35">
        <f t="shared" si="35"/>
        <v>2.6</v>
      </c>
      <c r="K55" s="35">
        <f t="shared" si="35"/>
        <v>4.8</v>
      </c>
      <c r="L55" s="35">
        <f t="shared" si="35"/>
        <v>0.8</v>
      </c>
      <c r="M55" s="35">
        <f t="shared" si="35"/>
        <v>-0.6</v>
      </c>
      <c r="N55" s="35">
        <f t="shared" si="35"/>
        <v>-1.2</v>
      </c>
      <c r="O55" s="63" t="s">
        <v>15</v>
      </c>
    </row>
    <row r="56" spans="1:15" s="27" customFormat="1" ht="12.75" customHeight="1">
      <c r="A56" s="58">
        <v>2018</v>
      </c>
      <c r="B56" s="59"/>
      <c r="C56" s="35">
        <f t="shared" si="33"/>
        <v>-6.9</v>
      </c>
      <c r="D56" s="35">
        <f aca="true" t="shared" si="36" ref="D56:N56">IF(D47=0," ",ROUND(ROUND(D47,1)*100/ROUND(C47,1)-100,1))</f>
        <v>3</v>
      </c>
      <c r="E56" s="35">
        <f t="shared" si="36"/>
        <v>5.4</v>
      </c>
      <c r="F56" s="35">
        <f t="shared" si="36"/>
        <v>0.5</v>
      </c>
      <c r="G56" s="35">
        <f t="shared" si="36"/>
        <v>-1</v>
      </c>
      <c r="H56" s="35">
        <f t="shared" si="36"/>
        <v>-2.4</v>
      </c>
      <c r="I56" s="35">
        <f t="shared" si="36"/>
        <v>-6</v>
      </c>
      <c r="J56" s="35">
        <f t="shared" si="36"/>
        <v>3.9</v>
      </c>
      <c r="K56" s="35">
        <f t="shared" si="36"/>
        <v>7.2</v>
      </c>
      <c r="L56" s="35">
        <f t="shared" si="36"/>
        <v>0.8</v>
      </c>
      <c r="M56" s="35">
        <f t="shared" si="36"/>
        <v>-0.1</v>
      </c>
      <c r="N56" s="35">
        <f t="shared" si="36"/>
        <v>-2.2</v>
      </c>
      <c r="O56" s="63" t="s">
        <v>15</v>
      </c>
    </row>
    <row r="57" spans="1:15" s="27" customFormat="1" ht="12.75" customHeight="1">
      <c r="A57" s="58">
        <v>2019</v>
      </c>
      <c r="B57" s="59"/>
      <c r="C57" s="35">
        <f t="shared" si="33"/>
        <v>-6.9</v>
      </c>
      <c r="D57" s="35">
        <f aca="true" t="shared" si="37" ref="D57:N57">IF(D48=0," ",ROUND(ROUND(D48,1)*100/ROUND(C48,1)-100,1))</f>
        <v>3.5</v>
      </c>
      <c r="E57" s="35">
        <f t="shared" si="37"/>
        <v>3.9</v>
      </c>
      <c r="F57" s="35">
        <f t="shared" si="37"/>
        <v>2.3</v>
      </c>
      <c r="G57" s="35">
        <f t="shared" si="37"/>
        <v>-0.6</v>
      </c>
      <c r="H57" s="35">
        <f t="shared" si="37"/>
        <v>-1.8</v>
      </c>
      <c r="I57" s="35">
        <f t="shared" si="37"/>
        <v>-5</v>
      </c>
      <c r="J57" s="35">
        <f t="shared" si="37"/>
        <v>1.3</v>
      </c>
      <c r="K57" s="35">
        <f t="shared" si="37"/>
        <v>6.8</v>
      </c>
      <c r="L57" s="35">
        <f t="shared" si="37"/>
        <v>0.9</v>
      </c>
      <c r="M57" s="35">
        <f t="shared" si="37"/>
        <v>0</v>
      </c>
      <c r="N57" s="35" t="str">
        <f t="shared" si="37"/>
        <v xml:space="preserve"> </v>
      </c>
      <c r="O57" s="63"/>
    </row>
    <row r="58" spans="1:15" s="27" customFormat="1" ht="12.75" customHeight="1">
      <c r="A58" s="58"/>
      <c r="B58" s="62"/>
      <c r="C58" s="35" t="str">
        <f t="shared" si="33"/>
        <v xml:space="preserve"> </v>
      </c>
      <c r="D58" s="35" t="str">
        <f aca="true" t="shared" si="38" ref="D58:N58">IF(D49=0," ",ROUND(ROUND(D49,1)*100/ROUND(C49,1)-100,1))</f>
        <v xml:space="preserve"> </v>
      </c>
      <c r="E58" s="35" t="str">
        <f t="shared" si="38"/>
        <v xml:space="preserve"> </v>
      </c>
      <c r="F58" s="35" t="str">
        <f t="shared" si="38"/>
        <v xml:space="preserve"> </v>
      </c>
      <c r="G58" s="35" t="str">
        <f t="shared" si="38"/>
        <v xml:space="preserve"> </v>
      </c>
      <c r="H58" s="35" t="str">
        <f t="shared" si="38"/>
        <v xml:space="preserve"> </v>
      </c>
      <c r="I58" s="35" t="str">
        <f t="shared" si="38"/>
        <v xml:space="preserve"> </v>
      </c>
      <c r="J58" s="35" t="str">
        <f t="shared" si="38"/>
        <v xml:space="preserve"> </v>
      </c>
      <c r="K58" s="35" t="str">
        <f t="shared" si="38"/>
        <v xml:space="preserve"> </v>
      </c>
      <c r="L58" s="35" t="str">
        <f t="shared" si="38"/>
        <v xml:space="preserve"> </v>
      </c>
      <c r="M58" s="35" t="str">
        <f t="shared" si="38"/>
        <v xml:space="preserve"> </v>
      </c>
      <c r="N58" s="35" t="str">
        <f t="shared" si="38"/>
        <v xml:space="preserve"> </v>
      </c>
      <c r="O58" s="63"/>
    </row>
    <row r="59" s="27" customFormat="1" ht="12.75" customHeight="1"/>
    <row r="60" spans="1:15" s="27" customFormat="1" ht="12.75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.75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.75" customHeight="1">
      <c r="A62" s="58">
        <v>2016</v>
      </c>
      <c r="B62" s="59"/>
      <c r="C62" s="35">
        <f aca="true" t="shared" si="39" ref="C62:O66">IF(C45=0," ",ROUND(ROUND(C45,1)*100/ROUND(C44,1)-100,1))</f>
        <v>-0.2</v>
      </c>
      <c r="D62" s="35">
        <f t="shared" si="39"/>
        <v>1.1</v>
      </c>
      <c r="E62" s="35">
        <f t="shared" si="39"/>
        <v>-0.2</v>
      </c>
      <c r="F62" s="35">
        <f t="shared" si="39"/>
        <v>1.2</v>
      </c>
      <c r="G62" s="35">
        <f t="shared" si="39"/>
        <v>2.4</v>
      </c>
      <c r="H62" s="35">
        <f t="shared" si="39"/>
        <v>0.4</v>
      </c>
      <c r="I62" s="35">
        <f t="shared" si="39"/>
        <v>1.9</v>
      </c>
      <c r="J62" s="35">
        <f t="shared" si="39"/>
        <v>-0.2</v>
      </c>
      <c r="K62" s="35">
        <f t="shared" si="39"/>
        <v>0</v>
      </c>
      <c r="L62" s="35">
        <f t="shared" si="39"/>
        <v>1.2</v>
      </c>
      <c r="M62" s="35">
        <f t="shared" si="39"/>
        <v>1.3</v>
      </c>
      <c r="N62" s="35">
        <f t="shared" si="39"/>
        <v>2.1</v>
      </c>
      <c r="O62" s="35">
        <f t="shared" si="39"/>
        <v>0.9</v>
      </c>
    </row>
    <row r="63" spans="1:15" ht="12.75" customHeight="1">
      <c r="A63" s="58">
        <v>2017</v>
      </c>
      <c r="B63" s="59"/>
      <c r="C63" s="35">
        <f t="shared" si="39"/>
        <v>1.1</v>
      </c>
      <c r="D63" s="35">
        <f t="shared" si="39"/>
        <v>-0.2</v>
      </c>
      <c r="E63" s="35">
        <f t="shared" si="39"/>
        <v>1.9</v>
      </c>
      <c r="F63" s="35">
        <f t="shared" si="39"/>
        <v>0.5</v>
      </c>
      <c r="G63" s="35">
        <f t="shared" si="39"/>
        <v>0.7</v>
      </c>
      <c r="H63" s="35">
        <f t="shared" si="39"/>
        <v>1.1</v>
      </c>
      <c r="I63" s="35">
        <f t="shared" si="39"/>
        <v>0.9</v>
      </c>
      <c r="J63" s="35">
        <f t="shared" si="39"/>
        <v>1.7</v>
      </c>
      <c r="K63" s="35">
        <f t="shared" si="39"/>
        <v>1</v>
      </c>
      <c r="L63" s="35">
        <f t="shared" si="39"/>
        <v>0.2</v>
      </c>
      <c r="M63" s="35">
        <f t="shared" si="39"/>
        <v>0.3</v>
      </c>
      <c r="N63" s="35">
        <f t="shared" si="39"/>
        <v>1.4</v>
      </c>
      <c r="O63" s="35">
        <f t="shared" si="39"/>
        <v>0.9</v>
      </c>
    </row>
    <row r="64" spans="1:15" ht="12.75" customHeight="1">
      <c r="A64" s="58">
        <v>2018</v>
      </c>
      <c r="B64" s="59"/>
      <c r="C64" s="35">
        <f t="shared" si="39"/>
        <v>0.1</v>
      </c>
      <c r="D64" s="35">
        <f t="shared" si="39"/>
        <v>1.5</v>
      </c>
      <c r="E64" s="35">
        <f t="shared" si="39"/>
        <v>0.4</v>
      </c>
      <c r="F64" s="35">
        <f t="shared" si="39"/>
        <v>0.8</v>
      </c>
      <c r="G64" s="35">
        <f t="shared" si="39"/>
        <v>0.4</v>
      </c>
      <c r="H64" s="35">
        <f t="shared" si="39"/>
        <v>1</v>
      </c>
      <c r="I64" s="35">
        <f t="shared" si="39"/>
        <v>-1.7</v>
      </c>
      <c r="J64" s="35">
        <f t="shared" si="39"/>
        <v>-0.5</v>
      </c>
      <c r="K64" s="35">
        <f t="shared" si="39"/>
        <v>1.7</v>
      </c>
      <c r="L64" s="35">
        <f t="shared" si="39"/>
        <v>1.7</v>
      </c>
      <c r="M64" s="35">
        <f t="shared" si="39"/>
        <v>2.2</v>
      </c>
      <c r="N64" s="35">
        <f t="shared" si="39"/>
        <v>1.2</v>
      </c>
      <c r="O64" s="35">
        <f t="shared" si="39"/>
        <v>0.8</v>
      </c>
    </row>
    <row r="65" spans="1:15" ht="12.75" customHeight="1">
      <c r="A65" s="58">
        <v>2019</v>
      </c>
      <c r="B65" s="59"/>
      <c r="C65" s="35">
        <f t="shared" si="39"/>
        <v>1.1</v>
      </c>
      <c r="D65" s="35">
        <f t="shared" si="39"/>
        <v>1.6</v>
      </c>
      <c r="E65" s="35">
        <f t="shared" si="39"/>
        <v>0.1</v>
      </c>
      <c r="F65" s="35">
        <f t="shared" si="39"/>
        <v>1.9</v>
      </c>
      <c r="G65" s="35">
        <f t="shared" si="39"/>
        <v>2.3</v>
      </c>
      <c r="H65" s="35">
        <f t="shared" si="39"/>
        <v>3</v>
      </c>
      <c r="I65" s="35">
        <f t="shared" si="39"/>
        <v>4.1</v>
      </c>
      <c r="J65" s="35">
        <f t="shared" si="39"/>
        <v>1.5</v>
      </c>
      <c r="K65" s="35">
        <f t="shared" si="39"/>
        <v>1.1</v>
      </c>
      <c r="L65" s="35">
        <f t="shared" si="39"/>
        <v>1.3</v>
      </c>
      <c r="M65" s="35">
        <f t="shared" si="39"/>
        <v>1.4</v>
      </c>
      <c r="N65" s="35" t="str">
        <f t="shared" si="39"/>
        <v xml:space="preserve"> </v>
      </c>
      <c r="O65" s="35" t="str">
        <f t="shared" si="39"/>
        <v xml:space="preserve"> </v>
      </c>
    </row>
    <row r="66" spans="1:15" ht="12.75" customHeight="1">
      <c r="A66" s="58"/>
      <c r="B66" s="62"/>
      <c r="C66" s="35" t="str">
        <f t="shared" si="39"/>
        <v xml:space="preserve"> </v>
      </c>
      <c r="D66" s="35" t="str">
        <f t="shared" si="39"/>
        <v xml:space="preserve"> </v>
      </c>
      <c r="E66" s="35" t="str">
        <f t="shared" si="39"/>
        <v xml:space="preserve"> </v>
      </c>
      <c r="F66" s="35" t="str">
        <f t="shared" si="39"/>
        <v xml:space="preserve"> </v>
      </c>
      <c r="G66" s="35" t="str">
        <f t="shared" si="39"/>
        <v xml:space="preserve"> </v>
      </c>
      <c r="H66" s="35" t="str">
        <f t="shared" si="39"/>
        <v xml:space="preserve"> </v>
      </c>
      <c r="I66" s="35" t="str">
        <f t="shared" si="39"/>
        <v xml:space="preserve"> </v>
      </c>
      <c r="J66" s="35" t="str">
        <f t="shared" si="39"/>
        <v xml:space="preserve"> </v>
      </c>
      <c r="K66" s="35" t="str">
        <f t="shared" si="39"/>
        <v xml:space="preserve"> </v>
      </c>
      <c r="L66" s="35" t="str">
        <f t="shared" si="39"/>
        <v xml:space="preserve"> </v>
      </c>
      <c r="M66" s="35" t="str">
        <f t="shared" si="39"/>
        <v xml:space="preserve"> </v>
      </c>
      <c r="N66" s="35" t="str">
        <f t="shared" si="39"/>
        <v xml:space="preserve"> </v>
      </c>
      <c r="O66" s="35" t="str">
        <f t="shared" si="39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2.75" customHeight="1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2.75" customHeight="1"/>
    <row r="3" spans="1:15" s="27" customFormat="1" ht="12.75" customHeight="1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2" customHeight="1">
      <c r="A12" s="42" t="s">
        <v>81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2" customHeight="1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" customHeight="1">
      <c r="A14" s="42" t="s">
        <v>86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2" customHeight="1"/>
    <row r="16" spans="1:15" s="27" customFormat="1" ht="12" customHeight="1">
      <c r="A16" s="58">
        <v>2015</v>
      </c>
      <c r="B16" s="59"/>
      <c r="C16" s="60">
        <v>99.8</v>
      </c>
      <c r="D16" s="60">
        <v>100.1</v>
      </c>
      <c r="E16" s="60">
        <v>100.1</v>
      </c>
      <c r="F16" s="60">
        <v>100.2</v>
      </c>
      <c r="G16" s="60">
        <v>100.2</v>
      </c>
      <c r="H16" s="60">
        <v>100.1</v>
      </c>
      <c r="I16" s="60">
        <v>100.1</v>
      </c>
      <c r="J16" s="60">
        <v>100</v>
      </c>
      <c r="K16" s="60">
        <v>99.9</v>
      </c>
      <c r="L16" s="60">
        <v>99.9</v>
      </c>
      <c r="M16" s="60">
        <v>100</v>
      </c>
      <c r="N16" s="60">
        <v>99.6</v>
      </c>
      <c r="O16" s="60">
        <v>100</v>
      </c>
    </row>
    <row r="17" spans="1:15" s="27" customFormat="1" ht="12" customHeight="1">
      <c r="A17" s="58">
        <v>2016</v>
      </c>
      <c r="B17" s="59"/>
      <c r="C17" s="60">
        <v>99.7</v>
      </c>
      <c r="D17" s="60">
        <v>99.8</v>
      </c>
      <c r="E17" s="60">
        <v>100</v>
      </c>
      <c r="F17" s="60">
        <v>100</v>
      </c>
      <c r="G17" s="60">
        <v>100.2</v>
      </c>
      <c r="H17" s="60">
        <v>100.3</v>
      </c>
      <c r="I17" s="60">
        <v>100.3</v>
      </c>
      <c r="J17" s="60">
        <v>100.3</v>
      </c>
      <c r="K17" s="60">
        <v>100.5</v>
      </c>
      <c r="L17" s="60">
        <v>100.8</v>
      </c>
      <c r="M17" s="60">
        <v>100.7</v>
      </c>
      <c r="N17" s="60">
        <v>101</v>
      </c>
      <c r="O17" s="60">
        <v>100.3</v>
      </c>
    </row>
    <row r="18" spans="1:15" s="27" customFormat="1" ht="12" customHeight="1">
      <c r="A18" s="58">
        <v>2017</v>
      </c>
      <c r="B18" s="59"/>
      <c r="C18" s="60">
        <v>101.2</v>
      </c>
      <c r="D18" s="60">
        <v>101.5</v>
      </c>
      <c r="E18" s="60">
        <v>101.5</v>
      </c>
      <c r="F18" s="60">
        <v>101.7</v>
      </c>
      <c r="G18" s="60">
        <v>101.7</v>
      </c>
      <c r="H18" s="60">
        <v>101.7</v>
      </c>
      <c r="I18" s="60">
        <v>101.8</v>
      </c>
      <c r="J18" s="60">
        <v>101.9</v>
      </c>
      <c r="K18" s="60">
        <v>102.1</v>
      </c>
      <c r="L18" s="60">
        <v>102.3</v>
      </c>
      <c r="M18" s="60">
        <v>102.6</v>
      </c>
      <c r="N18" s="60">
        <v>102.6</v>
      </c>
      <c r="O18" s="60">
        <v>101.9</v>
      </c>
    </row>
    <row r="19" spans="1:15" s="27" customFormat="1" ht="12" customHeight="1">
      <c r="A19" s="58">
        <v>2018</v>
      </c>
      <c r="B19" s="59"/>
      <c r="C19" s="60">
        <v>103.1</v>
      </c>
      <c r="D19" s="60">
        <v>103</v>
      </c>
      <c r="E19" s="60">
        <v>103.2</v>
      </c>
      <c r="F19" s="60">
        <v>103.6</v>
      </c>
      <c r="G19" s="60">
        <v>103.8</v>
      </c>
      <c r="H19" s="60">
        <v>104</v>
      </c>
      <c r="I19" s="60">
        <v>104.1</v>
      </c>
      <c r="J19" s="60">
        <v>104.4</v>
      </c>
      <c r="K19" s="60">
        <v>104.8</v>
      </c>
      <c r="L19" s="60">
        <v>105.1</v>
      </c>
      <c r="M19" s="60">
        <v>105.5</v>
      </c>
      <c r="N19" s="60">
        <v>105</v>
      </c>
      <c r="O19" s="60">
        <v>104.1</v>
      </c>
    </row>
    <row r="20" spans="1:15" s="27" customFormat="1" ht="12" customHeight="1">
      <c r="A20" s="58">
        <v>2019</v>
      </c>
      <c r="B20" s="59"/>
      <c r="C20" s="60">
        <v>105.8</v>
      </c>
      <c r="D20" s="32">
        <v>105.8</v>
      </c>
      <c r="E20" s="32">
        <v>105.9</v>
      </c>
      <c r="F20" s="32">
        <v>106.2</v>
      </c>
      <c r="G20" s="32">
        <v>106.4</v>
      </c>
      <c r="H20" s="32">
        <v>106.3</v>
      </c>
      <c r="I20" s="32">
        <v>106.5</v>
      </c>
      <c r="J20" s="32">
        <v>106.5</v>
      </c>
      <c r="K20" s="32">
        <v>106.7</v>
      </c>
      <c r="L20" s="32">
        <v>106.9</v>
      </c>
      <c r="M20" s="32">
        <v>107</v>
      </c>
      <c r="N20" s="32"/>
      <c r="O20" s="61"/>
    </row>
    <row r="21" spans="1:15" s="27" customFormat="1" ht="12" customHeight="1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2" customHeight="1"/>
    <row r="23" spans="1:15" s="27" customFormat="1" ht="12" customHeight="1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2" customHeight="1"/>
    <row r="25" spans="1:15" s="27" customFormat="1" ht="12" customHeight="1">
      <c r="A25" s="58">
        <v>2015</v>
      </c>
      <c r="B25" s="59"/>
      <c r="C25" s="35">
        <v>-0.2</v>
      </c>
      <c r="D25" s="35">
        <f aca="true" t="shared" si="0" ref="D25">IF(D16=0," ",ROUND(ROUND(D16,1)*100/ROUND(C16,1)-100,1))</f>
        <v>0.3</v>
      </c>
      <c r="E25" s="35">
        <f aca="true" t="shared" si="1" ref="E25">IF(E16=0," ",ROUND(ROUND(E16,1)*100/ROUND(D16,1)-100,1))</f>
        <v>0</v>
      </c>
      <c r="F25" s="35">
        <f aca="true" t="shared" si="2" ref="F25">IF(F16=0," ",ROUND(ROUND(F16,1)*100/ROUND(E16,1)-100,1))</f>
        <v>0.1</v>
      </c>
      <c r="G25" s="35">
        <f aca="true" t="shared" si="3" ref="G25">IF(G16=0," ",ROUND(ROUND(G16,1)*100/ROUND(F16,1)-100,1))</f>
        <v>0</v>
      </c>
      <c r="H25" s="35">
        <f aca="true" t="shared" si="4" ref="H25">IF(H16=0," ",ROUND(ROUND(H16,1)*100/ROUND(G16,1)-100,1))</f>
        <v>-0.1</v>
      </c>
      <c r="I25" s="35">
        <f aca="true" t="shared" si="5" ref="I25">IF(I16=0," ",ROUND(ROUND(I16,1)*100/ROUND(H16,1)-100,1))</f>
        <v>0</v>
      </c>
      <c r="J25" s="35">
        <f aca="true" t="shared" si="6" ref="J25">IF(J16=0," ",ROUND(ROUND(J16,1)*100/ROUND(I16,1)-100,1))</f>
        <v>-0.1</v>
      </c>
      <c r="K25" s="35">
        <f aca="true" t="shared" si="7" ref="K25">IF(K16=0," ",ROUND(ROUND(K16,1)*100/ROUND(J16,1)-100,1))</f>
        <v>-0.1</v>
      </c>
      <c r="L25" s="35">
        <f aca="true" t="shared" si="8" ref="L25">IF(L16=0," ",ROUND(ROUND(L16,1)*100/ROUND(K16,1)-100,1))</f>
        <v>0</v>
      </c>
      <c r="M25" s="35">
        <f aca="true" t="shared" si="9" ref="M25">IF(M16=0," ",ROUND(ROUND(M16,1)*100/ROUND(L16,1)-100,1))</f>
        <v>0.1</v>
      </c>
      <c r="N25" s="35">
        <f aca="true" t="shared" si="10" ref="N25">IF(N16=0," ",ROUND(ROUND(N16,1)*100/ROUND(M16,1)-100,1))</f>
        <v>-0.4</v>
      </c>
      <c r="O25" s="63" t="s">
        <v>15</v>
      </c>
    </row>
    <row r="26" spans="1:15" s="27" customFormat="1" ht="12" customHeight="1">
      <c r="A26" s="58">
        <v>2016</v>
      </c>
      <c r="B26" s="59"/>
      <c r="C26" s="35">
        <f aca="true" t="shared" si="11" ref="C26:C30">IF(C17=0," ",ROUND(ROUND(C17,1)*100/ROUND(N16,1)-100,1))</f>
        <v>0.1</v>
      </c>
      <c r="D26" s="35">
        <f aca="true" t="shared" si="12" ref="D26:N26">IF(D17=0," ",ROUND(ROUND(D17,1)*100/ROUND(C17,1)-100,1))</f>
        <v>0.1</v>
      </c>
      <c r="E26" s="35">
        <f t="shared" si="12"/>
        <v>0.2</v>
      </c>
      <c r="F26" s="35">
        <f t="shared" si="12"/>
        <v>0</v>
      </c>
      <c r="G26" s="35">
        <f t="shared" si="12"/>
        <v>0.2</v>
      </c>
      <c r="H26" s="35">
        <f t="shared" si="12"/>
        <v>0.1</v>
      </c>
      <c r="I26" s="35">
        <f t="shared" si="12"/>
        <v>0</v>
      </c>
      <c r="J26" s="35">
        <f t="shared" si="12"/>
        <v>0</v>
      </c>
      <c r="K26" s="35">
        <f t="shared" si="12"/>
        <v>0.2</v>
      </c>
      <c r="L26" s="35">
        <f t="shared" si="12"/>
        <v>0.3</v>
      </c>
      <c r="M26" s="35">
        <f t="shared" si="12"/>
        <v>-0.1</v>
      </c>
      <c r="N26" s="35">
        <f t="shared" si="12"/>
        <v>0.3</v>
      </c>
      <c r="O26" s="63" t="s">
        <v>15</v>
      </c>
    </row>
    <row r="27" spans="1:15" s="27" customFormat="1" ht="12" customHeight="1">
      <c r="A27" s="58">
        <v>2017</v>
      </c>
      <c r="B27" s="59"/>
      <c r="C27" s="35">
        <f t="shared" si="11"/>
        <v>0.2</v>
      </c>
      <c r="D27" s="35">
        <f aca="true" t="shared" si="13" ref="D27:N27">IF(D18=0," ",ROUND(ROUND(D18,1)*100/ROUND(C18,1)-100,1))</f>
        <v>0.3</v>
      </c>
      <c r="E27" s="35">
        <f t="shared" si="13"/>
        <v>0</v>
      </c>
      <c r="F27" s="35">
        <f t="shared" si="13"/>
        <v>0.2</v>
      </c>
      <c r="G27" s="35">
        <f t="shared" si="13"/>
        <v>0</v>
      </c>
      <c r="H27" s="35">
        <f t="shared" si="13"/>
        <v>0</v>
      </c>
      <c r="I27" s="35">
        <f t="shared" si="13"/>
        <v>0.1</v>
      </c>
      <c r="J27" s="35">
        <f t="shared" si="13"/>
        <v>0.1</v>
      </c>
      <c r="K27" s="35">
        <f t="shared" si="13"/>
        <v>0.2</v>
      </c>
      <c r="L27" s="35">
        <f t="shared" si="13"/>
        <v>0.2</v>
      </c>
      <c r="M27" s="35">
        <f t="shared" si="13"/>
        <v>0.3</v>
      </c>
      <c r="N27" s="35">
        <f t="shared" si="13"/>
        <v>0</v>
      </c>
      <c r="O27" s="63" t="s">
        <v>15</v>
      </c>
    </row>
    <row r="28" spans="1:15" s="27" customFormat="1" ht="12" customHeight="1">
      <c r="A28" s="58">
        <v>2018</v>
      </c>
      <c r="B28" s="59"/>
      <c r="C28" s="35">
        <f t="shared" si="11"/>
        <v>0.5</v>
      </c>
      <c r="D28" s="35">
        <f aca="true" t="shared" si="14" ref="D28:N28">IF(D19=0," ",ROUND(ROUND(D19,1)*100/ROUND(C19,1)-100,1))</f>
        <v>-0.1</v>
      </c>
      <c r="E28" s="35">
        <f t="shared" si="14"/>
        <v>0.2</v>
      </c>
      <c r="F28" s="35">
        <f t="shared" si="14"/>
        <v>0.4</v>
      </c>
      <c r="G28" s="35">
        <f t="shared" si="14"/>
        <v>0.2</v>
      </c>
      <c r="H28" s="35">
        <f t="shared" si="14"/>
        <v>0.2</v>
      </c>
      <c r="I28" s="35">
        <f t="shared" si="14"/>
        <v>0.1</v>
      </c>
      <c r="J28" s="35">
        <f t="shared" si="14"/>
        <v>0.3</v>
      </c>
      <c r="K28" s="35">
        <f t="shared" si="14"/>
        <v>0.4</v>
      </c>
      <c r="L28" s="35">
        <f t="shared" si="14"/>
        <v>0.3</v>
      </c>
      <c r="M28" s="35">
        <f t="shared" si="14"/>
        <v>0.4</v>
      </c>
      <c r="N28" s="35">
        <f t="shared" si="14"/>
        <v>-0.5</v>
      </c>
      <c r="O28" s="63" t="s">
        <v>15</v>
      </c>
    </row>
    <row r="29" spans="1:15" s="27" customFormat="1" ht="12" customHeight="1">
      <c r="A29" s="58">
        <v>2019</v>
      </c>
      <c r="B29" s="59"/>
      <c r="C29" s="35">
        <f t="shared" si="11"/>
        <v>0.8</v>
      </c>
      <c r="D29" s="35">
        <f aca="true" t="shared" si="15" ref="D29:N29">IF(D20=0," ",ROUND(ROUND(D20,1)*100/ROUND(C20,1)-100,1))</f>
        <v>0</v>
      </c>
      <c r="E29" s="35">
        <f t="shared" si="15"/>
        <v>0.1</v>
      </c>
      <c r="F29" s="35">
        <f t="shared" si="15"/>
        <v>0.3</v>
      </c>
      <c r="G29" s="35">
        <f t="shared" si="15"/>
        <v>0.2</v>
      </c>
      <c r="H29" s="35">
        <f t="shared" si="15"/>
        <v>-0.1</v>
      </c>
      <c r="I29" s="35">
        <f t="shared" si="15"/>
        <v>0.2</v>
      </c>
      <c r="J29" s="35">
        <f t="shared" si="15"/>
        <v>0</v>
      </c>
      <c r="K29" s="35">
        <f t="shared" si="15"/>
        <v>0.2</v>
      </c>
      <c r="L29" s="35">
        <f t="shared" si="15"/>
        <v>0.2</v>
      </c>
      <c r="M29" s="35">
        <f t="shared" si="15"/>
        <v>0.1</v>
      </c>
      <c r="N29" s="35" t="str">
        <f t="shared" si="15"/>
        <v xml:space="preserve"> </v>
      </c>
      <c r="O29" s="63"/>
    </row>
    <row r="30" spans="1:15" s="27" customFormat="1" ht="12" customHeight="1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2" customHeight="1"/>
    <row r="32" spans="1:15" s="27" customFormat="1" ht="12" customHeight="1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2" customHeight="1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2" customHeight="1">
      <c r="A34" s="58">
        <v>2016</v>
      </c>
      <c r="B34" s="59"/>
      <c r="C34" s="35">
        <f aca="true" t="shared" si="17" ref="C34:O34">IF(C17=0," ",ROUND(ROUND(C17,1)*100/ROUND(C16,1)-100,1))</f>
        <v>-0.1</v>
      </c>
      <c r="D34" s="35">
        <f t="shared" si="17"/>
        <v>-0.3</v>
      </c>
      <c r="E34" s="35">
        <f t="shared" si="17"/>
        <v>-0.1</v>
      </c>
      <c r="F34" s="35">
        <f t="shared" si="17"/>
        <v>-0.2</v>
      </c>
      <c r="G34" s="35">
        <f t="shared" si="17"/>
        <v>0</v>
      </c>
      <c r="H34" s="35">
        <f t="shared" si="17"/>
        <v>0.2</v>
      </c>
      <c r="I34" s="35">
        <f t="shared" si="17"/>
        <v>0.2</v>
      </c>
      <c r="J34" s="35">
        <f t="shared" si="17"/>
        <v>0.3</v>
      </c>
      <c r="K34" s="35">
        <f t="shared" si="17"/>
        <v>0.6</v>
      </c>
      <c r="L34" s="35">
        <f t="shared" si="17"/>
        <v>0.9</v>
      </c>
      <c r="M34" s="35">
        <f t="shared" si="17"/>
        <v>0.7</v>
      </c>
      <c r="N34" s="35">
        <f t="shared" si="17"/>
        <v>1.4</v>
      </c>
      <c r="O34" s="35">
        <f t="shared" si="17"/>
        <v>0.3</v>
      </c>
    </row>
    <row r="35" spans="1:15" s="27" customFormat="1" ht="12" customHeight="1">
      <c r="A35" s="58">
        <v>2017</v>
      </c>
      <c r="B35" s="59"/>
      <c r="C35" s="35">
        <f aca="true" t="shared" si="18" ref="C35:O35">IF(C18=0," ",ROUND(ROUND(C18,1)*100/ROUND(C17,1)-100,1))</f>
        <v>1.5</v>
      </c>
      <c r="D35" s="35">
        <f t="shared" si="18"/>
        <v>1.7</v>
      </c>
      <c r="E35" s="35">
        <f t="shared" si="18"/>
        <v>1.5</v>
      </c>
      <c r="F35" s="35">
        <f t="shared" si="18"/>
        <v>1.7</v>
      </c>
      <c r="G35" s="35">
        <f t="shared" si="18"/>
        <v>1.5</v>
      </c>
      <c r="H35" s="35">
        <f t="shared" si="18"/>
        <v>1.4</v>
      </c>
      <c r="I35" s="35">
        <f t="shared" si="18"/>
        <v>1.5</v>
      </c>
      <c r="J35" s="35">
        <f t="shared" si="18"/>
        <v>1.6</v>
      </c>
      <c r="K35" s="35">
        <f t="shared" si="18"/>
        <v>1.6</v>
      </c>
      <c r="L35" s="35">
        <f t="shared" si="18"/>
        <v>1.5</v>
      </c>
      <c r="M35" s="35">
        <f t="shared" si="18"/>
        <v>1.9</v>
      </c>
      <c r="N35" s="35">
        <f t="shared" si="18"/>
        <v>1.6</v>
      </c>
      <c r="O35" s="35">
        <f t="shared" si="18"/>
        <v>1.6</v>
      </c>
    </row>
    <row r="36" spans="1:15" s="27" customFormat="1" ht="12" customHeight="1">
      <c r="A36" s="58">
        <v>2018</v>
      </c>
      <c r="B36" s="59"/>
      <c r="C36" s="35">
        <f aca="true" t="shared" si="19" ref="C36:O36">IF(C19=0," ",ROUND(ROUND(C19,1)*100/ROUND(C18,1)-100,1))</f>
        <v>1.9</v>
      </c>
      <c r="D36" s="35">
        <f t="shared" si="19"/>
        <v>1.5</v>
      </c>
      <c r="E36" s="35">
        <f t="shared" si="19"/>
        <v>1.7</v>
      </c>
      <c r="F36" s="35">
        <f t="shared" si="19"/>
        <v>1.9</v>
      </c>
      <c r="G36" s="35">
        <f t="shared" si="19"/>
        <v>2.1</v>
      </c>
      <c r="H36" s="35">
        <f t="shared" si="19"/>
        <v>2.3</v>
      </c>
      <c r="I36" s="35">
        <f t="shared" si="19"/>
        <v>2.3</v>
      </c>
      <c r="J36" s="35">
        <f t="shared" si="19"/>
        <v>2.5</v>
      </c>
      <c r="K36" s="35">
        <f t="shared" si="19"/>
        <v>2.6</v>
      </c>
      <c r="L36" s="35">
        <f t="shared" si="19"/>
        <v>2.7</v>
      </c>
      <c r="M36" s="35">
        <f t="shared" si="19"/>
        <v>2.8</v>
      </c>
      <c r="N36" s="35">
        <f t="shared" si="19"/>
        <v>2.3</v>
      </c>
      <c r="O36" s="35">
        <f t="shared" si="19"/>
        <v>2.2</v>
      </c>
    </row>
    <row r="37" spans="1:15" s="27" customFormat="1" ht="12" customHeight="1">
      <c r="A37" s="58">
        <v>2019</v>
      </c>
      <c r="B37" s="59"/>
      <c r="C37" s="35">
        <f aca="true" t="shared" si="20" ref="C37:O37">IF(C20=0," ",ROUND(ROUND(C20,1)*100/ROUND(C19,1)-100,1))</f>
        <v>2.6</v>
      </c>
      <c r="D37" s="35">
        <f t="shared" si="20"/>
        <v>2.7</v>
      </c>
      <c r="E37" s="35">
        <f t="shared" si="20"/>
        <v>2.6</v>
      </c>
      <c r="F37" s="35">
        <f t="shared" si="20"/>
        <v>2.5</v>
      </c>
      <c r="G37" s="35">
        <f t="shared" si="20"/>
        <v>2.5</v>
      </c>
      <c r="H37" s="35">
        <f t="shared" si="20"/>
        <v>2.2</v>
      </c>
      <c r="I37" s="35">
        <f t="shared" si="20"/>
        <v>2.3</v>
      </c>
      <c r="J37" s="35">
        <f t="shared" si="20"/>
        <v>2</v>
      </c>
      <c r="K37" s="35">
        <f t="shared" si="20"/>
        <v>1.8</v>
      </c>
      <c r="L37" s="35">
        <f t="shared" si="20"/>
        <v>1.7</v>
      </c>
      <c r="M37" s="35">
        <f t="shared" si="20"/>
        <v>1.4</v>
      </c>
      <c r="N37" s="35" t="str">
        <f t="shared" si="20"/>
        <v xml:space="preserve"> </v>
      </c>
      <c r="O37" s="35" t="str">
        <f t="shared" si="20"/>
        <v xml:space="preserve"> </v>
      </c>
    </row>
    <row r="38" spans="1:15" s="27" customFormat="1" ht="12" customHeight="1">
      <c r="A38" s="58"/>
      <c r="B38" s="62"/>
      <c r="C38" s="35" t="str">
        <f aca="true" t="shared" si="21" ref="C38:O38">IF(C21=0," ",ROUND(ROUND(C21,1)*100/ROUND(C20,1)-100,1))</f>
        <v xml:space="preserve"> </v>
      </c>
      <c r="D38" s="35" t="str">
        <f t="shared" si="21"/>
        <v xml:space="preserve"> </v>
      </c>
      <c r="E38" s="35" t="str">
        <f t="shared" si="21"/>
        <v xml:space="preserve"> </v>
      </c>
      <c r="F38" s="35" t="str">
        <f t="shared" si="21"/>
        <v xml:space="preserve"> </v>
      </c>
      <c r="G38" s="35" t="str">
        <f t="shared" si="21"/>
        <v xml:space="preserve"> </v>
      </c>
      <c r="H38" s="35" t="str">
        <f t="shared" si="21"/>
        <v xml:space="preserve"> </v>
      </c>
      <c r="I38" s="35" t="str">
        <f t="shared" si="21"/>
        <v xml:space="preserve"> </v>
      </c>
      <c r="J38" s="35" t="str">
        <f t="shared" si="21"/>
        <v xml:space="preserve"> </v>
      </c>
      <c r="K38" s="35" t="str">
        <f t="shared" si="21"/>
        <v xml:space="preserve"> </v>
      </c>
      <c r="L38" s="35" t="str">
        <f t="shared" si="21"/>
        <v xml:space="preserve"> </v>
      </c>
      <c r="M38" s="35" t="str">
        <f t="shared" si="21"/>
        <v xml:space="preserve"> </v>
      </c>
      <c r="N38" s="35" t="str">
        <f t="shared" si="21"/>
        <v xml:space="preserve"> </v>
      </c>
      <c r="O38" s="35" t="str">
        <f t="shared" si="21"/>
        <v xml:space="preserve"> </v>
      </c>
    </row>
    <row r="39" s="27" customFormat="1" ht="12" customHeight="1"/>
    <row r="40" spans="1:15" s="27" customFormat="1" ht="12" customHeight="1">
      <c r="A40" s="42" t="s">
        <v>61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2" customHeight="1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" customHeight="1">
      <c r="A42" s="42" t="s">
        <v>87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2" customHeight="1"/>
    <row r="44" spans="1:15" s="27" customFormat="1" ht="12" customHeight="1">
      <c r="A44" s="58">
        <v>2015</v>
      </c>
      <c r="B44" s="59"/>
      <c r="C44" s="60">
        <v>99.3</v>
      </c>
      <c r="D44" s="60">
        <v>99.1</v>
      </c>
      <c r="E44" s="60">
        <v>99.6</v>
      </c>
      <c r="F44" s="60">
        <v>99.8</v>
      </c>
      <c r="G44" s="60">
        <v>99.9</v>
      </c>
      <c r="H44" s="60">
        <v>100</v>
      </c>
      <c r="I44" s="60">
        <v>100</v>
      </c>
      <c r="J44" s="60">
        <v>100.2</v>
      </c>
      <c r="K44" s="60">
        <v>100.3</v>
      </c>
      <c r="L44" s="60">
        <v>100.5</v>
      </c>
      <c r="M44" s="60">
        <v>100.7</v>
      </c>
      <c r="N44" s="60">
        <v>100.7</v>
      </c>
      <c r="O44" s="60">
        <v>100</v>
      </c>
    </row>
    <row r="45" spans="1:15" s="27" customFormat="1" ht="12" customHeight="1">
      <c r="A45" s="58">
        <v>2016</v>
      </c>
      <c r="B45" s="59"/>
      <c r="C45" s="60">
        <v>100.8</v>
      </c>
      <c r="D45" s="60">
        <v>100.7</v>
      </c>
      <c r="E45" s="60">
        <v>100.8</v>
      </c>
      <c r="F45" s="60">
        <v>100.7</v>
      </c>
      <c r="G45" s="60">
        <v>100.8</v>
      </c>
      <c r="H45" s="60">
        <v>100.8</v>
      </c>
      <c r="I45" s="60">
        <v>100.5</v>
      </c>
      <c r="J45" s="60">
        <v>100.5</v>
      </c>
      <c r="K45" s="60">
        <v>100.5</v>
      </c>
      <c r="L45" s="60">
        <v>100.8</v>
      </c>
      <c r="M45" s="60">
        <v>101.1</v>
      </c>
      <c r="N45" s="60">
        <v>101</v>
      </c>
      <c r="O45" s="60">
        <v>100.8</v>
      </c>
    </row>
    <row r="46" spans="1:15" s="27" customFormat="1" ht="12" customHeight="1">
      <c r="A46" s="58">
        <v>2017</v>
      </c>
      <c r="B46" s="59"/>
      <c r="C46" s="60">
        <v>101.2</v>
      </c>
      <c r="D46" s="60">
        <v>101.3</v>
      </c>
      <c r="E46" s="60">
        <v>101.2</v>
      </c>
      <c r="F46" s="60">
        <v>101.1</v>
      </c>
      <c r="G46" s="60">
        <v>101</v>
      </c>
      <c r="H46" s="60">
        <v>101.2</v>
      </c>
      <c r="I46" s="60">
        <v>101.3</v>
      </c>
      <c r="J46" s="60">
        <v>101.1</v>
      </c>
      <c r="K46" s="60">
        <v>101.4</v>
      </c>
      <c r="L46" s="60">
        <v>101.4</v>
      </c>
      <c r="M46" s="60">
        <v>101.3</v>
      </c>
      <c r="N46" s="60">
        <v>101.7</v>
      </c>
      <c r="O46" s="60">
        <v>101.3</v>
      </c>
    </row>
    <row r="47" spans="1:15" s="27" customFormat="1" ht="12" customHeight="1">
      <c r="A47" s="58">
        <v>2018</v>
      </c>
      <c r="B47" s="59"/>
      <c r="C47" s="60">
        <v>101.9</v>
      </c>
      <c r="D47" s="60">
        <v>101.9</v>
      </c>
      <c r="E47" s="60">
        <v>102.1</v>
      </c>
      <c r="F47" s="60">
        <v>102.2</v>
      </c>
      <c r="G47" s="60">
        <v>102.3</v>
      </c>
      <c r="H47" s="60">
        <v>102.4</v>
      </c>
      <c r="I47" s="60">
        <v>102</v>
      </c>
      <c r="J47" s="60">
        <v>102.2</v>
      </c>
      <c r="K47" s="60">
        <v>102.3</v>
      </c>
      <c r="L47" s="60">
        <v>102.8</v>
      </c>
      <c r="M47" s="60">
        <v>103</v>
      </c>
      <c r="N47" s="60">
        <v>103.2</v>
      </c>
      <c r="O47" s="60">
        <v>102.4</v>
      </c>
    </row>
    <row r="48" spans="1:15" s="27" customFormat="1" ht="12" customHeight="1">
      <c r="A48" s="58">
        <v>2019</v>
      </c>
      <c r="B48" s="59"/>
      <c r="C48" s="60">
        <v>103.1</v>
      </c>
      <c r="D48" s="32">
        <v>103.3</v>
      </c>
      <c r="E48" s="32">
        <v>103.3</v>
      </c>
      <c r="F48" s="32">
        <v>103.6</v>
      </c>
      <c r="G48" s="32">
        <v>103</v>
      </c>
      <c r="H48" s="32">
        <v>103.1</v>
      </c>
      <c r="I48" s="32">
        <v>102.8</v>
      </c>
      <c r="J48" s="32">
        <v>102.6</v>
      </c>
      <c r="K48" s="32">
        <v>103.1</v>
      </c>
      <c r="L48" s="32">
        <v>103.5</v>
      </c>
      <c r="M48" s="32">
        <v>103.8</v>
      </c>
      <c r="N48" s="32"/>
      <c r="O48" s="61"/>
    </row>
    <row r="49" spans="1:15" s="27" customFormat="1" ht="12" customHeight="1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2" customHeight="1"/>
    <row r="51" spans="1:15" s="27" customFormat="1" ht="12" customHeight="1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 customHeight="1"/>
    <row r="53" spans="1:15" s="27" customFormat="1" ht="12" customHeight="1">
      <c r="A53" s="58">
        <v>2015</v>
      </c>
      <c r="B53" s="59"/>
      <c r="C53" s="35">
        <v>-0.2</v>
      </c>
      <c r="D53" s="35">
        <f aca="true" t="shared" si="22" ref="D53">IF(D44=0," ",ROUND(ROUND(D44,1)*100/ROUND(C44,1)-100,1))</f>
        <v>-0.2</v>
      </c>
      <c r="E53" s="35">
        <f aca="true" t="shared" si="23" ref="E53">IF(E44=0," ",ROUND(ROUND(E44,1)*100/ROUND(D44,1)-100,1))</f>
        <v>0.5</v>
      </c>
      <c r="F53" s="35">
        <f aca="true" t="shared" si="24" ref="F53">IF(F44=0," ",ROUND(ROUND(F44,1)*100/ROUND(E44,1)-100,1))</f>
        <v>0.2</v>
      </c>
      <c r="G53" s="35">
        <f aca="true" t="shared" si="25" ref="G53">IF(G44=0," ",ROUND(ROUND(G44,1)*100/ROUND(F44,1)-100,1))</f>
        <v>0.1</v>
      </c>
      <c r="H53" s="35">
        <f aca="true" t="shared" si="26" ref="H53">IF(H44=0," ",ROUND(ROUND(H44,1)*100/ROUND(G44,1)-100,1))</f>
        <v>0.1</v>
      </c>
      <c r="I53" s="35">
        <f aca="true" t="shared" si="27" ref="I53">IF(I44=0," ",ROUND(ROUND(I44,1)*100/ROUND(H44,1)-100,1))</f>
        <v>0</v>
      </c>
      <c r="J53" s="35">
        <f aca="true" t="shared" si="28" ref="J53">IF(J44=0," ",ROUND(ROUND(J44,1)*100/ROUND(I44,1)-100,1))</f>
        <v>0.2</v>
      </c>
      <c r="K53" s="35">
        <f aca="true" t="shared" si="29" ref="K53">IF(K44=0," ",ROUND(ROUND(K44,1)*100/ROUND(J44,1)-100,1))</f>
        <v>0.1</v>
      </c>
      <c r="L53" s="35">
        <f aca="true" t="shared" si="30" ref="L53">IF(L44=0," ",ROUND(ROUND(L44,1)*100/ROUND(K44,1)-100,1))</f>
        <v>0.2</v>
      </c>
      <c r="M53" s="35">
        <f aca="true" t="shared" si="31" ref="M53">IF(M44=0," ",ROUND(ROUND(M44,1)*100/ROUND(L44,1)-100,1))</f>
        <v>0.2</v>
      </c>
      <c r="N53" s="35">
        <f aca="true" t="shared" si="32" ref="N53">IF(N44=0," ",ROUND(ROUND(N44,1)*100/ROUND(M44,1)-100,1))</f>
        <v>0</v>
      </c>
      <c r="O53" s="63" t="s">
        <v>15</v>
      </c>
    </row>
    <row r="54" spans="1:15" s="27" customFormat="1" ht="12" customHeight="1">
      <c r="A54" s="58">
        <v>2016</v>
      </c>
      <c r="B54" s="59"/>
      <c r="C54" s="35">
        <f aca="true" t="shared" si="33" ref="C54:C58">IF(C45=0," ",ROUND(ROUND(C45,1)*100/ROUND(N44,1)-100,1))</f>
        <v>0.1</v>
      </c>
      <c r="D54" s="35">
        <f aca="true" t="shared" si="34" ref="D54:N54">IF(D45=0," ",ROUND(ROUND(D45,1)*100/ROUND(C45,1)-100,1))</f>
        <v>-0.1</v>
      </c>
      <c r="E54" s="35">
        <f t="shared" si="34"/>
        <v>0.1</v>
      </c>
      <c r="F54" s="35">
        <f t="shared" si="34"/>
        <v>-0.1</v>
      </c>
      <c r="G54" s="35">
        <f t="shared" si="34"/>
        <v>0.1</v>
      </c>
      <c r="H54" s="35">
        <f t="shared" si="34"/>
        <v>0</v>
      </c>
      <c r="I54" s="35">
        <f t="shared" si="34"/>
        <v>-0.3</v>
      </c>
      <c r="J54" s="35">
        <f t="shared" si="34"/>
        <v>0</v>
      </c>
      <c r="K54" s="35">
        <f t="shared" si="34"/>
        <v>0</v>
      </c>
      <c r="L54" s="35">
        <f t="shared" si="34"/>
        <v>0.3</v>
      </c>
      <c r="M54" s="35">
        <f t="shared" si="34"/>
        <v>0.3</v>
      </c>
      <c r="N54" s="35">
        <f t="shared" si="34"/>
        <v>-0.1</v>
      </c>
      <c r="O54" s="63" t="s">
        <v>15</v>
      </c>
    </row>
    <row r="55" spans="1:15" s="27" customFormat="1" ht="12" customHeight="1">
      <c r="A55" s="58">
        <v>2017</v>
      </c>
      <c r="B55" s="59"/>
      <c r="C55" s="35">
        <f t="shared" si="33"/>
        <v>0.2</v>
      </c>
      <c r="D55" s="35">
        <f aca="true" t="shared" si="35" ref="D55:N55">IF(D46=0," ",ROUND(ROUND(D46,1)*100/ROUND(C46,1)-100,1))</f>
        <v>0.1</v>
      </c>
      <c r="E55" s="35">
        <f t="shared" si="35"/>
        <v>-0.1</v>
      </c>
      <c r="F55" s="35">
        <f t="shared" si="35"/>
        <v>-0.1</v>
      </c>
      <c r="G55" s="35">
        <f t="shared" si="35"/>
        <v>-0.1</v>
      </c>
      <c r="H55" s="35">
        <f t="shared" si="35"/>
        <v>0.2</v>
      </c>
      <c r="I55" s="35">
        <f t="shared" si="35"/>
        <v>0.1</v>
      </c>
      <c r="J55" s="35">
        <f t="shared" si="35"/>
        <v>-0.2</v>
      </c>
      <c r="K55" s="35">
        <f t="shared" si="35"/>
        <v>0.3</v>
      </c>
      <c r="L55" s="35">
        <f t="shared" si="35"/>
        <v>0</v>
      </c>
      <c r="M55" s="35">
        <f t="shared" si="35"/>
        <v>-0.1</v>
      </c>
      <c r="N55" s="35">
        <f t="shared" si="35"/>
        <v>0.4</v>
      </c>
      <c r="O55" s="63" t="s">
        <v>15</v>
      </c>
    </row>
    <row r="56" spans="1:15" s="27" customFormat="1" ht="12" customHeight="1">
      <c r="A56" s="58">
        <v>2018</v>
      </c>
      <c r="B56" s="59"/>
      <c r="C56" s="35">
        <f t="shared" si="33"/>
        <v>0.2</v>
      </c>
      <c r="D56" s="35">
        <f aca="true" t="shared" si="36" ref="D56:N56">IF(D47=0," ",ROUND(ROUND(D47,1)*100/ROUND(C47,1)-100,1))</f>
        <v>0</v>
      </c>
      <c r="E56" s="35">
        <f t="shared" si="36"/>
        <v>0.2</v>
      </c>
      <c r="F56" s="35">
        <f t="shared" si="36"/>
        <v>0.1</v>
      </c>
      <c r="G56" s="35">
        <f t="shared" si="36"/>
        <v>0.1</v>
      </c>
      <c r="H56" s="35">
        <f t="shared" si="36"/>
        <v>0.1</v>
      </c>
      <c r="I56" s="35">
        <f t="shared" si="36"/>
        <v>-0.4</v>
      </c>
      <c r="J56" s="35">
        <f t="shared" si="36"/>
        <v>0.2</v>
      </c>
      <c r="K56" s="35">
        <f t="shared" si="36"/>
        <v>0.1</v>
      </c>
      <c r="L56" s="35">
        <f t="shared" si="36"/>
        <v>0.5</v>
      </c>
      <c r="M56" s="35">
        <f t="shared" si="36"/>
        <v>0.2</v>
      </c>
      <c r="N56" s="35">
        <f t="shared" si="36"/>
        <v>0.2</v>
      </c>
      <c r="O56" s="63" t="s">
        <v>15</v>
      </c>
    </row>
    <row r="57" spans="1:15" s="27" customFormat="1" ht="12" customHeight="1">
      <c r="A57" s="58">
        <v>2019</v>
      </c>
      <c r="B57" s="59"/>
      <c r="C57" s="35">
        <f t="shared" si="33"/>
        <v>-0.1</v>
      </c>
      <c r="D57" s="35">
        <f aca="true" t="shared" si="37" ref="D57:N57">IF(D48=0," ",ROUND(ROUND(D48,1)*100/ROUND(C48,1)-100,1))</f>
        <v>0.2</v>
      </c>
      <c r="E57" s="35">
        <f t="shared" si="37"/>
        <v>0</v>
      </c>
      <c r="F57" s="35">
        <f t="shared" si="37"/>
        <v>0.3</v>
      </c>
      <c r="G57" s="35">
        <f t="shared" si="37"/>
        <v>-0.6</v>
      </c>
      <c r="H57" s="35">
        <f t="shared" si="37"/>
        <v>0.1</v>
      </c>
      <c r="I57" s="35">
        <f t="shared" si="37"/>
        <v>-0.3</v>
      </c>
      <c r="J57" s="35">
        <f t="shared" si="37"/>
        <v>-0.2</v>
      </c>
      <c r="K57" s="35">
        <f t="shared" si="37"/>
        <v>0.5</v>
      </c>
      <c r="L57" s="35">
        <f t="shared" si="37"/>
        <v>0.4</v>
      </c>
      <c r="M57" s="35">
        <f t="shared" si="37"/>
        <v>0.3</v>
      </c>
      <c r="N57" s="35" t="str">
        <f t="shared" si="37"/>
        <v xml:space="preserve"> </v>
      </c>
      <c r="O57" s="63"/>
    </row>
    <row r="58" spans="1:15" s="27" customFormat="1" ht="12" customHeight="1">
      <c r="A58" s="58"/>
      <c r="B58" s="62"/>
      <c r="C58" s="35" t="str">
        <f t="shared" si="33"/>
        <v xml:space="preserve"> </v>
      </c>
      <c r="D58" s="35" t="str">
        <f aca="true" t="shared" si="38" ref="D58:N58">IF(D49=0," ",ROUND(ROUND(D49,1)*100/ROUND(C49,1)-100,1))</f>
        <v xml:space="preserve"> </v>
      </c>
      <c r="E58" s="35" t="str">
        <f t="shared" si="38"/>
        <v xml:space="preserve"> </v>
      </c>
      <c r="F58" s="35" t="str">
        <f t="shared" si="38"/>
        <v xml:space="preserve"> </v>
      </c>
      <c r="G58" s="35" t="str">
        <f t="shared" si="38"/>
        <v xml:space="preserve"> </v>
      </c>
      <c r="H58" s="35" t="str">
        <f t="shared" si="38"/>
        <v xml:space="preserve"> </v>
      </c>
      <c r="I58" s="35" t="str">
        <f t="shared" si="38"/>
        <v xml:space="preserve"> </v>
      </c>
      <c r="J58" s="35" t="str">
        <f t="shared" si="38"/>
        <v xml:space="preserve"> </v>
      </c>
      <c r="K58" s="35" t="str">
        <f t="shared" si="38"/>
        <v xml:space="preserve"> </v>
      </c>
      <c r="L58" s="35" t="str">
        <f t="shared" si="38"/>
        <v xml:space="preserve"> </v>
      </c>
      <c r="M58" s="35" t="str">
        <f t="shared" si="38"/>
        <v xml:space="preserve"> </v>
      </c>
      <c r="N58" s="35" t="str">
        <f t="shared" si="38"/>
        <v xml:space="preserve"> </v>
      </c>
      <c r="O58" s="63"/>
    </row>
    <row r="59" s="27" customFormat="1" ht="12" customHeight="1"/>
    <row r="60" spans="1:15" s="27" customFormat="1" ht="12" customHeight="1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2" customHeight="1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2" customHeight="1">
      <c r="A62" s="58">
        <v>2016</v>
      </c>
      <c r="B62" s="59"/>
      <c r="C62" s="35">
        <f aca="true" t="shared" si="39" ref="C62:O66">IF(C45=0," ",ROUND(ROUND(C45,1)*100/ROUND(C44,1)-100,1))</f>
        <v>1.5</v>
      </c>
      <c r="D62" s="35">
        <f t="shared" si="39"/>
        <v>1.6</v>
      </c>
      <c r="E62" s="35">
        <f t="shared" si="39"/>
        <v>1.2</v>
      </c>
      <c r="F62" s="35">
        <f t="shared" si="39"/>
        <v>0.9</v>
      </c>
      <c r="G62" s="35">
        <f t="shared" si="39"/>
        <v>0.9</v>
      </c>
      <c r="H62" s="35">
        <f t="shared" si="39"/>
        <v>0.8</v>
      </c>
      <c r="I62" s="35">
        <f t="shared" si="39"/>
        <v>0.5</v>
      </c>
      <c r="J62" s="35">
        <f t="shared" si="39"/>
        <v>0.3</v>
      </c>
      <c r="K62" s="35">
        <f t="shared" si="39"/>
        <v>0.2</v>
      </c>
      <c r="L62" s="35">
        <f t="shared" si="39"/>
        <v>0.3</v>
      </c>
      <c r="M62" s="35">
        <f t="shared" si="39"/>
        <v>0.4</v>
      </c>
      <c r="N62" s="35">
        <f t="shared" si="39"/>
        <v>0.3</v>
      </c>
      <c r="O62" s="35">
        <f t="shared" si="39"/>
        <v>0.8</v>
      </c>
    </row>
    <row r="63" spans="1:15" ht="12" customHeight="1">
      <c r="A63" s="58">
        <v>2017</v>
      </c>
      <c r="B63" s="59"/>
      <c r="C63" s="35">
        <f t="shared" si="39"/>
        <v>0.4</v>
      </c>
      <c r="D63" s="35">
        <f t="shared" si="39"/>
        <v>0.6</v>
      </c>
      <c r="E63" s="35">
        <f t="shared" si="39"/>
        <v>0.4</v>
      </c>
      <c r="F63" s="35">
        <f t="shared" si="39"/>
        <v>0.4</v>
      </c>
      <c r="G63" s="35">
        <f t="shared" si="39"/>
        <v>0.2</v>
      </c>
      <c r="H63" s="35">
        <f t="shared" si="39"/>
        <v>0.4</v>
      </c>
      <c r="I63" s="35">
        <f t="shared" si="39"/>
        <v>0.8</v>
      </c>
      <c r="J63" s="35">
        <f t="shared" si="39"/>
        <v>0.6</v>
      </c>
      <c r="K63" s="35">
        <f t="shared" si="39"/>
        <v>0.9</v>
      </c>
      <c r="L63" s="35">
        <f t="shared" si="39"/>
        <v>0.6</v>
      </c>
      <c r="M63" s="35">
        <f t="shared" si="39"/>
        <v>0.2</v>
      </c>
      <c r="N63" s="35">
        <f t="shared" si="39"/>
        <v>0.7</v>
      </c>
      <c r="O63" s="35">
        <f t="shared" si="39"/>
        <v>0.5</v>
      </c>
    </row>
    <row r="64" spans="1:15" ht="12" customHeight="1">
      <c r="A64" s="58">
        <v>2018</v>
      </c>
      <c r="B64" s="59"/>
      <c r="C64" s="35">
        <f t="shared" si="39"/>
        <v>0.7</v>
      </c>
      <c r="D64" s="35">
        <f t="shared" si="39"/>
        <v>0.6</v>
      </c>
      <c r="E64" s="35">
        <f t="shared" si="39"/>
        <v>0.9</v>
      </c>
      <c r="F64" s="35">
        <f t="shared" si="39"/>
        <v>1.1</v>
      </c>
      <c r="G64" s="35">
        <f t="shared" si="39"/>
        <v>1.3</v>
      </c>
      <c r="H64" s="35">
        <f t="shared" si="39"/>
        <v>1.2</v>
      </c>
      <c r="I64" s="35">
        <f t="shared" si="39"/>
        <v>0.7</v>
      </c>
      <c r="J64" s="35">
        <f t="shared" si="39"/>
        <v>1.1</v>
      </c>
      <c r="K64" s="35">
        <f t="shared" si="39"/>
        <v>0.9</v>
      </c>
      <c r="L64" s="35">
        <f t="shared" si="39"/>
        <v>1.4</v>
      </c>
      <c r="M64" s="35">
        <f t="shared" si="39"/>
        <v>1.7</v>
      </c>
      <c r="N64" s="35">
        <f t="shared" si="39"/>
        <v>1.5</v>
      </c>
      <c r="O64" s="35">
        <f t="shared" si="39"/>
        <v>1.1</v>
      </c>
    </row>
    <row r="65" spans="1:15" ht="12" customHeight="1">
      <c r="A65" s="58">
        <v>2019</v>
      </c>
      <c r="B65" s="59"/>
      <c r="C65" s="35">
        <f t="shared" si="39"/>
        <v>1.2</v>
      </c>
      <c r="D65" s="35">
        <f t="shared" si="39"/>
        <v>1.4</v>
      </c>
      <c r="E65" s="35">
        <f t="shared" si="39"/>
        <v>1.2</v>
      </c>
      <c r="F65" s="35">
        <f t="shared" si="39"/>
        <v>1.4</v>
      </c>
      <c r="G65" s="35">
        <f t="shared" si="39"/>
        <v>0.7</v>
      </c>
      <c r="H65" s="35">
        <f t="shared" si="39"/>
        <v>0.7</v>
      </c>
      <c r="I65" s="35">
        <f t="shared" si="39"/>
        <v>0.8</v>
      </c>
      <c r="J65" s="35">
        <f t="shared" si="39"/>
        <v>0.4</v>
      </c>
      <c r="K65" s="35">
        <f t="shared" si="39"/>
        <v>0.8</v>
      </c>
      <c r="L65" s="35">
        <f t="shared" si="39"/>
        <v>0.7</v>
      </c>
      <c r="M65" s="35">
        <f t="shared" si="39"/>
        <v>0.8</v>
      </c>
      <c r="N65" s="35" t="str">
        <f t="shared" si="39"/>
        <v xml:space="preserve"> </v>
      </c>
      <c r="O65" s="35" t="str">
        <f t="shared" si="39"/>
        <v xml:space="preserve"> </v>
      </c>
    </row>
    <row r="66" spans="1:15" ht="12" customHeight="1">
      <c r="A66" s="58"/>
      <c r="B66" s="62"/>
      <c r="C66" s="35" t="str">
        <f t="shared" si="39"/>
        <v xml:space="preserve"> </v>
      </c>
      <c r="D66" s="35" t="str">
        <f t="shared" si="39"/>
        <v xml:space="preserve"> </v>
      </c>
      <c r="E66" s="35" t="str">
        <f t="shared" si="39"/>
        <v xml:space="preserve"> </v>
      </c>
      <c r="F66" s="35" t="str">
        <f t="shared" si="39"/>
        <v xml:space="preserve"> </v>
      </c>
      <c r="G66" s="35" t="str">
        <f t="shared" si="39"/>
        <v xml:space="preserve"> </v>
      </c>
      <c r="H66" s="35" t="str">
        <f t="shared" si="39"/>
        <v xml:space="preserve"> </v>
      </c>
      <c r="I66" s="35" t="str">
        <f t="shared" si="39"/>
        <v xml:space="preserve"> </v>
      </c>
      <c r="J66" s="35" t="str">
        <f t="shared" si="39"/>
        <v xml:space="preserve"> </v>
      </c>
      <c r="K66" s="35" t="str">
        <f t="shared" si="39"/>
        <v xml:space="preserve"> </v>
      </c>
      <c r="L66" s="35" t="str">
        <f t="shared" si="39"/>
        <v xml:space="preserve"> </v>
      </c>
      <c r="M66" s="35" t="str">
        <f t="shared" si="39"/>
        <v xml:space="preserve"> </v>
      </c>
      <c r="N66" s="35" t="str">
        <f t="shared" si="39"/>
        <v xml:space="preserve"> </v>
      </c>
      <c r="O66" s="35" t="str">
        <f t="shared" si="39"/>
        <v xml:space="preserve"> </v>
      </c>
    </row>
    <row r="67" ht="12.75" customHeight="1"/>
    <row r="68" ht="12.75" customHeight="1"/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76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88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99.5</v>
      </c>
      <c r="D16" s="60">
        <v>100</v>
      </c>
      <c r="E16" s="60">
        <v>100</v>
      </c>
      <c r="F16" s="60">
        <v>99.8</v>
      </c>
      <c r="G16" s="60">
        <v>99.9</v>
      </c>
      <c r="H16" s="60">
        <v>100</v>
      </c>
      <c r="I16" s="60">
        <v>100</v>
      </c>
      <c r="J16" s="60">
        <v>100.2</v>
      </c>
      <c r="K16" s="60">
        <v>100.2</v>
      </c>
      <c r="L16" s="60">
        <v>100.2</v>
      </c>
      <c r="M16" s="60">
        <v>100.2</v>
      </c>
      <c r="N16" s="60">
        <v>100.2</v>
      </c>
      <c r="O16" s="60">
        <v>100</v>
      </c>
    </row>
    <row r="17" spans="1:15" s="27" customFormat="1" ht="15">
      <c r="A17" s="58">
        <v>2016</v>
      </c>
      <c r="B17" s="59"/>
      <c r="C17" s="60">
        <v>100.4</v>
      </c>
      <c r="D17" s="60">
        <v>100.5</v>
      </c>
      <c r="E17" s="60">
        <v>100.8</v>
      </c>
      <c r="F17" s="60">
        <v>100.9</v>
      </c>
      <c r="G17" s="60">
        <v>100.9</v>
      </c>
      <c r="H17" s="60">
        <v>101</v>
      </c>
      <c r="I17" s="60">
        <v>101.2</v>
      </c>
      <c r="J17" s="60">
        <v>101.2</v>
      </c>
      <c r="K17" s="60">
        <v>101.2</v>
      </c>
      <c r="L17" s="60">
        <v>101.4</v>
      </c>
      <c r="M17" s="60">
        <v>101.1</v>
      </c>
      <c r="N17" s="60">
        <v>101.1</v>
      </c>
      <c r="O17" s="60">
        <v>101</v>
      </c>
    </row>
    <row r="18" spans="1:15" s="27" customFormat="1" ht="15">
      <c r="A18" s="58">
        <v>2017</v>
      </c>
      <c r="B18" s="59"/>
      <c r="C18" s="60">
        <v>101.4</v>
      </c>
      <c r="D18" s="60">
        <v>101.6</v>
      </c>
      <c r="E18" s="60">
        <v>102.2</v>
      </c>
      <c r="F18" s="60">
        <v>102.3</v>
      </c>
      <c r="G18" s="60">
        <v>102.3</v>
      </c>
      <c r="H18" s="60">
        <v>102.5</v>
      </c>
      <c r="I18" s="60">
        <v>102.4</v>
      </c>
      <c r="J18" s="60">
        <v>102.5</v>
      </c>
      <c r="K18" s="60">
        <v>102.5</v>
      </c>
      <c r="L18" s="60">
        <v>102.4</v>
      </c>
      <c r="M18" s="60">
        <v>102</v>
      </c>
      <c r="N18" s="60">
        <v>102.1</v>
      </c>
      <c r="O18" s="60">
        <v>102.2</v>
      </c>
    </row>
    <row r="19" spans="1:15" s="27" customFormat="1" ht="15">
      <c r="A19" s="58">
        <v>2018</v>
      </c>
      <c r="B19" s="59"/>
      <c r="C19" s="60">
        <v>102.3</v>
      </c>
      <c r="D19" s="60">
        <v>102.4</v>
      </c>
      <c r="E19" s="60">
        <v>102.9</v>
      </c>
      <c r="F19" s="60">
        <v>102.6</v>
      </c>
      <c r="G19" s="60">
        <v>102.7</v>
      </c>
      <c r="H19" s="60">
        <v>102.7</v>
      </c>
      <c r="I19" s="60">
        <v>103</v>
      </c>
      <c r="J19" s="60">
        <v>103</v>
      </c>
      <c r="K19" s="60">
        <v>103.1</v>
      </c>
      <c r="L19" s="60">
        <v>103.1</v>
      </c>
      <c r="M19" s="60">
        <v>103.1</v>
      </c>
      <c r="N19" s="60">
        <v>103.1</v>
      </c>
      <c r="O19" s="60">
        <v>102.8</v>
      </c>
    </row>
    <row r="20" spans="1:15" s="27" customFormat="1" ht="15">
      <c r="A20" s="67">
        <v>2019</v>
      </c>
      <c r="B20" s="59"/>
      <c r="C20" s="60">
        <v>103.7</v>
      </c>
      <c r="D20" s="60">
        <v>103.7</v>
      </c>
      <c r="E20" s="32">
        <v>103.8</v>
      </c>
      <c r="F20" s="32">
        <v>103.9</v>
      </c>
      <c r="G20" s="32">
        <v>104</v>
      </c>
      <c r="H20" s="32">
        <v>104.1</v>
      </c>
      <c r="I20" s="32">
        <v>104.3</v>
      </c>
      <c r="J20" s="32">
        <v>104.3</v>
      </c>
      <c r="K20" s="32">
        <v>104.4</v>
      </c>
      <c r="L20" s="32">
        <v>104.5</v>
      </c>
      <c r="M20" s="32">
        <v>104.6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0.2</v>
      </c>
      <c r="D25" s="35">
        <f aca="true" t="shared" si="0" ref="D25">IF(D16=0," ",ROUND(ROUND(D16,1)*100/ROUND(C16,1)-100,1))</f>
        <v>0.5</v>
      </c>
      <c r="E25" s="35">
        <f aca="true" t="shared" si="1" ref="E25">IF(E16=0," ",ROUND(ROUND(E16,1)*100/ROUND(D16,1)-100,1))</f>
        <v>0</v>
      </c>
      <c r="F25" s="35">
        <f aca="true" t="shared" si="2" ref="F25">IF(F16=0," ",ROUND(ROUND(F16,1)*100/ROUND(E16,1)-100,1))</f>
        <v>-0.2</v>
      </c>
      <c r="G25" s="35">
        <f aca="true" t="shared" si="3" ref="G25">IF(G16=0," ",ROUND(ROUND(G16,1)*100/ROUND(F16,1)-100,1))</f>
        <v>0.1</v>
      </c>
      <c r="H25" s="35">
        <f aca="true" t="shared" si="4" ref="H25">IF(H16=0," ",ROUND(ROUND(H16,1)*100/ROUND(G16,1)-100,1))</f>
        <v>0.1</v>
      </c>
      <c r="I25" s="35">
        <f aca="true" t="shared" si="5" ref="I25">IF(I16=0," ",ROUND(ROUND(I16,1)*100/ROUND(H16,1)-100,1))</f>
        <v>0</v>
      </c>
      <c r="J25" s="35">
        <f aca="true" t="shared" si="6" ref="J25">IF(J16=0," ",ROUND(ROUND(J16,1)*100/ROUND(I16,1)-100,1))</f>
        <v>0.2</v>
      </c>
      <c r="K25" s="35">
        <f aca="true" t="shared" si="7" ref="K25">IF(K16=0," ",ROUND(ROUND(K16,1)*100/ROUND(J16,1)-100,1))</f>
        <v>0</v>
      </c>
      <c r="L25" s="35">
        <f aca="true" t="shared" si="8" ref="L25">IF(L16=0," ",ROUND(ROUND(L16,1)*100/ROUND(K16,1)-100,1))</f>
        <v>0</v>
      </c>
      <c r="M25" s="35">
        <f aca="true" t="shared" si="9" ref="M25">IF(M16=0," ",ROUND(ROUND(M16,1)*100/ROUND(L16,1)-100,1))</f>
        <v>0</v>
      </c>
      <c r="N25" s="35">
        <f aca="true" t="shared" si="10" ref="N25">IF(N16=0," ",ROUND(ROUND(N16,1)*100/ROUND(M16,1)-100,1))</f>
        <v>0</v>
      </c>
      <c r="O25" s="63" t="s">
        <v>15</v>
      </c>
    </row>
    <row r="26" spans="1:15" s="27" customFormat="1" ht="15">
      <c r="A26" s="58">
        <v>2016</v>
      </c>
      <c r="B26" s="59"/>
      <c r="C26" s="35">
        <f aca="true" t="shared" si="11" ref="C26:C30">IF(C17=0," ",ROUND(ROUND(C17,1)*100/ROUND(N16,1)-100,1))</f>
        <v>0.2</v>
      </c>
      <c r="D26" s="35">
        <f aca="true" t="shared" si="12" ref="D26:N26">IF(D17=0," ",ROUND(ROUND(D17,1)*100/ROUND(C17,1)-100,1))</f>
        <v>0.1</v>
      </c>
      <c r="E26" s="35">
        <f t="shared" si="12"/>
        <v>0.3</v>
      </c>
      <c r="F26" s="35">
        <f t="shared" si="12"/>
        <v>0.1</v>
      </c>
      <c r="G26" s="35">
        <f t="shared" si="12"/>
        <v>0</v>
      </c>
      <c r="H26" s="35">
        <f t="shared" si="12"/>
        <v>0.1</v>
      </c>
      <c r="I26" s="35">
        <f t="shared" si="12"/>
        <v>0.2</v>
      </c>
      <c r="J26" s="35">
        <f t="shared" si="12"/>
        <v>0</v>
      </c>
      <c r="K26" s="35">
        <f t="shared" si="12"/>
        <v>0</v>
      </c>
      <c r="L26" s="35">
        <f t="shared" si="12"/>
        <v>0.2</v>
      </c>
      <c r="M26" s="35">
        <f t="shared" si="12"/>
        <v>-0.3</v>
      </c>
      <c r="N26" s="35">
        <f t="shared" si="12"/>
        <v>0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0.3</v>
      </c>
      <c r="D27" s="35">
        <f aca="true" t="shared" si="13" ref="D27:N27">IF(D18=0," ",ROUND(ROUND(D18,1)*100/ROUND(C18,1)-100,1))</f>
        <v>0.2</v>
      </c>
      <c r="E27" s="35">
        <f t="shared" si="13"/>
        <v>0.6</v>
      </c>
      <c r="F27" s="35">
        <f t="shared" si="13"/>
        <v>0.1</v>
      </c>
      <c r="G27" s="35">
        <f t="shared" si="13"/>
        <v>0</v>
      </c>
      <c r="H27" s="35">
        <f t="shared" si="13"/>
        <v>0.2</v>
      </c>
      <c r="I27" s="35">
        <f t="shared" si="13"/>
        <v>-0.1</v>
      </c>
      <c r="J27" s="35">
        <f t="shared" si="13"/>
        <v>0.1</v>
      </c>
      <c r="K27" s="35">
        <f t="shared" si="13"/>
        <v>0</v>
      </c>
      <c r="L27" s="35">
        <f t="shared" si="13"/>
        <v>-0.1</v>
      </c>
      <c r="M27" s="35">
        <f t="shared" si="13"/>
        <v>-0.4</v>
      </c>
      <c r="N27" s="35">
        <f t="shared" si="13"/>
        <v>0.1</v>
      </c>
      <c r="O27" s="63" t="s">
        <v>15</v>
      </c>
    </row>
    <row r="28" spans="1:15" s="27" customFormat="1" ht="15">
      <c r="A28" s="58">
        <v>2018</v>
      </c>
      <c r="B28" s="59"/>
      <c r="C28" s="35">
        <f t="shared" si="11"/>
        <v>0.2</v>
      </c>
      <c r="D28" s="35">
        <f aca="true" t="shared" si="14" ref="D28:N28">IF(D19=0," ",ROUND(ROUND(D19,1)*100/ROUND(C19,1)-100,1))</f>
        <v>0.1</v>
      </c>
      <c r="E28" s="35">
        <f t="shared" si="14"/>
        <v>0.5</v>
      </c>
      <c r="F28" s="35">
        <f t="shared" si="14"/>
        <v>-0.3</v>
      </c>
      <c r="G28" s="35">
        <f t="shared" si="14"/>
        <v>0.1</v>
      </c>
      <c r="H28" s="35">
        <f t="shared" si="14"/>
        <v>0</v>
      </c>
      <c r="I28" s="35">
        <f t="shared" si="14"/>
        <v>0.3</v>
      </c>
      <c r="J28" s="35">
        <f t="shared" si="14"/>
        <v>0</v>
      </c>
      <c r="K28" s="35">
        <f t="shared" si="14"/>
        <v>0.1</v>
      </c>
      <c r="L28" s="35">
        <f t="shared" si="14"/>
        <v>0</v>
      </c>
      <c r="M28" s="35">
        <f t="shared" si="14"/>
        <v>0</v>
      </c>
      <c r="N28" s="35">
        <f t="shared" si="14"/>
        <v>0</v>
      </c>
      <c r="O28" s="63" t="s">
        <v>15</v>
      </c>
    </row>
    <row r="29" spans="1:15" s="27" customFormat="1" ht="15">
      <c r="A29" s="58">
        <v>2019</v>
      </c>
      <c r="B29" s="59"/>
      <c r="C29" s="35">
        <f t="shared" si="11"/>
        <v>0.6</v>
      </c>
      <c r="D29" s="35">
        <f aca="true" t="shared" si="15" ref="D29:N29">IF(D20=0," ",ROUND(ROUND(D20,1)*100/ROUND(C20,1)-100,1))</f>
        <v>0</v>
      </c>
      <c r="E29" s="35">
        <f t="shared" si="15"/>
        <v>0.1</v>
      </c>
      <c r="F29" s="35">
        <f t="shared" si="15"/>
        <v>0.1</v>
      </c>
      <c r="G29" s="35">
        <f t="shared" si="15"/>
        <v>0.1</v>
      </c>
      <c r="H29" s="35">
        <f t="shared" si="15"/>
        <v>0.1</v>
      </c>
      <c r="I29" s="35">
        <f t="shared" si="15"/>
        <v>0.2</v>
      </c>
      <c r="J29" s="35">
        <f t="shared" si="15"/>
        <v>0</v>
      </c>
      <c r="K29" s="35">
        <f t="shared" si="15"/>
        <v>0.1</v>
      </c>
      <c r="L29" s="35">
        <f t="shared" si="15"/>
        <v>0.1</v>
      </c>
      <c r="M29" s="35">
        <f t="shared" si="15"/>
        <v>0.1</v>
      </c>
      <c r="N29" s="35" t="str">
        <f t="shared" si="15"/>
        <v xml:space="preserve"> </v>
      </c>
      <c r="O29" s="63"/>
    </row>
    <row r="30" spans="1:15" s="27" customFormat="1" ht="15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7" ref="C34:O34">IF(C17=0," ",ROUND(ROUND(C17,1)*100/ROUND(C16,1)-100,1))</f>
        <v>0.9</v>
      </c>
      <c r="D34" s="35">
        <f t="shared" si="17"/>
        <v>0.5</v>
      </c>
      <c r="E34" s="35">
        <f t="shared" si="17"/>
        <v>0.8</v>
      </c>
      <c r="F34" s="35">
        <f t="shared" si="17"/>
        <v>1.1</v>
      </c>
      <c r="G34" s="35">
        <f t="shared" si="17"/>
        <v>1</v>
      </c>
      <c r="H34" s="35">
        <f t="shared" si="17"/>
        <v>1</v>
      </c>
      <c r="I34" s="35">
        <f t="shared" si="17"/>
        <v>1.2</v>
      </c>
      <c r="J34" s="35">
        <f t="shared" si="17"/>
        <v>1</v>
      </c>
      <c r="K34" s="35">
        <f t="shared" si="17"/>
        <v>1</v>
      </c>
      <c r="L34" s="35">
        <f t="shared" si="17"/>
        <v>1.2</v>
      </c>
      <c r="M34" s="35">
        <f t="shared" si="17"/>
        <v>0.9</v>
      </c>
      <c r="N34" s="35">
        <f t="shared" si="17"/>
        <v>0.9</v>
      </c>
      <c r="O34" s="35">
        <f t="shared" si="17"/>
        <v>1</v>
      </c>
    </row>
    <row r="35" spans="1:15" s="27" customFormat="1" ht="15">
      <c r="A35" s="58">
        <v>2017</v>
      </c>
      <c r="B35" s="59"/>
      <c r="C35" s="35">
        <f aca="true" t="shared" si="18" ref="C35:O35">IF(C18=0," ",ROUND(ROUND(C18,1)*100/ROUND(C17,1)-100,1))</f>
        <v>1</v>
      </c>
      <c r="D35" s="35">
        <f t="shared" si="18"/>
        <v>1.1</v>
      </c>
      <c r="E35" s="35">
        <f t="shared" si="18"/>
        <v>1.4</v>
      </c>
      <c r="F35" s="35">
        <f t="shared" si="18"/>
        <v>1.4</v>
      </c>
      <c r="G35" s="35">
        <f t="shared" si="18"/>
        <v>1.4</v>
      </c>
      <c r="H35" s="35">
        <f t="shared" si="18"/>
        <v>1.5</v>
      </c>
      <c r="I35" s="35">
        <f t="shared" si="18"/>
        <v>1.2</v>
      </c>
      <c r="J35" s="35">
        <f t="shared" si="18"/>
        <v>1.3</v>
      </c>
      <c r="K35" s="35">
        <f t="shared" si="18"/>
        <v>1.3</v>
      </c>
      <c r="L35" s="35">
        <f t="shared" si="18"/>
        <v>1</v>
      </c>
      <c r="M35" s="35">
        <f t="shared" si="18"/>
        <v>0.9</v>
      </c>
      <c r="N35" s="35">
        <f t="shared" si="18"/>
        <v>1</v>
      </c>
      <c r="O35" s="35">
        <f t="shared" si="18"/>
        <v>1.2</v>
      </c>
    </row>
    <row r="36" spans="1:15" s="27" customFormat="1" ht="15">
      <c r="A36" s="58">
        <v>2018</v>
      </c>
      <c r="B36" s="59"/>
      <c r="C36" s="35">
        <f aca="true" t="shared" si="19" ref="C36:O36">IF(C19=0," ",ROUND(ROUND(C19,1)*100/ROUND(C18,1)-100,1))</f>
        <v>0.9</v>
      </c>
      <c r="D36" s="35">
        <f t="shared" si="19"/>
        <v>0.8</v>
      </c>
      <c r="E36" s="35">
        <f t="shared" si="19"/>
        <v>0.7</v>
      </c>
      <c r="F36" s="35">
        <f t="shared" si="19"/>
        <v>0.3</v>
      </c>
      <c r="G36" s="35">
        <f t="shared" si="19"/>
        <v>0.4</v>
      </c>
      <c r="H36" s="35">
        <f t="shared" si="19"/>
        <v>0.2</v>
      </c>
      <c r="I36" s="35">
        <f t="shared" si="19"/>
        <v>0.6</v>
      </c>
      <c r="J36" s="35">
        <f t="shared" si="19"/>
        <v>0.5</v>
      </c>
      <c r="K36" s="35">
        <f t="shared" si="19"/>
        <v>0.6</v>
      </c>
      <c r="L36" s="35">
        <f t="shared" si="19"/>
        <v>0.7</v>
      </c>
      <c r="M36" s="35">
        <f t="shared" si="19"/>
        <v>1.1</v>
      </c>
      <c r="N36" s="35">
        <f t="shared" si="19"/>
        <v>1</v>
      </c>
      <c r="O36" s="35">
        <f t="shared" si="19"/>
        <v>0.6</v>
      </c>
    </row>
    <row r="37" spans="1:15" s="27" customFormat="1" ht="15">
      <c r="A37" s="58">
        <v>2019</v>
      </c>
      <c r="B37" s="59"/>
      <c r="C37" s="35">
        <f aca="true" t="shared" si="20" ref="C37:O37">IF(C20=0," ",ROUND(ROUND(C20,1)*100/ROUND(C19,1)-100,1))</f>
        <v>1.4</v>
      </c>
      <c r="D37" s="35">
        <f t="shared" si="20"/>
        <v>1.3</v>
      </c>
      <c r="E37" s="35">
        <f t="shared" si="20"/>
        <v>0.9</v>
      </c>
      <c r="F37" s="35">
        <f t="shared" si="20"/>
        <v>1.3</v>
      </c>
      <c r="G37" s="35">
        <f t="shared" si="20"/>
        <v>1.3</v>
      </c>
      <c r="H37" s="35">
        <f t="shared" si="20"/>
        <v>1.4</v>
      </c>
      <c r="I37" s="35">
        <f t="shared" si="20"/>
        <v>1.3</v>
      </c>
      <c r="J37" s="35">
        <f t="shared" si="20"/>
        <v>1.3</v>
      </c>
      <c r="K37" s="35">
        <f t="shared" si="20"/>
        <v>1.3</v>
      </c>
      <c r="L37" s="35">
        <f t="shared" si="20"/>
        <v>1.4</v>
      </c>
      <c r="M37" s="35">
        <f t="shared" si="20"/>
        <v>1.5</v>
      </c>
      <c r="N37" s="35" t="str">
        <f t="shared" si="20"/>
        <v xml:space="preserve"> </v>
      </c>
      <c r="O37" s="35" t="str">
        <f t="shared" si="20"/>
        <v xml:space="preserve"> </v>
      </c>
    </row>
    <row r="38" spans="1:15" s="27" customFormat="1" ht="10.15" customHeight="1">
      <c r="A38" s="58"/>
      <c r="B38" s="62"/>
      <c r="C38" s="35" t="str">
        <f aca="true" t="shared" si="21" ref="C38:O38">IF(C21=0," ",ROUND(ROUND(C21,1)*100/ROUND(C20,1)-100,1))</f>
        <v xml:space="preserve"> </v>
      </c>
      <c r="D38" s="35" t="str">
        <f t="shared" si="21"/>
        <v xml:space="preserve"> </v>
      </c>
      <c r="E38" s="35" t="str">
        <f t="shared" si="21"/>
        <v xml:space="preserve"> </v>
      </c>
      <c r="F38" s="35" t="str">
        <f t="shared" si="21"/>
        <v xml:space="preserve"> </v>
      </c>
      <c r="G38" s="35" t="str">
        <f t="shared" si="21"/>
        <v xml:space="preserve"> </v>
      </c>
      <c r="H38" s="35" t="str">
        <f t="shared" si="21"/>
        <v xml:space="preserve"> </v>
      </c>
      <c r="I38" s="35" t="str">
        <f t="shared" si="21"/>
        <v xml:space="preserve"> </v>
      </c>
      <c r="J38" s="35" t="str">
        <f t="shared" si="21"/>
        <v xml:space="preserve"> </v>
      </c>
      <c r="K38" s="35" t="str">
        <f t="shared" si="21"/>
        <v xml:space="preserve"> </v>
      </c>
      <c r="L38" s="35" t="str">
        <f t="shared" si="21"/>
        <v xml:space="preserve"> </v>
      </c>
      <c r="M38" s="35" t="str">
        <f t="shared" si="21"/>
        <v xml:space="preserve"> </v>
      </c>
      <c r="N38" s="35" t="str">
        <f t="shared" si="21"/>
        <v xml:space="preserve"> </v>
      </c>
      <c r="O38" s="35" t="str">
        <f t="shared" si="21"/>
        <v xml:space="preserve"> </v>
      </c>
    </row>
    <row r="39" s="27" customFormat="1" ht="15"/>
    <row r="40" spans="1:15" s="27" customFormat="1" ht="15">
      <c r="A40" s="42" t="s">
        <v>20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89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97.8</v>
      </c>
      <c r="D44" s="60">
        <v>98.9</v>
      </c>
      <c r="E44" s="60">
        <v>100.1</v>
      </c>
      <c r="F44" s="60">
        <v>101</v>
      </c>
      <c r="G44" s="60">
        <v>101.8</v>
      </c>
      <c r="H44" s="60">
        <v>101.5</v>
      </c>
      <c r="I44" s="60">
        <v>101.9</v>
      </c>
      <c r="J44" s="60">
        <v>100.6</v>
      </c>
      <c r="K44" s="60">
        <v>99.5</v>
      </c>
      <c r="L44" s="60">
        <v>99.2</v>
      </c>
      <c r="M44" s="60">
        <v>99.4</v>
      </c>
      <c r="N44" s="60">
        <v>98.4</v>
      </c>
      <c r="O44" s="60">
        <v>100</v>
      </c>
    </row>
    <row r="45" spans="1:15" s="27" customFormat="1" ht="15">
      <c r="A45" s="58">
        <v>2016</v>
      </c>
      <c r="B45" s="59"/>
      <c r="C45" s="60">
        <v>97.6</v>
      </c>
      <c r="D45" s="60">
        <v>96.9</v>
      </c>
      <c r="E45" s="60">
        <v>97.1</v>
      </c>
      <c r="F45" s="60">
        <v>97.9</v>
      </c>
      <c r="G45" s="60">
        <v>98.8</v>
      </c>
      <c r="H45" s="60">
        <v>100</v>
      </c>
      <c r="I45" s="60">
        <v>99.9</v>
      </c>
      <c r="J45" s="60">
        <v>98.9</v>
      </c>
      <c r="K45" s="60">
        <v>99.5</v>
      </c>
      <c r="L45" s="60">
        <v>100.2</v>
      </c>
      <c r="M45" s="60">
        <v>99.8</v>
      </c>
      <c r="N45" s="60">
        <v>101</v>
      </c>
      <c r="O45" s="60">
        <v>99</v>
      </c>
    </row>
    <row r="46" spans="1:15" s="27" customFormat="1" ht="15">
      <c r="A46" s="58">
        <v>2017</v>
      </c>
      <c r="B46" s="59"/>
      <c r="C46" s="60">
        <v>101.2</v>
      </c>
      <c r="D46" s="60">
        <v>101.4</v>
      </c>
      <c r="E46" s="60">
        <v>101.5</v>
      </c>
      <c r="F46" s="60">
        <v>102</v>
      </c>
      <c r="G46" s="60">
        <v>101.4</v>
      </c>
      <c r="H46" s="60">
        <v>101.5</v>
      </c>
      <c r="I46" s="60">
        <v>101.7</v>
      </c>
      <c r="J46" s="60">
        <v>101.9</v>
      </c>
      <c r="K46" s="60">
        <v>102.2</v>
      </c>
      <c r="L46" s="60">
        <v>102</v>
      </c>
      <c r="M46" s="60">
        <v>102.6</v>
      </c>
      <c r="N46" s="60">
        <v>102.9</v>
      </c>
      <c r="O46" s="60">
        <v>101.9</v>
      </c>
    </row>
    <row r="47" spans="1:15" s="27" customFormat="1" ht="15">
      <c r="A47" s="58">
        <v>2018</v>
      </c>
      <c r="B47" s="59"/>
      <c r="C47" s="60">
        <v>102.7</v>
      </c>
      <c r="D47" s="60">
        <v>102.9</v>
      </c>
      <c r="E47" s="60">
        <v>102.5</v>
      </c>
      <c r="F47" s="60">
        <v>103.6</v>
      </c>
      <c r="G47" s="60">
        <v>104.6</v>
      </c>
      <c r="H47" s="60">
        <v>105.4</v>
      </c>
      <c r="I47" s="60">
        <v>105.8</v>
      </c>
      <c r="J47" s="60">
        <v>106.1</v>
      </c>
      <c r="K47" s="60">
        <v>107.3</v>
      </c>
      <c r="L47" s="60">
        <v>108.1</v>
      </c>
      <c r="M47" s="60">
        <v>109</v>
      </c>
      <c r="N47" s="60">
        <v>107.6</v>
      </c>
      <c r="O47" s="60">
        <v>105.5</v>
      </c>
    </row>
    <row r="48" spans="1:15" s="27" customFormat="1" ht="15">
      <c r="A48" s="58">
        <v>2019</v>
      </c>
      <c r="B48" s="59"/>
      <c r="C48" s="60">
        <v>104.8</v>
      </c>
      <c r="D48" s="32">
        <v>104.3</v>
      </c>
      <c r="E48" s="32">
        <v>105</v>
      </c>
      <c r="F48" s="32">
        <v>106.5</v>
      </c>
      <c r="G48" s="32">
        <v>107.5</v>
      </c>
      <c r="H48" s="32">
        <v>107.5</v>
      </c>
      <c r="I48" s="32">
        <v>107.2</v>
      </c>
      <c r="J48" s="32">
        <v>107</v>
      </c>
      <c r="K48" s="32">
        <v>106.4</v>
      </c>
      <c r="L48" s="32">
        <v>106.4</v>
      </c>
      <c r="M48" s="32">
        <v>106.4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5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5"/>
    <row r="53" spans="1:15" s="27" customFormat="1" ht="15">
      <c r="A53" s="58">
        <v>2015</v>
      </c>
      <c r="B53" s="59"/>
      <c r="C53" s="35">
        <v>-1.9</v>
      </c>
      <c r="D53" s="35">
        <f aca="true" t="shared" si="22" ref="D53">IF(D44=0," ",ROUND(ROUND(D44,1)*100/ROUND(C44,1)-100,1))</f>
        <v>1.1</v>
      </c>
      <c r="E53" s="35">
        <f aca="true" t="shared" si="23" ref="E53">IF(E44=0," ",ROUND(ROUND(E44,1)*100/ROUND(D44,1)-100,1))</f>
        <v>1.2</v>
      </c>
      <c r="F53" s="35">
        <f aca="true" t="shared" si="24" ref="F53">IF(F44=0," ",ROUND(ROUND(F44,1)*100/ROUND(E44,1)-100,1))</f>
        <v>0.9</v>
      </c>
      <c r="G53" s="35">
        <f aca="true" t="shared" si="25" ref="G53">IF(G44=0," ",ROUND(ROUND(G44,1)*100/ROUND(F44,1)-100,1))</f>
        <v>0.8</v>
      </c>
      <c r="H53" s="35">
        <f aca="true" t="shared" si="26" ref="H53">IF(H44=0," ",ROUND(ROUND(H44,1)*100/ROUND(G44,1)-100,1))</f>
        <v>-0.3</v>
      </c>
      <c r="I53" s="35">
        <f aca="true" t="shared" si="27" ref="I53">IF(I44=0," ",ROUND(ROUND(I44,1)*100/ROUND(H44,1)-100,1))</f>
        <v>0.4</v>
      </c>
      <c r="J53" s="35">
        <f aca="true" t="shared" si="28" ref="J53">IF(J44=0," ",ROUND(ROUND(J44,1)*100/ROUND(I44,1)-100,1))</f>
        <v>-1.3</v>
      </c>
      <c r="K53" s="35">
        <f aca="true" t="shared" si="29" ref="K53">IF(K44=0," ",ROUND(ROUND(K44,1)*100/ROUND(J44,1)-100,1))</f>
        <v>-1.1</v>
      </c>
      <c r="L53" s="35">
        <f aca="true" t="shared" si="30" ref="L53">IF(L44=0," ",ROUND(ROUND(L44,1)*100/ROUND(K44,1)-100,1))</f>
        <v>-0.3</v>
      </c>
      <c r="M53" s="35">
        <f aca="true" t="shared" si="31" ref="M53">IF(M44=0," ",ROUND(ROUND(M44,1)*100/ROUND(L44,1)-100,1))</f>
        <v>0.2</v>
      </c>
      <c r="N53" s="35">
        <f aca="true" t="shared" si="32" ref="N53">IF(N44=0," ",ROUND(ROUND(N44,1)*100/ROUND(M44,1)-100,1))</f>
        <v>-1</v>
      </c>
      <c r="O53" s="63" t="s">
        <v>15</v>
      </c>
    </row>
    <row r="54" spans="1:15" s="27" customFormat="1" ht="15">
      <c r="A54" s="58">
        <v>2016</v>
      </c>
      <c r="B54" s="59"/>
      <c r="C54" s="35">
        <f aca="true" t="shared" si="33" ref="C54:C58">IF(C45=0," ",ROUND(ROUND(C45,1)*100/ROUND(N44,1)-100,1))</f>
        <v>-0.8</v>
      </c>
      <c r="D54" s="35">
        <f aca="true" t="shared" si="34" ref="D54:N54">IF(D45=0," ",ROUND(ROUND(D45,1)*100/ROUND(C45,1)-100,1))</f>
        <v>-0.7</v>
      </c>
      <c r="E54" s="35">
        <f t="shared" si="34"/>
        <v>0.2</v>
      </c>
      <c r="F54" s="35">
        <f t="shared" si="34"/>
        <v>0.8</v>
      </c>
      <c r="G54" s="35">
        <f t="shared" si="34"/>
        <v>0.9</v>
      </c>
      <c r="H54" s="35">
        <f t="shared" si="34"/>
        <v>1.2</v>
      </c>
      <c r="I54" s="35">
        <f t="shared" si="34"/>
        <v>-0.1</v>
      </c>
      <c r="J54" s="35">
        <f t="shared" si="34"/>
        <v>-1</v>
      </c>
      <c r="K54" s="35">
        <f t="shared" si="34"/>
        <v>0.6</v>
      </c>
      <c r="L54" s="35">
        <f t="shared" si="34"/>
        <v>0.7</v>
      </c>
      <c r="M54" s="35">
        <f t="shared" si="34"/>
        <v>-0.4</v>
      </c>
      <c r="N54" s="35">
        <f t="shared" si="34"/>
        <v>1.2</v>
      </c>
      <c r="O54" s="63" t="s">
        <v>15</v>
      </c>
    </row>
    <row r="55" spans="1:15" s="27" customFormat="1" ht="15">
      <c r="A55" s="58">
        <v>2017</v>
      </c>
      <c r="B55" s="59"/>
      <c r="C55" s="35">
        <f t="shared" si="33"/>
        <v>0.2</v>
      </c>
      <c r="D55" s="35">
        <f aca="true" t="shared" si="35" ref="D55:N55">IF(D46=0," ",ROUND(ROUND(D46,1)*100/ROUND(C46,1)-100,1))</f>
        <v>0.2</v>
      </c>
      <c r="E55" s="35">
        <f t="shared" si="35"/>
        <v>0.1</v>
      </c>
      <c r="F55" s="35">
        <f t="shared" si="35"/>
        <v>0.5</v>
      </c>
      <c r="G55" s="35">
        <f t="shared" si="35"/>
        <v>-0.6</v>
      </c>
      <c r="H55" s="35">
        <f t="shared" si="35"/>
        <v>0.1</v>
      </c>
      <c r="I55" s="35">
        <f t="shared" si="35"/>
        <v>0.2</v>
      </c>
      <c r="J55" s="35">
        <f t="shared" si="35"/>
        <v>0.2</v>
      </c>
      <c r="K55" s="35">
        <f t="shared" si="35"/>
        <v>0.3</v>
      </c>
      <c r="L55" s="35">
        <f t="shared" si="35"/>
        <v>-0.2</v>
      </c>
      <c r="M55" s="35">
        <f t="shared" si="35"/>
        <v>0.6</v>
      </c>
      <c r="N55" s="35">
        <f t="shared" si="35"/>
        <v>0.3</v>
      </c>
      <c r="O55" s="63" t="s">
        <v>15</v>
      </c>
    </row>
    <row r="56" spans="1:15" s="27" customFormat="1" ht="15">
      <c r="A56" s="58">
        <v>2018</v>
      </c>
      <c r="B56" s="59"/>
      <c r="C56" s="35">
        <f t="shared" si="33"/>
        <v>-0.2</v>
      </c>
      <c r="D56" s="35">
        <f aca="true" t="shared" si="36" ref="D56:N56">IF(D47=0," ",ROUND(ROUND(D47,1)*100/ROUND(C47,1)-100,1))</f>
        <v>0.2</v>
      </c>
      <c r="E56" s="35">
        <f t="shared" si="36"/>
        <v>-0.4</v>
      </c>
      <c r="F56" s="35">
        <f t="shared" si="36"/>
        <v>1.1</v>
      </c>
      <c r="G56" s="35">
        <f t="shared" si="36"/>
        <v>1</v>
      </c>
      <c r="H56" s="35">
        <f t="shared" si="36"/>
        <v>0.8</v>
      </c>
      <c r="I56" s="35">
        <f t="shared" si="36"/>
        <v>0.4</v>
      </c>
      <c r="J56" s="35">
        <f t="shared" si="36"/>
        <v>0.3</v>
      </c>
      <c r="K56" s="35">
        <f t="shared" si="36"/>
        <v>1.1</v>
      </c>
      <c r="L56" s="35">
        <f t="shared" si="36"/>
        <v>0.7</v>
      </c>
      <c r="M56" s="35">
        <f t="shared" si="36"/>
        <v>0.8</v>
      </c>
      <c r="N56" s="35">
        <f t="shared" si="36"/>
        <v>-1.3</v>
      </c>
      <c r="O56" s="63" t="s">
        <v>15</v>
      </c>
    </row>
    <row r="57" spans="1:15" s="27" customFormat="1" ht="15">
      <c r="A57" s="58">
        <v>2019</v>
      </c>
      <c r="B57" s="59"/>
      <c r="C57" s="35">
        <f t="shared" si="33"/>
        <v>-2.6</v>
      </c>
      <c r="D57" s="35">
        <f aca="true" t="shared" si="37" ref="D57:N57">IF(D48=0," ",ROUND(ROUND(D48,1)*100/ROUND(C48,1)-100,1))</f>
        <v>-0.5</v>
      </c>
      <c r="E57" s="35">
        <f t="shared" si="37"/>
        <v>0.7</v>
      </c>
      <c r="F57" s="35">
        <f t="shared" si="37"/>
        <v>1.4</v>
      </c>
      <c r="G57" s="35">
        <f t="shared" si="37"/>
        <v>0.9</v>
      </c>
      <c r="H57" s="35">
        <f t="shared" si="37"/>
        <v>0</v>
      </c>
      <c r="I57" s="35">
        <f t="shared" si="37"/>
        <v>-0.3</v>
      </c>
      <c r="J57" s="35">
        <f t="shared" si="37"/>
        <v>-0.2</v>
      </c>
      <c r="K57" s="35">
        <f t="shared" si="37"/>
        <v>-0.6</v>
      </c>
      <c r="L57" s="35">
        <f t="shared" si="37"/>
        <v>0</v>
      </c>
      <c r="M57" s="35">
        <f t="shared" si="37"/>
        <v>0</v>
      </c>
      <c r="N57" s="35" t="str">
        <f t="shared" si="37"/>
        <v xml:space="preserve"> </v>
      </c>
      <c r="O57" s="63"/>
    </row>
    <row r="58" spans="1:15" s="27" customFormat="1" ht="15">
      <c r="A58" s="58"/>
      <c r="B58" s="62"/>
      <c r="C58" s="35" t="str">
        <f t="shared" si="33"/>
        <v xml:space="preserve"> </v>
      </c>
      <c r="D58" s="35" t="str">
        <f aca="true" t="shared" si="38" ref="D58:N58">IF(D49=0," ",ROUND(ROUND(D49,1)*100/ROUND(C49,1)-100,1))</f>
        <v xml:space="preserve"> </v>
      </c>
      <c r="E58" s="35" t="str">
        <f t="shared" si="38"/>
        <v xml:space="preserve"> </v>
      </c>
      <c r="F58" s="35" t="str">
        <f t="shared" si="38"/>
        <v xml:space="preserve"> </v>
      </c>
      <c r="G58" s="35" t="str">
        <f t="shared" si="38"/>
        <v xml:space="preserve"> </v>
      </c>
      <c r="H58" s="35" t="str">
        <f t="shared" si="38"/>
        <v xml:space="preserve"> </v>
      </c>
      <c r="I58" s="35" t="str">
        <f t="shared" si="38"/>
        <v xml:space="preserve"> </v>
      </c>
      <c r="J58" s="35" t="str">
        <f t="shared" si="38"/>
        <v xml:space="preserve"> </v>
      </c>
      <c r="K58" s="35" t="str">
        <f t="shared" si="38"/>
        <v xml:space="preserve"> </v>
      </c>
      <c r="L58" s="35" t="str">
        <f t="shared" si="38"/>
        <v xml:space="preserve"> </v>
      </c>
      <c r="M58" s="35" t="str">
        <f t="shared" si="38"/>
        <v xml:space="preserve"> </v>
      </c>
      <c r="N58" s="35" t="str">
        <f t="shared" si="38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35">
        <f aca="true" t="shared" si="39" ref="C62:N66">IF(C45=0," ",ROUND(ROUND(C45,1)*100/ROUND(C44,1)-100,1))</f>
        <v>-0.2</v>
      </c>
      <c r="D62" s="35">
        <f t="shared" si="39"/>
        <v>-2</v>
      </c>
      <c r="E62" s="35">
        <f t="shared" si="39"/>
        <v>-3</v>
      </c>
      <c r="F62" s="35">
        <f t="shared" si="39"/>
        <v>-3.1</v>
      </c>
      <c r="G62" s="35">
        <f t="shared" si="39"/>
        <v>-2.9</v>
      </c>
      <c r="H62" s="35">
        <f t="shared" si="39"/>
        <v>-1.5</v>
      </c>
      <c r="I62" s="35">
        <f t="shared" si="39"/>
        <v>-2</v>
      </c>
      <c r="J62" s="35">
        <f t="shared" si="39"/>
        <v>-1.7</v>
      </c>
      <c r="K62" s="35">
        <f t="shared" si="39"/>
        <v>0</v>
      </c>
      <c r="L62" s="35">
        <f t="shared" si="39"/>
        <v>1</v>
      </c>
      <c r="M62" s="35">
        <f t="shared" si="39"/>
        <v>0.4</v>
      </c>
      <c r="N62" s="35">
        <f t="shared" si="39"/>
        <v>2.6</v>
      </c>
      <c r="O62" s="35">
        <f>IF(O45=0," ",ROUND(ROUND(O45,1)*100/ROUND(O44,1)-100,1))</f>
        <v>-1</v>
      </c>
    </row>
    <row r="63" spans="1:15" ht="15">
      <c r="A63" s="58">
        <v>2017</v>
      </c>
      <c r="B63" s="59"/>
      <c r="C63" s="35">
        <f t="shared" si="39"/>
        <v>3.7</v>
      </c>
      <c r="D63" s="35">
        <f t="shared" si="39"/>
        <v>4.6</v>
      </c>
      <c r="E63" s="35">
        <f t="shared" si="39"/>
        <v>4.5</v>
      </c>
      <c r="F63" s="35">
        <f t="shared" si="39"/>
        <v>4.2</v>
      </c>
      <c r="G63" s="35">
        <f t="shared" si="39"/>
        <v>2.6</v>
      </c>
      <c r="H63" s="35">
        <f t="shared" si="39"/>
        <v>1.5</v>
      </c>
      <c r="I63" s="35">
        <f t="shared" si="39"/>
        <v>1.8</v>
      </c>
      <c r="J63" s="35">
        <f t="shared" si="39"/>
        <v>3</v>
      </c>
      <c r="K63" s="35">
        <f t="shared" si="39"/>
        <v>2.7</v>
      </c>
      <c r="L63" s="35">
        <f t="shared" si="39"/>
        <v>1.8</v>
      </c>
      <c r="M63" s="35">
        <f t="shared" si="39"/>
        <v>2.8</v>
      </c>
      <c r="N63" s="35">
        <f t="shared" si="39"/>
        <v>1.9</v>
      </c>
      <c r="O63" s="35">
        <f>IF(O46=0," ",ROUND(ROUND(O46,1)*100/ROUND(O45,1)-100,1))</f>
        <v>2.9</v>
      </c>
    </row>
    <row r="64" spans="1:15" ht="15">
      <c r="A64" s="58">
        <v>2018</v>
      </c>
      <c r="B64" s="59"/>
      <c r="C64" s="35">
        <f t="shared" si="39"/>
        <v>1.5</v>
      </c>
      <c r="D64" s="35">
        <f t="shared" si="39"/>
        <v>1.5</v>
      </c>
      <c r="E64" s="35">
        <f t="shared" si="39"/>
        <v>1</v>
      </c>
      <c r="F64" s="35">
        <f t="shared" si="39"/>
        <v>1.6</v>
      </c>
      <c r="G64" s="35">
        <f t="shared" si="39"/>
        <v>3.2</v>
      </c>
      <c r="H64" s="35">
        <f t="shared" si="39"/>
        <v>3.8</v>
      </c>
      <c r="I64" s="35">
        <f t="shared" si="39"/>
        <v>4</v>
      </c>
      <c r="J64" s="35">
        <f t="shared" si="39"/>
        <v>4.1</v>
      </c>
      <c r="K64" s="35">
        <f t="shared" si="39"/>
        <v>5</v>
      </c>
      <c r="L64" s="35">
        <f t="shared" si="39"/>
        <v>6</v>
      </c>
      <c r="M64" s="35">
        <f t="shared" si="39"/>
        <v>6.2</v>
      </c>
      <c r="N64" s="35">
        <f t="shared" si="39"/>
        <v>4.6</v>
      </c>
      <c r="O64" s="35">
        <f>IF(O47=0," ",ROUND(ROUND(O47,1)*100/ROUND(O46,1)-100,1))</f>
        <v>3.5</v>
      </c>
    </row>
    <row r="65" spans="1:15" ht="15">
      <c r="A65" s="58">
        <v>2019</v>
      </c>
      <c r="B65" s="59"/>
      <c r="C65" s="35">
        <f t="shared" si="39"/>
        <v>2</v>
      </c>
      <c r="D65" s="35">
        <f t="shared" si="39"/>
        <v>1.4</v>
      </c>
      <c r="E65" s="35">
        <f t="shared" si="39"/>
        <v>2.4</v>
      </c>
      <c r="F65" s="35">
        <f t="shared" si="39"/>
        <v>2.8</v>
      </c>
      <c r="G65" s="35">
        <f t="shared" si="39"/>
        <v>2.8</v>
      </c>
      <c r="H65" s="35">
        <f t="shared" si="39"/>
        <v>2</v>
      </c>
      <c r="I65" s="35">
        <f t="shared" si="39"/>
        <v>1.3</v>
      </c>
      <c r="J65" s="35">
        <f t="shared" si="39"/>
        <v>0.8</v>
      </c>
      <c r="K65" s="35">
        <f t="shared" si="39"/>
        <v>-0.8</v>
      </c>
      <c r="L65" s="35">
        <f t="shared" si="39"/>
        <v>-1.6</v>
      </c>
      <c r="M65" s="35">
        <f t="shared" si="39"/>
        <v>-2.4</v>
      </c>
      <c r="N65" s="35" t="str">
        <f t="shared" si="39"/>
        <v xml:space="preserve"> </v>
      </c>
      <c r="O65" s="35" t="str">
        <f>IF(O48=0," ",ROUND(ROUND(O48,1)*100/ROUND(O47,1)-100,1))</f>
        <v xml:space="preserve"> </v>
      </c>
    </row>
    <row r="66" spans="1:15" ht="15">
      <c r="A66" s="58"/>
      <c r="B66" s="62"/>
      <c r="C66" s="35" t="str">
        <f t="shared" si="39"/>
        <v xml:space="preserve"> </v>
      </c>
      <c r="D66" s="35" t="str">
        <f t="shared" si="39"/>
        <v xml:space="preserve"> </v>
      </c>
      <c r="E66" s="35" t="str">
        <f t="shared" si="39"/>
        <v xml:space="preserve"> </v>
      </c>
      <c r="F66" s="35" t="str">
        <f t="shared" si="39"/>
        <v xml:space="preserve"> </v>
      </c>
      <c r="G66" s="35" t="str">
        <f t="shared" si="39"/>
        <v xml:space="preserve"> </v>
      </c>
      <c r="H66" s="35" t="str">
        <f t="shared" si="39"/>
        <v xml:space="preserve"> </v>
      </c>
      <c r="I66" s="35" t="str">
        <f t="shared" si="39"/>
        <v xml:space="preserve"> </v>
      </c>
      <c r="J66" s="35" t="str">
        <f t="shared" si="39"/>
        <v xml:space="preserve"> </v>
      </c>
      <c r="K66" s="35" t="str">
        <f t="shared" si="39"/>
        <v xml:space="preserve"> </v>
      </c>
      <c r="L66" s="35" t="str">
        <f t="shared" si="39"/>
        <v xml:space="preserve"> </v>
      </c>
      <c r="M66" s="35" t="str">
        <f t="shared" si="39"/>
        <v xml:space="preserve"> </v>
      </c>
      <c r="N66" s="35" t="str">
        <f t="shared" si="39"/>
        <v xml:space="preserve"> </v>
      </c>
      <c r="O66" s="35" t="str">
        <f>IF(O49=0," ",ROUND(ROUND(O49,1)*100/ROUND(O48,1)-100,1))</f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="2" customFormat="1" ht="15"/>
    <row r="3" spans="1:15" s="2" customFormat="1" ht="15">
      <c r="A3" s="119" t="s">
        <v>74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94" t="s">
        <v>40</v>
      </c>
      <c r="B5" s="9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0" t="s">
        <v>52</v>
      </c>
    </row>
    <row r="6" spans="1:15" s="2" customFormat="1" ht="12.75" customHeight="1">
      <c r="A6" s="96"/>
      <c r="B6" s="9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1"/>
    </row>
    <row r="7" spans="1:15" s="2" customFormat="1" ht="5.1" customHeight="1">
      <c r="A7" s="96"/>
      <c r="B7" s="9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1"/>
    </row>
    <row r="8" spans="1:15" s="2" customFormat="1" ht="5.1" customHeight="1">
      <c r="A8" s="96"/>
      <c r="B8" s="97"/>
      <c r="C8" s="8"/>
      <c r="D8" s="11"/>
      <c r="F8" s="11"/>
      <c r="H8" s="11"/>
      <c r="J8" s="11"/>
      <c r="L8" s="11"/>
      <c r="N8" s="11"/>
      <c r="O8" s="101"/>
    </row>
    <row r="9" spans="1:15" s="2" customFormat="1" ht="12.75" customHeight="1">
      <c r="A9" s="96"/>
      <c r="B9" s="9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1"/>
    </row>
    <row r="10" spans="1:15" s="2" customFormat="1" ht="4.5" customHeight="1">
      <c r="A10" s="98"/>
      <c r="B10" s="99"/>
      <c r="C10" s="8"/>
      <c r="D10" s="11"/>
      <c r="F10" s="11"/>
      <c r="H10" s="11"/>
      <c r="J10" s="11"/>
      <c r="L10" s="11"/>
      <c r="N10" s="11"/>
      <c r="O10" s="10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7" customFormat="1" ht="15">
      <c r="A12" s="42" t="s">
        <v>77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" customFormat="1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7" customFormat="1" ht="12.75">
      <c r="A14" s="42" t="s">
        <v>90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" customFormat="1" ht="15"/>
    <row r="16" spans="1:15" s="2" customFormat="1" ht="15">
      <c r="A16" s="37">
        <v>2015</v>
      </c>
      <c r="B16" s="15"/>
      <c r="C16" s="60">
        <v>100.9</v>
      </c>
      <c r="D16" s="60">
        <v>100.6</v>
      </c>
      <c r="E16" s="60">
        <v>100.5</v>
      </c>
      <c r="F16" s="60">
        <v>100.3</v>
      </c>
      <c r="G16" s="60">
        <v>100.2</v>
      </c>
      <c r="H16" s="60">
        <v>100</v>
      </c>
      <c r="I16" s="60">
        <v>99.9</v>
      </c>
      <c r="J16" s="60">
        <v>99.8</v>
      </c>
      <c r="K16" s="60">
        <v>99.6</v>
      </c>
      <c r="L16" s="60">
        <v>99.4</v>
      </c>
      <c r="M16" s="60">
        <v>99.4</v>
      </c>
      <c r="N16" s="60">
        <v>99.3</v>
      </c>
      <c r="O16" s="60">
        <v>100</v>
      </c>
    </row>
    <row r="17" spans="1:15" s="2" customFormat="1" ht="15">
      <c r="A17" s="37">
        <v>2016</v>
      </c>
      <c r="B17" s="15"/>
      <c r="C17" s="60">
        <v>99.4</v>
      </c>
      <c r="D17" s="60">
        <v>99.4</v>
      </c>
      <c r="E17" s="60">
        <v>99.2</v>
      </c>
      <c r="F17" s="60">
        <v>99</v>
      </c>
      <c r="G17" s="60">
        <v>98.7</v>
      </c>
      <c r="H17" s="60">
        <v>98.5</v>
      </c>
      <c r="I17" s="60">
        <v>98.5</v>
      </c>
      <c r="J17" s="60">
        <v>98.5</v>
      </c>
      <c r="K17" s="60">
        <v>98.4</v>
      </c>
      <c r="L17" s="60">
        <v>98.4</v>
      </c>
      <c r="M17" s="60">
        <v>98.4</v>
      </c>
      <c r="N17" s="60">
        <v>98.2</v>
      </c>
      <c r="O17" s="60">
        <v>98.7</v>
      </c>
    </row>
    <row r="18" spans="1:15" s="2" customFormat="1" ht="15">
      <c r="A18" s="37">
        <v>2017</v>
      </c>
      <c r="B18" s="15"/>
      <c r="C18" s="60">
        <v>98.3</v>
      </c>
      <c r="D18" s="60">
        <v>98.1</v>
      </c>
      <c r="E18" s="60">
        <v>97.9</v>
      </c>
      <c r="F18" s="60">
        <v>97.9</v>
      </c>
      <c r="G18" s="60">
        <v>97.6</v>
      </c>
      <c r="H18" s="60">
        <v>97.6</v>
      </c>
      <c r="I18" s="60">
        <v>97.4</v>
      </c>
      <c r="J18" s="60">
        <v>97.1</v>
      </c>
      <c r="K18" s="60">
        <v>97.1</v>
      </c>
      <c r="L18" s="60">
        <v>97.1</v>
      </c>
      <c r="M18" s="60">
        <v>97</v>
      </c>
      <c r="N18" s="60">
        <v>97</v>
      </c>
      <c r="O18" s="60">
        <v>97.5</v>
      </c>
    </row>
    <row r="19" spans="1:15" s="2" customFormat="1" ht="15">
      <c r="A19" s="37">
        <v>2018</v>
      </c>
      <c r="B19" s="15"/>
      <c r="C19" s="60">
        <v>97</v>
      </c>
      <c r="D19" s="60">
        <v>96.9</v>
      </c>
      <c r="E19" s="60">
        <v>96.7</v>
      </c>
      <c r="F19" s="60">
        <v>96.6</v>
      </c>
      <c r="G19" s="60">
        <v>96.7</v>
      </c>
      <c r="H19" s="60">
        <v>96.5</v>
      </c>
      <c r="I19" s="60">
        <v>96.5</v>
      </c>
      <c r="J19" s="60">
        <v>96.2</v>
      </c>
      <c r="K19" s="60">
        <v>96.2</v>
      </c>
      <c r="L19" s="60">
        <v>96.2</v>
      </c>
      <c r="M19" s="60">
        <v>96.2</v>
      </c>
      <c r="N19" s="60">
        <v>96.2</v>
      </c>
      <c r="O19" s="60">
        <v>96.5</v>
      </c>
    </row>
    <row r="20" spans="1:15" s="2" customFormat="1" ht="15">
      <c r="A20" s="37">
        <v>2019</v>
      </c>
      <c r="B20" s="15"/>
      <c r="C20" s="60">
        <v>96.2</v>
      </c>
      <c r="D20" s="60">
        <v>96.2</v>
      </c>
      <c r="E20" s="60">
        <v>96.2</v>
      </c>
      <c r="F20" s="60">
        <v>96.1</v>
      </c>
      <c r="G20" s="60">
        <v>95.7</v>
      </c>
      <c r="H20" s="60">
        <v>95.4</v>
      </c>
      <c r="I20" s="60">
        <v>95.7</v>
      </c>
      <c r="J20" s="60">
        <v>95.6</v>
      </c>
      <c r="K20" s="60">
        <v>95.7</v>
      </c>
      <c r="L20" s="60">
        <v>95.8</v>
      </c>
      <c r="M20" s="60">
        <v>95.8</v>
      </c>
      <c r="N20" s="60"/>
      <c r="O20" s="60"/>
    </row>
    <row r="21" spans="1:15" s="2" customFormat="1" ht="1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5"/>
    <row r="23" spans="1:15" s="2" customFormat="1" ht="15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5"/>
    <row r="25" spans="1:15" s="2" customFormat="1" ht="15">
      <c r="A25" s="37">
        <v>2015</v>
      </c>
      <c r="B25" s="15"/>
      <c r="C25" s="34">
        <v>0</v>
      </c>
      <c r="D25" s="34">
        <f aca="true" t="shared" si="0" ref="D25">IF(D16=0," ",ROUND(ROUND(D16,1)*100/ROUND(C16,1)-100,1))</f>
        <v>-0.3</v>
      </c>
      <c r="E25" s="34">
        <f aca="true" t="shared" si="1" ref="E25">IF(E16=0," ",ROUND(ROUND(E16,1)*100/ROUND(D16,1)-100,1))</f>
        <v>-0.1</v>
      </c>
      <c r="F25" s="34">
        <f aca="true" t="shared" si="2" ref="F25">IF(F16=0," ",ROUND(ROUND(F16,1)*100/ROUND(E16,1)-100,1))</f>
        <v>-0.2</v>
      </c>
      <c r="G25" s="34">
        <f aca="true" t="shared" si="3" ref="G25">IF(G16=0," ",ROUND(ROUND(G16,1)*100/ROUND(F16,1)-100,1))</f>
        <v>-0.1</v>
      </c>
      <c r="H25" s="34">
        <f aca="true" t="shared" si="4" ref="H25">IF(H16=0," ",ROUND(ROUND(H16,1)*100/ROUND(G16,1)-100,1))</f>
        <v>-0.2</v>
      </c>
      <c r="I25" s="34">
        <f aca="true" t="shared" si="5" ref="I25">IF(I16=0," ",ROUND(ROUND(I16,1)*100/ROUND(H16,1)-100,1))</f>
        <v>-0.1</v>
      </c>
      <c r="J25" s="34">
        <f aca="true" t="shared" si="6" ref="J25">IF(J16=0," ",ROUND(ROUND(J16,1)*100/ROUND(I16,1)-100,1))</f>
        <v>-0.1</v>
      </c>
      <c r="K25" s="34">
        <f aca="true" t="shared" si="7" ref="K25">IF(K16=0," ",ROUND(ROUND(K16,1)*100/ROUND(J16,1)-100,1))</f>
        <v>-0.2</v>
      </c>
      <c r="L25" s="34">
        <f aca="true" t="shared" si="8" ref="L25">IF(L16=0," ",ROUND(ROUND(L16,1)*100/ROUND(K16,1)-100,1))</f>
        <v>-0.2</v>
      </c>
      <c r="M25" s="34">
        <f aca="true" t="shared" si="9" ref="M25">IF(M16=0," ",ROUND(ROUND(M16,1)*100/ROUND(L16,1)-100,1))</f>
        <v>0</v>
      </c>
      <c r="N25" s="34">
        <f aca="true" t="shared" si="10" ref="N25">IF(N16=0," ",ROUND(ROUND(N16,1)*100/ROUND(M16,1)-100,1))</f>
        <v>-0.1</v>
      </c>
      <c r="O25" s="40" t="s">
        <v>15</v>
      </c>
    </row>
    <row r="26" spans="1:15" s="2" customFormat="1" ht="15">
      <c r="A26" s="37">
        <v>2016</v>
      </c>
      <c r="B26" s="15"/>
      <c r="C26" s="34">
        <f aca="true" t="shared" si="11" ref="C26:C30">IF(C17=0," ",ROUND(ROUND(C17,1)*100/ROUND(N16,1)-100,1))</f>
        <v>0.1</v>
      </c>
      <c r="D26" s="34">
        <f aca="true" t="shared" si="12" ref="D26:N26">IF(D17=0," ",ROUND(ROUND(D17,1)*100/ROUND(C17,1)-100,1))</f>
        <v>0</v>
      </c>
      <c r="E26" s="34">
        <f t="shared" si="12"/>
        <v>-0.2</v>
      </c>
      <c r="F26" s="34">
        <f t="shared" si="12"/>
        <v>-0.2</v>
      </c>
      <c r="G26" s="34">
        <f t="shared" si="12"/>
        <v>-0.3</v>
      </c>
      <c r="H26" s="34">
        <f t="shared" si="12"/>
        <v>-0.2</v>
      </c>
      <c r="I26" s="34">
        <f t="shared" si="12"/>
        <v>0</v>
      </c>
      <c r="J26" s="34">
        <f t="shared" si="12"/>
        <v>0</v>
      </c>
      <c r="K26" s="34">
        <f t="shared" si="12"/>
        <v>-0.1</v>
      </c>
      <c r="L26" s="34">
        <f t="shared" si="12"/>
        <v>0</v>
      </c>
      <c r="M26" s="34">
        <f t="shared" si="12"/>
        <v>0</v>
      </c>
      <c r="N26" s="34">
        <f t="shared" si="12"/>
        <v>-0.2</v>
      </c>
      <c r="O26" s="1" t="s">
        <v>15</v>
      </c>
    </row>
    <row r="27" spans="1:15" s="2" customFormat="1" ht="15">
      <c r="A27" s="37">
        <v>2017</v>
      </c>
      <c r="B27" s="15"/>
      <c r="C27" s="34">
        <f t="shared" si="11"/>
        <v>0.1</v>
      </c>
      <c r="D27" s="34">
        <f aca="true" t="shared" si="13" ref="D27:N27">IF(D18=0," ",ROUND(ROUND(D18,1)*100/ROUND(C18,1)-100,1))</f>
        <v>-0.2</v>
      </c>
      <c r="E27" s="34">
        <f t="shared" si="13"/>
        <v>-0.2</v>
      </c>
      <c r="F27" s="34">
        <f t="shared" si="13"/>
        <v>0</v>
      </c>
      <c r="G27" s="34">
        <f t="shared" si="13"/>
        <v>-0.3</v>
      </c>
      <c r="H27" s="34">
        <f t="shared" si="13"/>
        <v>0</v>
      </c>
      <c r="I27" s="34">
        <f t="shared" si="13"/>
        <v>-0.2</v>
      </c>
      <c r="J27" s="34">
        <f t="shared" si="13"/>
        <v>-0.3</v>
      </c>
      <c r="K27" s="34">
        <f t="shared" si="13"/>
        <v>0</v>
      </c>
      <c r="L27" s="34">
        <f t="shared" si="13"/>
        <v>0</v>
      </c>
      <c r="M27" s="34">
        <f t="shared" si="13"/>
        <v>-0.1</v>
      </c>
      <c r="N27" s="34">
        <f t="shared" si="13"/>
        <v>0</v>
      </c>
      <c r="O27" s="1" t="s">
        <v>15</v>
      </c>
    </row>
    <row r="28" spans="1:15" s="2" customFormat="1" ht="15">
      <c r="A28" s="37">
        <v>2018</v>
      </c>
      <c r="B28" s="15"/>
      <c r="C28" s="34">
        <f t="shared" si="11"/>
        <v>0</v>
      </c>
      <c r="D28" s="34">
        <f aca="true" t="shared" si="14" ref="D28:N28">IF(D19=0," ",ROUND(ROUND(D19,1)*100/ROUND(C19,1)-100,1))</f>
        <v>-0.1</v>
      </c>
      <c r="E28" s="34">
        <f t="shared" si="14"/>
        <v>-0.2</v>
      </c>
      <c r="F28" s="34">
        <f t="shared" si="14"/>
        <v>-0.1</v>
      </c>
      <c r="G28" s="34">
        <f t="shared" si="14"/>
        <v>0.1</v>
      </c>
      <c r="H28" s="34">
        <f t="shared" si="14"/>
        <v>-0.2</v>
      </c>
      <c r="I28" s="34">
        <f t="shared" si="14"/>
        <v>0</v>
      </c>
      <c r="J28" s="34">
        <f t="shared" si="14"/>
        <v>-0.3</v>
      </c>
      <c r="K28" s="34">
        <f t="shared" si="14"/>
        <v>0</v>
      </c>
      <c r="L28" s="34">
        <f t="shared" si="14"/>
        <v>0</v>
      </c>
      <c r="M28" s="34">
        <f t="shared" si="14"/>
        <v>0</v>
      </c>
      <c r="N28" s="34">
        <f t="shared" si="14"/>
        <v>0</v>
      </c>
      <c r="O28" s="1" t="s">
        <v>15</v>
      </c>
    </row>
    <row r="29" spans="1:15" s="2" customFormat="1" ht="15">
      <c r="A29" s="37">
        <v>2019</v>
      </c>
      <c r="B29" s="15"/>
      <c r="C29" s="34">
        <f t="shared" si="11"/>
        <v>0</v>
      </c>
      <c r="D29" s="34">
        <f aca="true" t="shared" si="15" ref="D29:N29">IF(D20=0," ",ROUND(ROUND(D20,1)*100/ROUND(C20,1)-100,1))</f>
        <v>0</v>
      </c>
      <c r="E29" s="34">
        <f t="shared" si="15"/>
        <v>0</v>
      </c>
      <c r="F29" s="34">
        <f t="shared" si="15"/>
        <v>-0.1</v>
      </c>
      <c r="G29" s="34">
        <f t="shared" si="15"/>
        <v>-0.4</v>
      </c>
      <c r="H29" s="34">
        <f t="shared" si="15"/>
        <v>-0.3</v>
      </c>
      <c r="I29" s="34">
        <f t="shared" si="15"/>
        <v>0.3</v>
      </c>
      <c r="J29" s="34">
        <f t="shared" si="15"/>
        <v>-0.1</v>
      </c>
      <c r="K29" s="34">
        <f t="shared" si="15"/>
        <v>0.1</v>
      </c>
      <c r="L29" s="34">
        <f t="shared" si="15"/>
        <v>0.1</v>
      </c>
      <c r="M29" s="34">
        <f t="shared" si="15"/>
        <v>0</v>
      </c>
      <c r="N29" s="34" t="str">
        <f t="shared" si="15"/>
        <v xml:space="preserve"> </v>
      </c>
      <c r="O29" s="1"/>
    </row>
    <row r="30" spans="1:15" s="2" customFormat="1" ht="15">
      <c r="A30" s="37"/>
      <c r="B30" s="38"/>
      <c r="C30" s="34" t="str">
        <f t="shared" si="11"/>
        <v xml:space="preserve"> </v>
      </c>
      <c r="D30" s="34" t="str">
        <f aca="true" t="shared" si="16" ref="D30:N30">IF(D21=0," ",ROUND(ROUND(D21,1)*100/ROUND(C21,1)-100,1))</f>
        <v xml:space="preserve"> </v>
      </c>
      <c r="E30" s="34" t="str">
        <f t="shared" si="16"/>
        <v xml:space="preserve"> </v>
      </c>
      <c r="F30" s="34" t="str">
        <f t="shared" si="16"/>
        <v xml:space="preserve"> </v>
      </c>
      <c r="G30" s="34" t="str">
        <f t="shared" si="16"/>
        <v xml:space="preserve"> </v>
      </c>
      <c r="H30" s="34" t="str">
        <f t="shared" si="16"/>
        <v xml:space="preserve"> </v>
      </c>
      <c r="I30" s="34" t="str">
        <f t="shared" si="16"/>
        <v xml:space="preserve"> </v>
      </c>
      <c r="J30" s="34" t="str">
        <f t="shared" si="16"/>
        <v xml:space="preserve"> </v>
      </c>
      <c r="K30" s="34" t="str">
        <f t="shared" si="16"/>
        <v xml:space="preserve"> </v>
      </c>
      <c r="L30" s="34" t="str">
        <f t="shared" si="16"/>
        <v xml:space="preserve"> </v>
      </c>
      <c r="M30" s="34" t="str">
        <f t="shared" si="16"/>
        <v xml:space="preserve"> </v>
      </c>
      <c r="N30" s="34" t="str">
        <f t="shared" si="16"/>
        <v xml:space="preserve"> </v>
      </c>
      <c r="O30" s="1"/>
    </row>
    <row r="31" s="2" customFormat="1" ht="15"/>
    <row r="32" spans="1:15" s="2" customFormat="1" ht="15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5">
      <c r="A34" s="37">
        <v>2016</v>
      </c>
      <c r="B34" s="15"/>
      <c r="C34" s="34">
        <f aca="true" t="shared" si="17" ref="C34:O34">IF(C17=0," ",ROUND(ROUND(C17,1)*100/ROUND(C16,1)-100,1))</f>
        <v>-1.5</v>
      </c>
      <c r="D34" s="34">
        <f t="shared" si="17"/>
        <v>-1.2</v>
      </c>
      <c r="E34" s="34">
        <f t="shared" si="17"/>
        <v>-1.3</v>
      </c>
      <c r="F34" s="34">
        <f t="shared" si="17"/>
        <v>-1.3</v>
      </c>
      <c r="G34" s="34">
        <f t="shared" si="17"/>
        <v>-1.5</v>
      </c>
      <c r="H34" s="34">
        <f t="shared" si="17"/>
        <v>-1.5</v>
      </c>
      <c r="I34" s="34">
        <f t="shared" si="17"/>
        <v>-1.4</v>
      </c>
      <c r="J34" s="34">
        <f t="shared" si="17"/>
        <v>-1.3</v>
      </c>
      <c r="K34" s="34">
        <f t="shared" si="17"/>
        <v>-1.2</v>
      </c>
      <c r="L34" s="34">
        <f t="shared" si="17"/>
        <v>-1</v>
      </c>
      <c r="M34" s="34">
        <f t="shared" si="17"/>
        <v>-1</v>
      </c>
      <c r="N34" s="34">
        <f t="shared" si="17"/>
        <v>-1.1</v>
      </c>
      <c r="O34" s="34">
        <f t="shared" si="17"/>
        <v>-1.3</v>
      </c>
    </row>
    <row r="35" spans="1:15" s="2" customFormat="1" ht="15">
      <c r="A35" s="37">
        <v>2017</v>
      </c>
      <c r="B35" s="15"/>
      <c r="C35" s="34">
        <f aca="true" t="shared" si="18" ref="C35:O35">IF(C18=0," ",ROUND(ROUND(C18,1)*100/ROUND(C17,1)-100,1))</f>
        <v>-1.1</v>
      </c>
      <c r="D35" s="34">
        <f t="shared" si="18"/>
        <v>-1.3</v>
      </c>
      <c r="E35" s="34">
        <f t="shared" si="18"/>
        <v>-1.3</v>
      </c>
      <c r="F35" s="34">
        <f t="shared" si="18"/>
        <v>-1.1</v>
      </c>
      <c r="G35" s="34">
        <f t="shared" si="18"/>
        <v>-1.1</v>
      </c>
      <c r="H35" s="34">
        <f t="shared" si="18"/>
        <v>-0.9</v>
      </c>
      <c r="I35" s="34">
        <f t="shared" si="18"/>
        <v>-1.1</v>
      </c>
      <c r="J35" s="34">
        <f t="shared" si="18"/>
        <v>-1.4</v>
      </c>
      <c r="K35" s="34">
        <f t="shared" si="18"/>
        <v>-1.3</v>
      </c>
      <c r="L35" s="34">
        <f t="shared" si="18"/>
        <v>-1.3</v>
      </c>
      <c r="M35" s="34">
        <f t="shared" si="18"/>
        <v>-1.4</v>
      </c>
      <c r="N35" s="34">
        <f t="shared" si="18"/>
        <v>-1.2</v>
      </c>
      <c r="O35" s="34">
        <f t="shared" si="18"/>
        <v>-1.2</v>
      </c>
    </row>
    <row r="36" spans="1:15" s="2" customFormat="1" ht="15">
      <c r="A36" s="37">
        <v>2018</v>
      </c>
      <c r="B36" s="15"/>
      <c r="C36" s="34">
        <f aca="true" t="shared" si="19" ref="C36:O36">IF(C19=0," ",ROUND(ROUND(C19,1)*100/ROUND(C18,1)-100,1))</f>
        <v>-1.3</v>
      </c>
      <c r="D36" s="34">
        <f t="shared" si="19"/>
        <v>-1.2</v>
      </c>
      <c r="E36" s="34">
        <f t="shared" si="19"/>
        <v>-1.2</v>
      </c>
      <c r="F36" s="34">
        <f t="shared" si="19"/>
        <v>-1.3</v>
      </c>
      <c r="G36" s="34">
        <f t="shared" si="19"/>
        <v>-0.9</v>
      </c>
      <c r="H36" s="34">
        <f t="shared" si="19"/>
        <v>-1.1</v>
      </c>
      <c r="I36" s="34">
        <f t="shared" si="19"/>
        <v>-0.9</v>
      </c>
      <c r="J36" s="34">
        <f t="shared" si="19"/>
        <v>-0.9</v>
      </c>
      <c r="K36" s="34">
        <f t="shared" si="19"/>
        <v>-0.9</v>
      </c>
      <c r="L36" s="34">
        <f t="shared" si="19"/>
        <v>-0.9</v>
      </c>
      <c r="M36" s="34">
        <f t="shared" si="19"/>
        <v>-0.8</v>
      </c>
      <c r="N36" s="34">
        <f t="shared" si="19"/>
        <v>-0.8</v>
      </c>
      <c r="O36" s="34">
        <f t="shared" si="19"/>
        <v>-1</v>
      </c>
    </row>
    <row r="37" spans="1:15" s="2" customFormat="1" ht="15">
      <c r="A37" s="37">
        <v>2019</v>
      </c>
      <c r="B37" s="15"/>
      <c r="C37" s="34">
        <f aca="true" t="shared" si="20" ref="C37:O37">IF(C20=0," ",ROUND(ROUND(C20,1)*100/ROUND(C19,1)-100,1))</f>
        <v>-0.8</v>
      </c>
      <c r="D37" s="34">
        <f t="shared" si="20"/>
        <v>-0.7</v>
      </c>
      <c r="E37" s="34">
        <f t="shared" si="20"/>
        <v>-0.5</v>
      </c>
      <c r="F37" s="34">
        <f t="shared" si="20"/>
        <v>-0.5</v>
      </c>
      <c r="G37" s="34">
        <f t="shared" si="20"/>
        <v>-1</v>
      </c>
      <c r="H37" s="34">
        <f t="shared" si="20"/>
        <v>-1.1</v>
      </c>
      <c r="I37" s="34">
        <f t="shared" si="20"/>
        <v>-0.8</v>
      </c>
      <c r="J37" s="34">
        <f t="shared" si="20"/>
        <v>-0.6</v>
      </c>
      <c r="K37" s="34">
        <f t="shared" si="20"/>
        <v>-0.5</v>
      </c>
      <c r="L37" s="34">
        <f t="shared" si="20"/>
        <v>-0.4</v>
      </c>
      <c r="M37" s="34">
        <f t="shared" si="20"/>
        <v>-0.4</v>
      </c>
      <c r="N37" s="34" t="str">
        <f t="shared" si="20"/>
        <v xml:space="preserve"> </v>
      </c>
      <c r="O37" s="34" t="str">
        <f t="shared" si="20"/>
        <v xml:space="preserve"> </v>
      </c>
    </row>
    <row r="38" spans="1:15" s="2" customFormat="1" ht="15">
      <c r="A38" s="37"/>
      <c r="B38" s="38"/>
      <c r="C38" s="34" t="str">
        <f aca="true" t="shared" si="21" ref="C38:O38">IF(C21=0," ",ROUND(ROUND(C21,1)*100/ROUND(C20,1)-100,1))</f>
        <v xml:space="preserve"> </v>
      </c>
      <c r="D38" s="34" t="str">
        <f t="shared" si="21"/>
        <v xml:space="preserve"> </v>
      </c>
      <c r="E38" s="34" t="str">
        <f t="shared" si="21"/>
        <v xml:space="preserve"> </v>
      </c>
      <c r="F38" s="34" t="str">
        <f t="shared" si="21"/>
        <v xml:space="preserve"> </v>
      </c>
      <c r="G38" s="34" t="str">
        <f t="shared" si="21"/>
        <v xml:space="preserve"> </v>
      </c>
      <c r="H38" s="34" t="str">
        <f t="shared" si="21"/>
        <v xml:space="preserve"> </v>
      </c>
      <c r="I38" s="34" t="str">
        <f t="shared" si="21"/>
        <v xml:space="preserve"> </v>
      </c>
      <c r="J38" s="34" t="str">
        <f t="shared" si="21"/>
        <v xml:space="preserve"> </v>
      </c>
      <c r="K38" s="34" t="str">
        <f t="shared" si="21"/>
        <v xml:space="preserve"> </v>
      </c>
      <c r="L38" s="34" t="str">
        <f t="shared" si="21"/>
        <v xml:space="preserve"> </v>
      </c>
      <c r="M38" s="34" t="str">
        <f t="shared" si="21"/>
        <v xml:space="preserve"> </v>
      </c>
      <c r="N38" s="34" t="str">
        <f t="shared" si="21"/>
        <v xml:space="preserve"> </v>
      </c>
      <c r="O38" s="34" t="str">
        <f t="shared" si="21"/>
        <v xml:space="preserve"> </v>
      </c>
    </row>
    <row r="39" s="2" customFormat="1" ht="15"/>
    <row r="40" spans="1:15" s="2" customFormat="1" ht="15">
      <c r="A40" s="3" t="s">
        <v>21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7" customFormat="1" ht="12.75">
      <c r="A42" s="42" t="s">
        <v>91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5"/>
    <row r="44" spans="1:15" s="2" customFormat="1" ht="15">
      <c r="A44" s="37">
        <v>2015</v>
      </c>
      <c r="B44" s="15"/>
      <c r="C44" s="60">
        <v>94</v>
      </c>
      <c r="D44" s="60">
        <v>96.8</v>
      </c>
      <c r="E44" s="60">
        <v>97.2</v>
      </c>
      <c r="F44" s="60">
        <v>99</v>
      </c>
      <c r="G44" s="60">
        <v>100.3</v>
      </c>
      <c r="H44" s="60">
        <v>101.4</v>
      </c>
      <c r="I44" s="60">
        <v>105.2</v>
      </c>
      <c r="J44" s="60">
        <v>105.3</v>
      </c>
      <c r="K44" s="60">
        <v>102.5</v>
      </c>
      <c r="L44" s="60">
        <v>102.1</v>
      </c>
      <c r="M44" s="60">
        <v>96.5</v>
      </c>
      <c r="N44" s="60">
        <v>99.8</v>
      </c>
      <c r="O44" s="60">
        <v>100</v>
      </c>
    </row>
    <row r="45" spans="1:15" s="2" customFormat="1" ht="15">
      <c r="A45" s="37">
        <v>2016</v>
      </c>
      <c r="B45" s="15"/>
      <c r="C45" s="60">
        <v>95.1</v>
      </c>
      <c r="D45" s="60">
        <v>97.1</v>
      </c>
      <c r="E45" s="60">
        <v>99.5</v>
      </c>
      <c r="F45" s="60">
        <v>98.1</v>
      </c>
      <c r="G45" s="60">
        <v>100.9</v>
      </c>
      <c r="H45" s="60">
        <v>101.9</v>
      </c>
      <c r="I45" s="60">
        <v>106.4</v>
      </c>
      <c r="J45" s="60">
        <v>106.2</v>
      </c>
      <c r="K45" s="60">
        <v>103</v>
      </c>
      <c r="L45" s="60">
        <v>102.2</v>
      </c>
      <c r="M45" s="60">
        <v>96.3</v>
      </c>
      <c r="N45" s="60">
        <v>100.1</v>
      </c>
      <c r="O45" s="60">
        <v>100.6</v>
      </c>
    </row>
    <row r="46" spans="1:15" s="2" customFormat="1" ht="15">
      <c r="A46" s="37">
        <v>2017</v>
      </c>
      <c r="B46" s="15"/>
      <c r="C46" s="60">
        <v>95.3</v>
      </c>
      <c r="D46" s="60">
        <v>97.5</v>
      </c>
      <c r="E46" s="60">
        <v>98.4</v>
      </c>
      <c r="F46" s="60">
        <v>100.5</v>
      </c>
      <c r="G46" s="60">
        <v>100.9</v>
      </c>
      <c r="H46" s="60">
        <v>104.5</v>
      </c>
      <c r="I46" s="60">
        <v>108.7</v>
      </c>
      <c r="J46" s="60">
        <v>108.2</v>
      </c>
      <c r="K46" s="60">
        <v>105.2</v>
      </c>
      <c r="L46" s="60">
        <v>103.2</v>
      </c>
      <c r="M46" s="60">
        <v>98.4</v>
      </c>
      <c r="N46" s="60">
        <v>101.9</v>
      </c>
      <c r="O46" s="60">
        <v>101.9</v>
      </c>
    </row>
    <row r="47" spans="1:15" s="2" customFormat="1" ht="15">
      <c r="A47" s="37">
        <v>2018</v>
      </c>
      <c r="B47" s="15"/>
      <c r="C47" s="60">
        <v>96.5</v>
      </c>
      <c r="D47" s="60">
        <v>98.6</v>
      </c>
      <c r="E47" s="60">
        <v>101</v>
      </c>
      <c r="F47" s="60">
        <v>100.2</v>
      </c>
      <c r="G47" s="60">
        <v>104.5</v>
      </c>
      <c r="H47" s="60">
        <v>104.7</v>
      </c>
      <c r="I47" s="60">
        <v>110.6</v>
      </c>
      <c r="J47" s="60">
        <v>110.1</v>
      </c>
      <c r="K47" s="60">
        <v>106.7</v>
      </c>
      <c r="L47" s="60">
        <v>106.4</v>
      </c>
      <c r="M47" s="60">
        <v>98.7</v>
      </c>
      <c r="N47" s="60">
        <v>102.1</v>
      </c>
      <c r="O47" s="60">
        <v>103.3</v>
      </c>
    </row>
    <row r="48" spans="1:15" s="2" customFormat="1" ht="12.75">
      <c r="A48" s="37">
        <v>2019</v>
      </c>
      <c r="B48" s="15"/>
      <c r="C48" s="60">
        <v>96.7</v>
      </c>
      <c r="D48" s="60">
        <v>98.8</v>
      </c>
      <c r="E48" s="60">
        <v>100.2</v>
      </c>
      <c r="F48" s="60">
        <v>103.7</v>
      </c>
      <c r="G48" s="60">
        <v>103.2</v>
      </c>
      <c r="H48" s="60">
        <v>107.4</v>
      </c>
      <c r="I48" s="60">
        <v>111.5</v>
      </c>
      <c r="J48" s="60">
        <v>110.3</v>
      </c>
      <c r="K48" s="60">
        <v>107.7</v>
      </c>
      <c r="L48" s="60">
        <v>107.1</v>
      </c>
      <c r="M48" s="92">
        <v>99.3</v>
      </c>
      <c r="N48" s="60"/>
      <c r="O48" s="60"/>
    </row>
    <row r="49" spans="1:15" s="2" customFormat="1" ht="15">
      <c r="A49" s="37"/>
      <c r="B49" s="38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  <row r="50" s="2" customFormat="1" ht="15"/>
    <row r="51" spans="1:15" s="2" customFormat="1" ht="15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5"/>
    <row r="53" spans="1:15" s="2" customFormat="1" ht="15">
      <c r="A53" s="37">
        <v>2015</v>
      </c>
      <c r="B53" s="15"/>
      <c r="C53" s="34">
        <v>-4.8</v>
      </c>
      <c r="D53" s="34">
        <f aca="true" t="shared" si="22" ref="D53">IF(D44=0," ",ROUND(ROUND(D44,1)*100/ROUND(C44,1)-100,1))</f>
        <v>3</v>
      </c>
      <c r="E53" s="34">
        <f aca="true" t="shared" si="23" ref="E53">IF(E44=0," ",ROUND(ROUND(E44,1)*100/ROUND(D44,1)-100,1))</f>
        <v>0.4</v>
      </c>
      <c r="F53" s="34">
        <f aca="true" t="shared" si="24" ref="F53">IF(F44=0," ",ROUND(ROUND(F44,1)*100/ROUND(E44,1)-100,1))</f>
        <v>1.9</v>
      </c>
      <c r="G53" s="34">
        <f aca="true" t="shared" si="25" ref="G53">IF(G44=0," ",ROUND(ROUND(G44,1)*100/ROUND(F44,1)-100,1))</f>
        <v>1.3</v>
      </c>
      <c r="H53" s="34">
        <f aca="true" t="shared" si="26" ref="H53">IF(H44=0," ",ROUND(ROUND(H44,1)*100/ROUND(G44,1)-100,1))</f>
        <v>1.1</v>
      </c>
      <c r="I53" s="34">
        <f aca="true" t="shared" si="27" ref="I53">IF(I44=0," ",ROUND(ROUND(I44,1)*100/ROUND(H44,1)-100,1))</f>
        <v>3.7</v>
      </c>
      <c r="J53" s="34">
        <f aca="true" t="shared" si="28" ref="J53">IF(J44=0," ",ROUND(ROUND(J44,1)*100/ROUND(I44,1)-100,1))</f>
        <v>0.1</v>
      </c>
      <c r="K53" s="34">
        <f aca="true" t="shared" si="29" ref="K53">IF(K44=0," ",ROUND(ROUND(K44,1)*100/ROUND(J44,1)-100,1))</f>
        <v>-2.7</v>
      </c>
      <c r="L53" s="34">
        <f aca="true" t="shared" si="30" ref="L53">IF(L44=0," ",ROUND(ROUND(L44,1)*100/ROUND(K44,1)-100,1))</f>
        <v>-0.4</v>
      </c>
      <c r="M53" s="34">
        <f aca="true" t="shared" si="31" ref="M53">IF(M44=0," ",ROUND(ROUND(M44,1)*100/ROUND(L44,1)-100,1))</f>
        <v>-5.5</v>
      </c>
      <c r="N53" s="34">
        <f aca="true" t="shared" si="32" ref="N53">IF(N44=0," ",ROUND(ROUND(N44,1)*100/ROUND(M44,1)-100,1))</f>
        <v>3.4</v>
      </c>
      <c r="O53" s="40" t="s">
        <v>15</v>
      </c>
    </row>
    <row r="54" spans="1:15" s="2" customFormat="1" ht="15">
      <c r="A54" s="37">
        <v>2016</v>
      </c>
      <c r="B54" s="15"/>
      <c r="C54" s="34">
        <f aca="true" t="shared" si="33" ref="C54:C58">IF(C45=0," ",ROUND(ROUND(C45,1)*100/ROUND(N44,1)-100,1))</f>
        <v>-4.7</v>
      </c>
      <c r="D54" s="34">
        <f aca="true" t="shared" si="34" ref="D54:N54">IF(D45=0," ",ROUND(ROUND(D45,1)*100/ROUND(C45,1)-100,1))</f>
        <v>2.1</v>
      </c>
      <c r="E54" s="34">
        <f t="shared" si="34"/>
        <v>2.5</v>
      </c>
      <c r="F54" s="34">
        <f t="shared" si="34"/>
        <v>-1.4</v>
      </c>
      <c r="G54" s="34">
        <f t="shared" si="34"/>
        <v>2.9</v>
      </c>
      <c r="H54" s="34">
        <f t="shared" si="34"/>
        <v>1</v>
      </c>
      <c r="I54" s="34">
        <f t="shared" si="34"/>
        <v>4.4</v>
      </c>
      <c r="J54" s="34">
        <f t="shared" si="34"/>
        <v>-0.2</v>
      </c>
      <c r="K54" s="34">
        <f t="shared" si="34"/>
        <v>-3</v>
      </c>
      <c r="L54" s="34">
        <f t="shared" si="34"/>
        <v>-0.8</v>
      </c>
      <c r="M54" s="34">
        <f t="shared" si="34"/>
        <v>-5.8</v>
      </c>
      <c r="N54" s="34">
        <f t="shared" si="34"/>
        <v>3.9</v>
      </c>
      <c r="O54" s="1" t="s">
        <v>15</v>
      </c>
    </row>
    <row r="55" spans="1:15" s="2" customFormat="1" ht="15">
      <c r="A55" s="37">
        <v>2017</v>
      </c>
      <c r="B55" s="15"/>
      <c r="C55" s="34">
        <f t="shared" si="33"/>
        <v>-4.8</v>
      </c>
      <c r="D55" s="34">
        <f aca="true" t="shared" si="35" ref="D55:N55">IF(D46=0," ",ROUND(ROUND(D46,1)*100/ROUND(C46,1)-100,1))</f>
        <v>2.3</v>
      </c>
      <c r="E55" s="34">
        <f t="shared" si="35"/>
        <v>0.9</v>
      </c>
      <c r="F55" s="34">
        <f t="shared" si="35"/>
        <v>2.1</v>
      </c>
      <c r="G55" s="34">
        <f t="shared" si="35"/>
        <v>0.4</v>
      </c>
      <c r="H55" s="34">
        <f t="shared" si="35"/>
        <v>3.6</v>
      </c>
      <c r="I55" s="34">
        <f t="shared" si="35"/>
        <v>4</v>
      </c>
      <c r="J55" s="34">
        <f t="shared" si="35"/>
        <v>-0.5</v>
      </c>
      <c r="K55" s="34">
        <f t="shared" si="35"/>
        <v>-2.8</v>
      </c>
      <c r="L55" s="34">
        <f t="shared" si="35"/>
        <v>-1.9</v>
      </c>
      <c r="M55" s="34">
        <f t="shared" si="35"/>
        <v>-4.7</v>
      </c>
      <c r="N55" s="34">
        <f t="shared" si="35"/>
        <v>3.6</v>
      </c>
      <c r="O55" s="1" t="s">
        <v>15</v>
      </c>
    </row>
    <row r="56" spans="1:15" s="2" customFormat="1" ht="15">
      <c r="A56" s="37">
        <v>2018</v>
      </c>
      <c r="B56" s="15"/>
      <c r="C56" s="34">
        <f t="shared" si="33"/>
        <v>-5.3</v>
      </c>
      <c r="D56" s="34">
        <f aca="true" t="shared" si="36" ref="D56:N56">IF(D47=0," ",ROUND(ROUND(D47,1)*100/ROUND(C47,1)-100,1))</f>
        <v>2.2</v>
      </c>
      <c r="E56" s="34">
        <f t="shared" si="36"/>
        <v>2.4</v>
      </c>
      <c r="F56" s="34">
        <f t="shared" si="36"/>
        <v>-0.8</v>
      </c>
      <c r="G56" s="34">
        <f t="shared" si="36"/>
        <v>4.3</v>
      </c>
      <c r="H56" s="34">
        <f t="shared" si="36"/>
        <v>0.2</v>
      </c>
      <c r="I56" s="34">
        <f t="shared" si="36"/>
        <v>5.6</v>
      </c>
      <c r="J56" s="34">
        <f t="shared" si="36"/>
        <v>-0.5</v>
      </c>
      <c r="K56" s="34">
        <f t="shared" si="36"/>
        <v>-3.1</v>
      </c>
      <c r="L56" s="34">
        <f t="shared" si="36"/>
        <v>-0.3</v>
      </c>
      <c r="M56" s="34">
        <f t="shared" si="36"/>
        <v>-7.2</v>
      </c>
      <c r="N56" s="34">
        <f t="shared" si="36"/>
        <v>3.4</v>
      </c>
      <c r="O56" s="1" t="s">
        <v>15</v>
      </c>
    </row>
    <row r="57" spans="1:15" s="2" customFormat="1" ht="15">
      <c r="A57" s="37">
        <v>2019</v>
      </c>
      <c r="B57" s="15"/>
      <c r="C57" s="34">
        <f t="shared" si="33"/>
        <v>-5.3</v>
      </c>
      <c r="D57" s="34">
        <f aca="true" t="shared" si="37" ref="D57:N57">IF(D48=0," ",ROUND(ROUND(D48,1)*100/ROUND(C48,1)-100,1))</f>
        <v>2.2</v>
      </c>
      <c r="E57" s="34">
        <f t="shared" si="37"/>
        <v>1.4</v>
      </c>
      <c r="F57" s="34">
        <f t="shared" si="37"/>
        <v>3.5</v>
      </c>
      <c r="G57" s="34">
        <f t="shared" si="37"/>
        <v>-0.5</v>
      </c>
      <c r="H57" s="34">
        <f t="shared" si="37"/>
        <v>4.1</v>
      </c>
      <c r="I57" s="34">
        <f t="shared" si="37"/>
        <v>3.8</v>
      </c>
      <c r="J57" s="34">
        <f t="shared" si="37"/>
        <v>-1.1</v>
      </c>
      <c r="K57" s="34">
        <f t="shared" si="37"/>
        <v>-2.4</v>
      </c>
      <c r="L57" s="34">
        <f t="shared" si="37"/>
        <v>-0.6</v>
      </c>
      <c r="M57" s="34">
        <f t="shared" si="37"/>
        <v>-7.3</v>
      </c>
      <c r="N57" s="34" t="str">
        <f t="shared" si="37"/>
        <v xml:space="preserve"> </v>
      </c>
      <c r="O57" s="1"/>
    </row>
    <row r="58" spans="1:15" s="2" customFormat="1" ht="15">
      <c r="A58" s="37"/>
      <c r="B58" s="38"/>
      <c r="C58" s="34" t="str">
        <f t="shared" si="33"/>
        <v xml:space="preserve"> </v>
      </c>
      <c r="D58" s="34" t="str">
        <f aca="true" t="shared" si="38" ref="D58:N58">IF(D49=0," ",ROUND(ROUND(D49,1)*100/ROUND(C49,1)-100,1))</f>
        <v xml:space="preserve"> </v>
      </c>
      <c r="E58" s="34" t="str">
        <f t="shared" si="38"/>
        <v xml:space="preserve"> </v>
      </c>
      <c r="F58" s="34" t="str">
        <f t="shared" si="38"/>
        <v xml:space="preserve"> </v>
      </c>
      <c r="G58" s="34" t="str">
        <f t="shared" si="38"/>
        <v xml:space="preserve"> </v>
      </c>
      <c r="H58" s="34" t="str">
        <f t="shared" si="38"/>
        <v xml:space="preserve"> </v>
      </c>
      <c r="I58" s="34" t="str">
        <f t="shared" si="38"/>
        <v xml:space="preserve"> </v>
      </c>
      <c r="J58" s="34" t="str">
        <f t="shared" si="38"/>
        <v xml:space="preserve"> </v>
      </c>
      <c r="K58" s="34" t="str">
        <f t="shared" si="38"/>
        <v xml:space="preserve"> </v>
      </c>
      <c r="L58" s="34" t="str">
        <f t="shared" si="38"/>
        <v xml:space="preserve"> </v>
      </c>
      <c r="M58" s="34" t="str">
        <f t="shared" si="38"/>
        <v xml:space="preserve"> </v>
      </c>
      <c r="N58" s="34" t="str">
        <f t="shared" si="38"/>
        <v xml:space="preserve"> </v>
      </c>
      <c r="O58" s="1"/>
    </row>
    <row r="59" s="2" customFormat="1" ht="15"/>
    <row r="60" spans="1:15" s="2" customFormat="1" ht="15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5">
      <c r="A62" s="37">
        <v>2016</v>
      </c>
      <c r="B62" s="15"/>
      <c r="C62" s="34">
        <f aca="true" t="shared" si="39" ref="C62:O66">IF(C45=0," ",ROUND(ROUND(C45,1)*100/ROUND(C44,1)-100,1))</f>
        <v>1.2</v>
      </c>
      <c r="D62" s="34">
        <f t="shared" si="39"/>
        <v>0.3</v>
      </c>
      <c r="E62" s="34">
        <f t="shared" si="39"/>
        <v>2.4</v>
      </c>
      <c r="F62" s="34">
        <f t="shared" si="39"/>
        <v>-0.9</v>
      </c>
      <c r="G62" s="34">
        <f t="shared" si="39"/>
        <v>0.6</v>
      </c>
      <c r="H62" s="34">
        <f t="shared" si="39"/>
        <v>0.5</v>
      </c>
      <c r="I62" s="34">
        <f t="shared" si="39"/>
        <v>1.1</v>
      </c>
      <c r="J62" s="34">
        <f t="shared" si="39"/>
        <v>0.9</v>
      </c>
      <c r="K62" s="34">
        <f t="shared" si="39"/>
        <v>0.5</v>
      </c>
      <c r="L62" s="34">
        <f t="shared" si="39"/>
        <v>0.1</v>
      </c>
      <c r="M62" s="34">
        <f t="shared" si="39"/>
        <v>-0.2</v>
      </c>
      <c r="N62" s="34">
        <f t="shared" si="39"/>
        <v>0.3</v>
      </c>
      <c r="O62" s="34">
        <f t="shared" si="39"/>
        <v>0.6</v>
      </c>
    </row>
    <row r="63" spans="1:15" ht="15">
      <c r="A63" s="37">
        <v>2017</v>
      </c>
      <c r="B63" s="15"/>
      <c r="C63" s="34">
        <f t="shared" si="39"/>
        <v>0.2</v>
      </c>
      <c r="D63" s="34">
        <f t="shared" si="39"/>
        <v>0.4</v>
      </c>
      <c r="E63" s="34">
        <f t="shared" si="39"/>
        <v>-1.1</v>
      </c>
      <c r="F63" s="34">
        <f t="shared" si="39"/>
        <v>2.4</v>
      </c>
      <c r="G63" s="34">
        <f t="shared" si="39"/>
        <v>0</v>
      </c>
      <c r="H63" s="34">
        <f t="shared" si="39"/>
        <v>2.6</v>
      </c>
      <c r="I63" s="34">
        <f t="shared" si="39"/>
        <v>2.2</v>
      </c>
      <c r="J63" s="34">
        <f t="shared" si="39"/>
        <v>1.9</v>
      </c>
      <c r="K63" s="34">
        <f t="shared" si="39"/>
        <v>2.1</v>
      </c>
      <c r="L63" s="34">
        <f t="shared" si="39"/>
        <v>1</v>
      </c>
      <c r="M63" s="34">
        <f t="shared" si="39"/>
        <v>2.2</v>
      </c>
      <c r="N63" s="34">
        <f t="shared" si="39"/>
        <v>1.8</v>
      </c>
      <c r="O63" s="34">
        <f t="shared" si="39"/>
        <v>1.3</v>
      </c>
    </row>
    <row r="64" spans="1:15" ht="15">
      <c r="A64" s="37">
        <v>2018</v>
      </c>
      <c r="B64" s="15"/>
      <c r="C64" s="34">
        <f t="shared" si="39"/>
        <v>1.3</v>
      </c>
      <c r="D64" s="34">
        <f t="shared" si="39"/>
        <v>1.1</v>
      </c>
      <c r="E64" s="34">
        <f t="shared" si="39"/>
        <v>2.6</v>
      </c>
      <c r="F64" s="34">
        <f t="shared" si="39"/>
        <v>-0.3</v>
      </c>
      <c r="G64" s="34">
        <f t="shared" si="39"/>
        <v>3.6</v>
      </c>
      <c r="H64" s="34">
        <f t="shared" si="39"/>
        <v>0.2</v>
      </c>
      <c r="I64" s="34">
        <f t="shared" si="39"/>
        <v>1.7</v>
      </c>
      <c r="J64" s="34">
        <f t="shared" si="39"/>
        <v>1.8</v>
      </c>
      <c r="K64" s="34">
        <f t="shared" si="39"/>
        <v>1.4</v>
      </c>
      <c r="L64" s="34">
        <f t="shared" si="39"/>
        <v>3.1</v>
      </c>
      <c r="M64" s="34">
        <f t="shared" si="39"/>
        <v>0.3</v>
      </c>
      <c r="N64" s="34">
        <f t="shared" si="39"/>
        <v>0.2</v>
      </c>
      <c r="O64" s="34">
        <f t="shared" si="39"/>
        <v>1.4</v>
      </c>
    </row>
    <row r="65" spans="1:15" ht="15">
      <c r="A65" s="37">
        <v>2019</v>
      </c>
      <c r="B65" s="15"/>
      <c r="C65" s="34">
        <f t="shared" si="39"/>
        <v>0.2</v>
      </c>
      <c r="D65" s="34">
        <f t="shared" si="39"/>
        <v>0.2</v>
      </c>
      <c r="E65" s="34">
        <f t="shared" si="39"/>
        <v>-0.8</v>
      </c>
      <c r="F65" s="34">
        <f t="shared" si="39"/>
        <v>3.5</v>
      </c>
      <c r="G65" s="34">
        <f t="shared" si="39"/>
        <v>-1.2</v>
      </c>
      <c r="H65" s="34">
        <f t="shared" si="39"/>
        <v>2.6</v>
      </c>
      <c r="I65" s="34">
        <f t="shared" si="39"/>
        <v>0.8</v>
      </c>
      <c r="J65" s="34">
        <f t="shared" si="39"/>
        <v>0.2</v>
      </c>
      <c r="K65" s="34">
        <f t="shared" si="39"/>
        <v>0.9</v>
      </c>
      <c r="L65" s="34">
        <f t="shared" si="39"/>
        <v>0.7</v>
      </c>
      <c r="M65" s="34">
        <f t="shared" si="39"/>
        <v>0.6</v>
      </c>
      <c r="N65" s="34" t="str">
        <f t="shared" si="39"/>
        <v xml:space="preserve"> </v>
      </c>
      <c r="O65" s="34" t="str">
        <f t="shared" si="39"/>
        <v xml:space="preserve"> </v>
      </c>
    </row>
    <row r="66" spans="1:15" ht="15">
      <c r="A66" s="37"/>
      <c r="B66" s="38"/>
      <c r="C66" s="34" t="str">
        <f t="shared" si="39"/>
        <v xml:space="preserve"> </v>
      </c>
      <c r="D66" s="34" t="str">
        <f t="shared" si="39"/>
        <v xml:space="preserve"> </v>
      </c>
      <c r="E66" s="34" t="str">
        <f t="shared" si="39"/>
        <v xml:space="preserve"> </v>
      </c>
      <c r="F66" s="34" t="str">
        <f t="shared" si="39"/>
        <v xml:space="preserve"> </v>
      </c>
      <c r="G66" s="34" t="str">
        <f t="shared" si="39"/>
        <v xml:space="preserve"> </v>
      </c>
      <c r="H66" s="34" t="str">
        <f t="shared" si="39"/>
        <v xml:space="preserve"> </v>
      </c>
      <c r="I66" s="34" t="str">
        <f t="shared" si="39"/>
        <v xml:space="preserve"> </v>
      </c>
      <c r="J66" s="34" t="str">
        <f t="shared" si="39"/>
        <v xml:space="preserve"> </v>
      </c>
      <c r="K66" s="34" t="str">
        <f t="shared" si="39"/>
        <v xml:space="preserve"> </v>
      </c>
      <c r="L66" s="34" t="str">
        <f t="shared" si="39"/>
        <v xml:space="preserve"> </v>
      </c>
      <c r="M66" s="34" t="str">
        <f t="shared" si="39"/>
        <v xml:space="preserve"> </v>
      </c>
      <c r="N66" s="34" t="str">
        <f t="shared" si="39"/>
        <v xml:space="preserve"> </v>
      </c>
      <c r="O66" s="34" t="str">
        <f t="shared" si="39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5">
      <c r="A1" s="93" t="s">
        <v>18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="2" customFormat="1" ht="15"/>
    <row r="3" spans="1:15" s="2" customFormat="1" ht="15">
      <c r="A3" s="119" t="s">
        <v>74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5.1" customHeight="1">
      <c r="A5" s="94" t="s">
        <v>40</v>
      </c>
      <c r="B5" s="95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00" t="s">
        <v>52</v>
      </c>
    </row>
    <row r="6" spans="1:15" s="2" customFormat="1" ht="12.75" customHeight="1">
      <c r="A6" s="96"/>
      <c r="B6" s="97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01"/>
    </row>
    <row r="7" spans="1:15" s="2" customFormat="1" ht="5.1" customHeight="1">
      <c r="A7" s="96"/>
      <c r="B7" s="97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1"/>
    </row>
    <row r="8" spans="1:15" s="2" customFormat="1" ht="5.1" customHeight="1">
      <c r="A8" s="96"/>
      <c r="B8" s="97"/>
      <c r="C8" s="8"/>
      <c r="D8" s="11"/>
      <c r="F8" s="11"/>
      <c r="H8" s="11"/>
      <c r="J8" s="11"/>
      <c r="L8" s="11"/>
      <c r="N8" s="11"/>
      <c r="O8" s="101"/>
    </row>
    <row r="9" spans="1:15" s="2" customFormat="1" ht="12.75" customHeight="1">
      <c r="A9" s="96"/>
      <c r="B9" s="97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101"/>
    </row>
    <row r="10" spans="1:15" s="2" customFormat="1" ht="4.5" customHeight="1">
      <c r="A10" s="98"/>
      <c r="B10" s="99"/>
      <c r="C10" s="8"/>
      <c r="D10" s="11"/>
      <c r="F10" s="11"/>
      <c r="H10" s="11"/>
      <c r="J10" s="11"/>
      <c r="L10" s="11"/>
      <c r="N10" s="11"/>
      <c r="O10" s="102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5">
      <c r="A12" s="3" t="s">
        <v>22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>
      <c r="A14" s="3" t="s">
        <v>92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5"/>
    <row r="16" spans="1:15" s="2" customFormat="1" ht="12">
      <c r="A16" s="37">
        <v>2015</v>
      </c>
      <c r="B16" s="15"/>
      <c r="C16" s="69">
        <v>98.9</v>
      </c>
      <c r="D16" s="69">
        <v>98.9</v>
      </c>
      <c r="E16" s="69">
        <v>99.1</v>
      </c>
      <c r="F16" s="69">
        <v>99.1</v>
      </c>
      <c r="G16" s="69">
        <v>99.5</v>
      </c>
      <c r="H16" s="69">
        <v>99.4</v>
      </c>
      <c r="I16" s="69">
        <v>99.4</v>
      </c>
      <c r="J16" s="69">
        <v>99.5</v>
      </c>
      <c r="K16" s="69">
        <v>100.5</v>
      </c>
      <c r="L16" s="69">
        <v>101.9</v>
      </c>
      <c r="M16" s="69">
        <v>101.9</v>
      </c>
      <c r="N16" s="69">
        <v>101.9</v>
      </c>
      <c r="O16" s="69">
        <v>100</v>
      </c>
    </row>
    <row r="17" spans="1:15" s="2" customFormat="1" ht="12">
      <c r="A17" s="37">
        <v>2016</v>
      </c>
      <c r="B17" s="15"/>
      <c r="C17" s="69">
        <v>102.2</v>
      </c>
      <c r="D17" s="69">
        <v>102.2</v>
      </c>
      <c r="E17" s="69">
        <v>102.7</v>
      </c>
      <c r="F17" s="69">
        <v>102.8</v>
      </c>
      <c r="G17" s="69">
        <v>102.8</v>
      </c>
      <c r="H17" s="69">
        <v>102.8</v>
      </c>
      <c r="I17" s="69">
        <v>102.8</v>
      </c>
      <c r="J17" s="69">
        <v>102.8</v>
      </c>
      <c r="K17" s="69">
        <v>103.7</v>
      </c>
      <c r="L17" s="69">
        <v>104.2</v>
      </c>
      <c r="M17" s="69">
        <v>104.2</v>
      </c>
      <c r="N17" s="69">
        <v>104.2</v>
      </c>
      <c r="O17" s="69">
        <v>103.1</v>
      </c>
    </row>
    <row r="18" spans="1:15" s="2" customFormat="1" ht="12">
      <c r="A18" s="37">
        <v>2017</v>
      </c>
      <c r="B18" s="15"/>
      <c r="C18" s="69">
        <v>104.2</v>
      </c>
      <c r="D18" s="69">
        <v>104.2</v>
      </c>
      <c r="E18" s="69">
        <v>104.5</v>
      </c>
      <c r="F18" s="69">
        <v>104.3</v>
      </c>
      <c r="G18" s="69">
        <v>104.8</v>
      </c>
      <c r="H18" s="69">
        <v>104.8</v>
      </c>
      <c r="I18" s="69">
        <v>104.8</v>
      </c>
      <c r="J18" s="69">
        <v>104.8</v>
      </c>
      <c r="K18" s="69">
        <v>105.5</v>
      </c>
      <c r="L18" s="69">
        <v>105.5</v>
      </c>
      <c r="M18" s="69">
        <v>105.5</v>
      </c>
      <c r="N18" s="69">
        <v>105.5</v>
      </c>
      <c r="O18" s="69">
        <v>104.9</v>
      </c>
    </row>
    <row r="19" spans="1:15" s="2" customFormat="1" ht="15">
      <c r="A19" s="37">
        <v>2018</v>
      </c>
      <c r="B19" s="15"/>
      <c r="C19" s="69">
        <v>105.6</v>
      </c>
      <c r="D19" s="69">
        <v>105.7</v>
      </c>
      <c r="E19" s="69">
        <v>106.2</v>
      </c>
      <c r="F19" s="69">
        <v>107.4</v>
      </c>
      <c r="G19" s="69">
        <v>107.4</v>
      </c>
      <c r="H19" s="69">
        <v>107.5</v>
      </c>
      <c r="I19" s="69">
        <v>107.5</v>
      </c>
      <c r="J19" s="69">
        <v>107.5</v>
      </c>
      <c r="K19" s="69">
        <v>108.7</v>
      </c>
      <c r="L19" s="69">
        <v>108.7</v>
      </c>
      <c r="M19" s="69">
        <v>108.7</v>
      </c>
      <c r="N19" s="69">
        <v>108.8</v>
      </c>
      <c r="O19" s="69">
        <v>107.5</v>
      </c>
    </row>
    <row r="20" spans="1:15" s="2" customFormat="1" ht="15">
      <c r="A20" s="37">
        <v>2019</v>
      </c>
      <c r="B20" s="15"/>
      <c r="C20" s="16">
        <v>109.4</v>
      </c>
      <c r="D20" s="17">
        <v>109.5</v>
      </c>
      <c r="E20" s="17">
        <v>109.8</v>
      </c>
      <c r="F20" s="17">
        <v>110.9</v>
      </c>
      <c r="G20" s="17">
        <v>109.2</v>
      </c>
      <c r="H20" s="17">
        <v>97.6</v>
      </c>
      <c r="I20" s="17">
        <v>96.7</v>
      </c>
      <c r="J20" s="17">
        <v>96.5</v>
      </c>
      <c r="K20" s="17">
        <v>95.9</v>
      </c>
      <c r="L20" s="17">
        <v>95</v>
      </c>
      <c r="M20" s="17">
        <v>95.1</v>
      </c>
      <c r="N20" s="17"/>
      <c r="O20" s="18"/>
    </row>
    <row r="21" spans="1:15" s="2" customFormat="1" ht="15">
      <c r="A21" s="37"/>
      <c r="B21" s="38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5"/>
    <row r="23" spans="1:15" s="2" customFormat="1" ht="15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5"/>
    <row r="25" spans="1:15" s="2" customFormat="1" ht="12">
      <c r="A25" s="37">
        <v>2015</v>
      </c>
      <c r="B25" s="15"/>
      <c r="C25" s="34">
        <v>0.1</v>
      </c>
      <c r="D25" s="34">
        <f aca="true" t="shared" si="0" ref="D25">IF(D16=0," ",ROUND(ROUND(D16,1)*100/ROUND(C16,1)-100,1))</f>
        <v>0</v>
      </c>
      <c r="E25" s="34">
        <f aca="true" t="shared" si="1" ref="E25">IF(E16=0," ",ROUND(ROUND(E16,1)*100/ROUND(D16,1)-100,1))</f>
        <v>0.2</v>
      </c>
      <c r="F25" s="34">
        <f aca="true" t="shared" si="2" ref="F25">IF(F16=0," ",ROUND(ROUND(F16,1)*100/ROUND(E16,1)-100,1))</f>
        <v>0</v>
      </c>
      <c r="G25" s="34">
        <f aca="true" t="shared" si="3" ref="G25">IF(G16=0," ",ROUND(ROUND(G16,1)*100/ROUND(F16,1)-100,1))</f>
        <v>0.4</v>
      </c>
      <c r="H25" s="34">
        <f aca="true" t="shared" si="4" ref="H25">IF(H16=0," ",ROUND(ROUND(H16,1)*100/ROUND(G16,1)-100,1))</f>
        <v>-0.1</v>
      </c>
      <c r="I25" s="34">
        <f aca="true" t="shared" si="5" ref="I25">IF(I16=0," ",ROUND(ROUND(I16,1)*100/ROUND(H16,1)-100,1))</f>
        <v>0</v>
      </c>
      <c r="J25" s="34">
        <f aca="true" t="shared" si="6" ref="J25">IF(J16=0," ",ROUND(ROUND(J16,1)*100/ROUND(I16,1)-100,1))</f>
        <v>0.1</v>
      </c>
      <c r="K25" s="34">
        <f aca="true" t="shared" si="7" ref="K25">IF(K16=0," ",ROUND(ROUND(K16,1)*100/ROUND(J16,1)-100,1))</f>
        <v>1</v>
      </c>
      <c r="L25" s="34">
        <f aca="true" t="shared" si="8" ref="L25">IF(L16=0," ",ROUND(ROUND(L16,1)*100/ROUND(K16,1)-100,1))</f>
        <v>1.4</v>
      </c>
      <c r="M25" s="34">
        <f aca="true" t="shared" si="9" ref="M25">IF(M16=0," ",ROUND(ROUND(M16,1)*100/ROUND(L16,1)-100,1))</f>
        <v>0</v>
      </c>
      <c r="N25" s="34">
        <f aca="true" t="shared" si="10" ref="N25">IF(N16=0," ",ROUND(ROUND(N16,1)*100/ROUND(M16,1)-100,1))</f>
        <v>0</v>
      </c>
      <c r="O25" s="40" t="s">
        <v>15</v>
      </c>
    </row>
    <row r="26" spans="1:15" s="2" customFormat="1" ht="12">
      <c r="A26" s="37">
        <v>2016</v>
      </c>
      <c r="B26" s="15"/>
      <c r="C26" s="34">
        <f aca="true" t="shared" si="11" ref="C26:C30">IF(C17=0," ",ROUND(ROUND(C17,1)*100/ROUND(N16,1)-100,1))</f>
        <v>0.3</v>
      </c>
      <c r="D26" s="34">
        <f aca="true" t="shared" si="12" ref="D26:N26">IF(D17=0," ",ROUND(ROUND(D17,1)*100/ROUND(C17,1)-100,1))</f>
        <v>0</v>
      </c>
      <c r="E26" s="34">
        <f t="shared" si="12"/>
        <v>0.5</v>
      </c>
      <c r="F26" s="34">
        <f t="shared" si="12"/>
        <v>0.1</v>
      </c>
      <c r="G26" s="34">
        <f t="shared" si="12"/>
        <v>0</v>
      </c>
      <c r="H26" s="34">
        <f t="shared" si="12"/>
        <v>0</v>
      </c>
      <c r="I26" s="34">
        <f t="shared" si="12"/>
        <v>0</v>
      </c>
      <c r="J26" s="34">
        <f t="shared" si="12"/>
        <v>0</v>
      </c>
      <c r="K26" s="34">
        <f t="shared" si="12"/>
        <v>0.9</v>
      </c>
      <c r="L26" s="34">
        <f t="shared" si="12"/>
        <v>0.5</v>
      </c>
      <c r="M26" s="34">
        <f t="shared" si="12"/>
        <v>0</v>
      </c>
      <c r="N26" s="34">
        <f t="shared" si="12"/>
        <v>0</v>
      </c>
      <c r="O26" s="1" t="s">
        <v>15</v>
      </c>
    </row>
    <row r="27" spans="1:15" s="2" customFormat="1" ht="12">
      <c r="A27" s="37">
        <v>2017</v>
      </c>
      <c r="B27" s="15"/>
      <c r="C27" s="34">
        <f t="shared" si="11"/>
        <v>0</v>
      </c>
      <c r="D27" s="34">
        <f aca="true" t="shared" si="13" ref="D27:N27">IF(D18=0," ",ROUND(ROUND(D18,1)*100/ROUND(C18,1)-100,1))</f>
        <v>0</v>
      </c>
      <c r="E27" s="34">
        <f t="shared" si="13"/>
        <v>0.3</v>
      </c>
      <c r="F27" s="34">
        <f t="shared" si="13"/>
        <v>-0.2</v>
      </c>
      <c r="G27" s="34">
        <f t="shared" si="13"/>
        <v>0.5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0.7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1" t="s">
        <v>15</v>
      </c>
    </row>
    <row r="28" spans="1:15" s="2" customFormat="1" ht="15">
      <c r="A28" s="37">
        <v>2018</v>
      </c>
      <c r="B28" s="15"/>
      <c r="C28" s="34">
        <f t="shared" si="11"/>
        <v>0.1</v>
      </c>
      <c r="D28" s="34">
        <f aca="true" t="shared" si="14" ref="D28:N28">IF(D19=0," ",ROUND(ROUND(D19,1)*100/ROUND(C19,1)-100,1))</f>
        <v>0.1</v>
      </c>
      <c r="E28" s="34">
        <f t="shared" si="14"/>
        <v>0.5</v>
      </c>
      <c r="F28" s="34">
        <f t="shared" si="14"/>
        <v>1.1</v>
      </c>
      <c r="G28" s="34">
        <f t="shared" si="14"/>
        <v>0</v>
      </c>
      <c r="H28" s="34">
        <f t="shared" si="14"/>
        <v>0.1</v>
      </c>
      <c r="I28" s="34">
        <f t="shared" si="14"/>
        <v>0</v>
      </c>
      <c r="J28" s="34">
        <f t="shared" si="14"/>
        <v>0</v>
      </c>
      <c r="K28" s="34">
        <f t="shared" si="14"/>
        <v>1.1</v>
      </c>
      <c r="L28" s="34">
        <f t="shared" si="14"/>
        <v>0</v>
      </c>
      <c r="M28" s="34">
        <f t="shared" si="14"/>
        <v>0</v>
      </c>
      <c r="N28" s="34">
        <f t="shared" si="14"/>
        <v>0.1</v>
      </c>
      <c r="O28" s="1" t="s">
        <v>15</v>
      </c>
    </row>
    <row r="29" spans="1:15" s="2" customFormat="1" ht="15">
      <c r="A29" s="37">
        <v>2019</v>
      </c>
      <c r="B29" s="15"/>
      <c r="C29" s="34">
        <f t="shared" si="11"/>
        <v>0.6</v>
      </c>
      <c r="D29" s="34">
        <f aca="true" t="shared" si="15" ref="D29:N29">IF(D20=0," ",ROUND(ROUND(D20,1)*100/ROUND(C20,1)-100,1))</f>
        <v>0.1</v>
      </c>
      <c r="E29" s="34">
        <f t="shared" si="15"/>
        <v>0.3</v>
      </c>
      <c r="F29" s="34">
        <f t="shared" si="15"/>
        <v>1</v>
      </c>
      <c r="G29" s="34">
        <f t="shared" si="15"/>
        <v>-1.5</v>
      </c>
      <c r="H29" s="34">
        <f t="shared" si="15"/>
        <v>-10.6</v>
      </c>
      <c r="I29" s="34">
        <f t="shared" si="15"/>
        <v>-0.9</v>
      </c>
      <c r="J29" s="34">
        <f t="shared" si="15"/>
        <v>-0.2</v>
      </c>
      <c r="K29" s="34">
        <f t="shared" si="15"/>
        <v>-0.6</v>
      </c>
      <c r="L29" s="34">
        <f t="shared" si="15"/>
        <v>-0.9</v>
      </c>
      <c r="M29" s="34">
        <f t="shared" si="15"/>
        <v>0.1</v>
      </c>
      <c r="N29" s="34" t="str">
        <f t="shared" si="15"/>
        <v xml:space="preserve"> </v>
      </c>
      <c r="O29" s="1"/>
    </row>
    <row r="30" spans="1:15" s="2" customFormat="1" ht="15">
      <c r="A30" s="37"/>
      <c r="B30" s="38"/>
      <c r="C30" s="34" t="str">
        <f t="shared" si="11"/>
        <v xml:space="preserve"> </v>
      </c>
      <c r="D30" s="34" t="str">
        <f aca="true" t="shared" si="16" ref="D30:N30">IF(D21=0," ",ROUND(ROUND(D21,1)*100/ROUND(C21,1)-100,1))</f>
        <v xml:space="preserve"> </v>
      </c>
      <c r="E30" s="34" t="str">
        <f t="shared" si="16"/>
        <v xml:space="preserve"> </v>
      </c>
      <c r="F30" s="34" t="str">
        <f t="shared" si="16"/>
        <v xml:space="preserve"> </v>
      </c>
      <c r="G30" s="34" t="str">
        <f t="shared" si="16"/>
        <v xml:space="preserve"> </v>
      </c>
      <c r="H30" s="34" t="str">
        <f t="shared" si="16"/>
        <v xml:space="preserve"> </v>
      </c>
      <c r="I30" s="34" t="str">
        <f t="shared" si="16"/>
        <v xml:space="preserve"> </v>
      </c>
      <c r="J30" s="34" t="str">
        <f t="shared" si="16"/>
        <v xml:space="preserve"> </v>
      </c>
      <c r="K30" s="34" t="str">
        <f t="shared" si="16"/>
        <v xml:space="preserve"> </v>
      </c>
      <c r="L30" s="34" t="str">
        <f t="shared" si="16"/>
        <v xml:space="preserve"> </v>
      </c>
      <c r="M30" s="34" t="str">
        <f t="shared" si="16"/>
        <v xml:space="preserve"> </v>
      </c>
      <c r="N30" s="34" t="str">
        <f t="shared" si="16"/>
        <v xml:space="preserve"> </v>
      </c>
      <c r="O30" s="1"/>
    </row>
    <row r="31" s="2" customFormat="1" ht="15"/>
    <row r="32" spans="1:15" s="2" customFormat="1" ht="15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5">
      <c r="A34" s="37">
        <v>2016</v>
      </c>
      <c r="B34" s="15"/>
      <c r="C34" s="34">
        <f aca="true" t="shared" si="17" ref="C34:O34">IF(C17=0," ",ROUND(ROUND(C17,1)*100/ROUND(C16,1)-100,1))</f>
        <v>3.3</v>
      </c>
      <c r="D34" s="34">
        <f t="shared" si="17"/>
        <v>3.3</v>
      </c>
      <c r="E34" s="34">
        <f t="shared" si="17"/>
        <v>3.6</v>
      </c>
      <c r="F34" s="34">
        <f t="shared" si="17"/>
        <v>3.7</v>
      </c>
      <c r="G34" s="34">
        <f t="shared" si="17"/>
        <v>3.3</v>
      </c>
      <c r="H34" s="34">
        <f t="shared" si="17"/>
        <v>3.4</v>
      </c>
      <c r="I34" s="34">
        <f t="shared" si="17"/>
        <v>3.4</v>
      </c>
      <c r="J34" s="34">
        <f t="shared" si="17"/>
        <v>3.3</v>
      </c>
      <c r="K34" s="34">
        <f t="shared" si="17"/>
        <v>3.2</v>
      </c>
      <c r="L34" s="34">
        <f t="shared" si="17"/>
        <v>2.3</v>
      </c>
      <c r="M34" s="34">
        <f t="shared" si="17"/>
        <v>2.3</v>
      </c>
      <c r="N34" s="34">
        <f t="shared" si="17"/>
        <v>2.3</v>
      </c>
      <c r="O34" s="34">
        <f t="shared" si="17"/>
        <v>3.1</v>
      </c>
    </row>
    <row r="35" spans="1:15" s="2" customFormat="1" ht="15">
      <c r="A35" s="37">
        <v>2017</v>
      </c>
      <c r="B35" s="15"/>
      <c r="C35" s="34">
        <f aca="true" t="shared" si="18" ref="C35:O35">IF(C18=0," ",ROUND(ROUND(C18,1)*100/ROUND(C17,1)-100,1))</f>
        <v>2</v>
      </c>
      <c r="D35" s="34">
        <f t="shared" si="18"/>
        <v>2</v>
      </c>
      <c r="E35" s="34">
        <f t="shared" si="18"/>
        <v>1.8</v>
      </c>
      <c r="F35" s="34">
        <f t="shared" si="18"/>
        <v>1.5</v>
      </c>
      <c r="G35" s="34">
        <f t="shared" si="18"/>
        <v>1.9</v>
      </c>
      <c r="H35" s="34">
        <f t="shared" si="18"/>
        <v>1.9</v>
      </c>
      <c r="I35" s="34">
        <f t="shared" si="18"/>
        <v>1.9</v>
      </c>
      <c r="J35" s="34">
        <f t="shared" si="18"/>
        <v>1.9</v>
      </c>
      <c r="K35" s="34">
        <f t="shared" si="18"/>
        <v>1.7</v>
      </c>
      <c r="L35" s="34">
        <f t="shared" si="18"/>
        <v>1.2</v>
      </c>
      <c r="M35" s="34">
        <f t="shared" si="18"/>
        <v>1.2</v>
      </c>
      <c r="N35" s="34">
        <f t="shared" si="18"/>
        <v>1.2</v>
      </c>
      <c r="O35" s="34">
        <f t="shared" si="18"/>
        <v>1.7</v>
      </c>
    </row>
    <row r="36" spans="1:15" s="2" customFormat="1" ht="15">
      <c r="A36" s="37">
        <v>2018</v>
      </c>
      <c r="B36" s="15"/>
      <c r="C36" s="34">
        <f aca="true" t="shared" si="19" ref="C36:O36">IF(C19=0," ",ROUND(ROUND(C19,1)*100/ROUND(C18,1)-100,1))</f>
        <v>1.3</v>
      </c>
      <c r="D36" s="34">
        <f t="shared" si="19"/>
        <v>1.4</v>
      </c>
      <c r="E36" s="34">
        <f t="shared" si="19"/>
        <v>1.6</v>
      </c>
      <c r="F36" s="34">
        <f t="shared" si="19"/>
        <v>3</v>
      </c>
      <c r="G36" s="34">
        <f t="shared" si="19"/>
        <v>2.5</v>
      </c>
      <c r="H36" s="34">
        <f t="shared" si="19"/>
        <v>2.6</v>
      </c>
      <c r="I36" s="34">
        <f t="shared" si="19"/>
        <v>2.6</v>
      </c>
      <c r="J36" s="34">
        <f t="shared" si="19"/>
        <v>2.6</v>
      </c>
      <c r="K36" s="34">
        <f t="shared" si="19"/>
        <v>3</v>
      </c>
      <c r="L36" s="34">
        <f t="shared" si="19"/>
        <v>3</v>
      </c>
      <c r="M36" s="34">
        <f t="shared" si="19"/>
        <v>3</v>
      </c>
      <c r="N36" s="34">
        <f t="shared" si="19"/>
        <v>3.1</v>
      </c>
      <c r="O36" s="34">
        <f t="shared" si="19"/>
        <v>2.5</v>
      </c>
    </row>
    <row r="37" spans="1:15" s="2" customFormat="1" ht="15">
      <c r="A37" s="37">
        <v>2019</v>
      </c>
      <c r="B37" s="15"/>
      <c r="C37" s="34">
        <f aca="true" t="shared" si="20" ref="C37:O37">IF(C20=0," ",ROUND(ROUND(C20,1)*100/ROUND(C19,1)-100,1))</f>
        <v>3.6</v>
      </c>
      <c r="D37" s="34">
        <f t="shared" si="20"/>
        <v>3.6</v>
      </c>
      <c r="E37" s="34">
        <f t="shared" si="20"/>
        <v>3.4</v>
      </c>
      <c r="F37" s="34">
        <f t="shared" si="20"/>
        <v>3.3</v>
      </c>
      <c r="G37" s="34">
        <f t="shared" si="20"/>
        <v>1.7</v>
      </c>
      <c r="H37" s="34">
        <f t="shared" si="20"/>
        <v>-9.2</v>
      </c>
      <c r="I37" s="34">
        <f t="shared" si="20"/>
        <v>-10</v>
      </c>
      <c r="J37" s="34">
        <f t="shared" si="20"/>
        <v>-10.2</v>
      </c>
      <c r="K37" s="34">
        <f t="shared" si="20"/>
        <v>-11.8</v>
      </c>
      <c r="L37" s="34">
        <f t="shared" si="20"/>
        <v>-12.6</v>
      </c>
      <c r="M37" s="34">
        <f t="shared" si="20"/>
        <v>-12.5</v>
      </c>
      <c r="N37" s="34" t="str">
        <f t="shared" si="20"/>
        <v xml:space="preserve"> </v>
      </c>
      <c r="O37" s="34" t="str">
        <f t="shared" si="20"/>
        <v xml:space="preserve"> </v>
      </c>
    </row>
    <row r="38" spans="1:15" s="2" customFormat="1" ht="15">
      <c r="A38" s="37"/>
      <c r="B38" s="38"/>
      <c r="C38" s="34" t="str">
        <f aca="true" t="shared" si="21" ref="C38:O38">IF(C21=0," ",ROUND(ROUND(C21,1)*100/ROUND(C20,1)-100,1))</f>
        <v xml:space="preserve"> </v>
      </c>
      <c r="D38" s="34" t="str">
        <f t="shared" si="21"/>
        <v xml:space="preserve"> </v>
      </c>
      <c r="E38" s="34" t="str">
        <f t="shared" si="21"/>
        <v xml:space="preserve"> </v>
      </c>
      <c r="F38" s="34" t="str">
        <f t="shared" si="21"/>
        <v xml:space="preserve"> </v>
      </c>
      <c r="G38" s="34" t="str">
        <f t="shared" si="21"/>
        <v xml:space="preserve"> </v>
      </c>
      <c r="H38" s="34" t="str">
        <f t="shared" si="21"/>
        <v xml:space="preserve"> </v>
      </c>
      <c r="I38" s="34" t="str">
        <f t="shared" si="21"/>
        <v xml:space="preserve"> </v>
      </c>
      <c r="J38" s="34" t="str">
        <f t="shared" si="21"/>
        <v xml:space="preserve"> </v>
      </c>
      <c r="K38" s="34" t="str">
        <f t="shared" si="21"/>
        <v xml:space="preserve"> </v>
      </c>
      <c r="L38" s="34" t="str">
        <f t="shared" si="21"/>
        <v xml:space="preserve"> </v>
      </c>
      <c r="M38" s="34" t="str">
        <f t="shared" si="21"/>
        <v xml:space="preserve"> </v>
      </c>
      <c r="N38" s="34" t="str">
        <f t="shared" si="21"/>
        <v xml:space="preserve"> </v>
      </c>
      <c r="O38" s="34" t="str">
        <f t="shared" si="21"/>
        <v xml:space="preserve"> </v>
      </c>
    </row>
    <row r="39" s="2" customFormat="1" ht="15"/>
    <row r="40" spans="1:15" s="27" customFormat="1" ht="15">
      <c r="A40" s="42" t="s">
        <v>78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93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" customFormat="1" ht="15"/>
    <row r="44" spans="1:15" s="2" customFormat="1" ht="12">
      <c r="A44" s="37">
        <v>2015</v>
      </c>
      <c r="B44" s="15"/>
      <c r="C44" s="69">
        <v>98.8</v>
      </c>
      <c r="D44" s="69">
        <v>99</v>
      </c>
      <c r="E44" s="69">
        <v>99.3</v>
      </c>
      <c r="F44" s="69">
        <v>99.6</v>
      </c>
      <c r="G44" s="69">
        <v>100.1</v>
      </c>
      <c r="H44" s="69">
        <v>100.4</v>
      </c>
      <c r="I44" s="69">
        <v>100.4</v>
      </c>
      <c r="J44" s="69">
        <v>100.7</v>
      </c>
      <c r="K44" s="69">
        <v>100.4</v>
      </c>
      <c r="L44" s="69">
        <v>100.5</v>
      </c>
      <c r="M44" s="69">
        <v>100.4</v>
      </c>
      <c r="N44" s="69">
        <v>100.5</v>
      </c>
      <c r="O44" s="69">
        <v>100</v>
      </c>
    </row>
    <row r="45" spans="1:15" s="2" customFormat="1" ht="12">
      <c r="A45" s="37">
        <v>2016</v>
      </c>
      <c r="B45" s="15"/>
      <c r="C45" s="69">
        <v>100.8</v>
      </c>
      <c r="D45" s="69">
        <v>100.9</v>
      </c>
      <c r="E45" s="69">
        <v>101.3</v>
      </c>
      <c r="F45" s="69">
        <v>101.6</v>
      </c>
      <c r="G45" s="69">
        <v>102.2</v>
      </c>
      <c r="H45" s="69">
        <v>102.2</v>
      </c>
      <c r="I45" s="69">
        <v>102.6</v>
      </c>
      <c r="J45" s="69">
        <v>102.7</v>
      </c>
      <c r="K45" s="69">
        <v>103</v>
      </c>
      <c r="L45" s="69">
        <v>102.8</v>
      </c>
      <c r="M45" s="69">
        <v>102.8</v>
      </c>
      <c r="N45" s="69">
        <v>102.9</v>
      </c>
      <c r="O45" s="69">
        <v>102.2</v>
      </c>
    </row>
    <row r="46" spans="1:15" s="2" customFormat="1" ht="12">
      <c r="A46" s="37">
        <v>2017</v>
      </c>
      <c r="B46" s="15"/>
      <c r="C46" s="69">
        <v>103</v>
      </c>
      <c r="D46" s="69">
        <v>103</v>
      </c>
      <c r="E46" s="69">
        <v>103.2</v>
      </c>
      <c r="F46" s="69">
        <v>103.5</v>
      </c>
      <c r="G46" s="69">
        <v>103.6</v>
      </c>
      <c r="H46" s="69">
        <v>104</v>
      </c>
      <c r="I46" s="69">
        <v>104.5</v>
      </c>
      <c r="J46" s="69">
        <v>104.8</v>
      </c>
      <c r="K46" s="69">
        <v>104.9</v>
      </c>
      <c r="L46" s="69">
        <v>104.9</v>
      </c>
      <c r="M46" s="69">
        <v>104.9</v>
      </c>
      <c r="N46" s="69">
        <v>105.3</v>
      </c>
      <c r="O46" s="69">
        <v>104.1</v>
      </c>
    </row>
    <row r="47" spans="1:15" s="2" customFormat="1" ht="15">
      <c r="A47" s="37">
        <v>2018</v>
      </c>
      <c r="B47" s="15"/>
      <c r="C47" s="69">
        <v>105.5</v>
      </c>
      <c r="D47" s="69">
        <v>105.9</v>
      </c>
      <c r="E47" s="69">
        <v>106.2</v>
      </c>
      <c r="F47" s="69">
        <v>106.3</v>
      </c>
      <c r="G47" s="69">
        <v>106.8</v>
      </c>
      <c r="H47" s="69">
        <v>106.9</v>
      </c>
      <c r="I47" s="69">
        <v>107.2</v>
      </c>
      <c r="J47" s="69">
        <v>107.2</v>
      </c>
      <c r="K47" s="69">
        <v>107</v>
      </c>
      <c r="L47" s="69">
        <v>107.2</v>
      </c>
      <c r="M47" s="69">
        <v>107.1</v>
      </c>
      <c r="N47" s="69">
        <v>107.3</v>
      </c>
      <c r="O47" s="69">
        <v>106.7</v>
      </c>
    </row>
    <row r="48" spans="1:15" s="2" customFormat="1" ht="15">
      <c r="A48" s="37">
        <v>2019</v>
      </c>
      <c r="B48" s="15"/>
      <c r="C48" s="16">
        <v>107.6</v>
      </c>
      <c r="D48" s="17">
        <v>107.8</v>
      </c>
      <c r="E48" s="17">
        <v>108</v>
      </c>
      <c r="F48" s="17">
        <v>108.5</v>
      </c>
      <c r="G48" s="17">
        <v>109.3</v>
      </c>
      <c r="H48" s="17">
        <v>110</v>
      </c>
      <c r="I48" s="17">
        <v>110.4</v>
      </c>
      <c r="J48" s="17">
        <v>110.2</v>
      </c>
      <c r="K48" s="17">
        <v>110</v>
      </c>
      <c r="L48" s="17">
        <v>110.1</v>
      </c>
      <c r="M48" s="17">
        <v>109.8</v>
      </c>
      <c r="N48" s="17"/>
      <c r="O48" s="18"/>
    </row>
    <row r="49" spans="1:15" s="2" customFormat="1" ht="15">
      <c r="A49" s="37"/>
      <c r="B49" s="38"/>
      <c r="C49" s="16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37">
        <v>2015</v>
      </c>
      <c r="B53" s="15"/>
      <c r="C53" s="34">
        <v>0.1</v>
      </c>
      <c r="D53" s="34">
        <f aca="true" t="shared" si="22" ref="D53:D55">IF(D44=0," ",ROUND(ROUND(D44,1)*100/ROUND(C44,1)-100,1))</f>
        <v>0.2</v>
      </c>
      <c r="E53" s="34">
        <f aca="true" t="shared" si="23" ref="E53:E55">IF(E44=0," ",ROUND(ROUND(E44,1)*100/ROUND(D44,1)-100,1))</f>
        <v>0.3</v>
      </c>
      <c r="F53" s="34">
        <f aca="true" t="shared" si="24" ref="F53:F55">IF(F44=0," ",ROUND(ROUND(F44,1)*100/ROUND(E44,1)-100,1))</f>
        <v>0.3</v>
      </c>
      <c r="G53" s="34">
        <f aca="true" t="shared" si="25" ref="G53:G55">IF(G44=0," ",ROUND(ROUND(G44,1)*100/ROUND(F44,1)-100,1))</f>
        <v>0.5</v>
      </c>
      <c r="H53" s="34">
        <f aca="true" t="shared" si="26" ref="H53:H55">IF(H44=0," ",ROUND(ROUND(H44,1)*100/ROUND(G44,1)-100,1))</f>
        <v>0.3</v>
      </c>
      <c r="I53" s="34">
        <f aca="true" t="shared" si="27" ref="I53:I55">IF(I44=0," ",ROUND(ROUND(I44,1)*100/ROUND(H44,1)-100,1))</f>
        <v>0</v>
      </c>
      <c r="J53" s="34">
        <f aca="true" t="shared" si="28" ref="J53:J55">IF(J44=0," ",ROUND(ROUND(J44,1)*100/ROUND(I44,1)-100,1))</f>
        <v>0.3</v>
      </c>
      <c r="K53" s="34">
        <f aca="true" t="shared" si="29" ref="K53:K55">IF(K44=0," ",ROUND(ROUND(K44,1)*100/ROUND(J44,1)-100,1))</f>
        <v>-0.3</v>
      </c>
      <c r="L53" s="34">
        <f aca="true" t="shared" si="30" ref="L53:L55">IF(L44=0," ",ROUND(ROUND(L44,1)*100/ROUND(K44,1)-100,1))</f>
        <v>0.1</v>
      </c>
      <c r="M53" s="34">
        <f aca="true" t="shared" si="31" ref="M53:M55">IF(M44=0," ",ROUND(ROUND(M44,1)*100/ROUND(L44,1)-100,1))</f>
        <v>-0.1</v>
      </c>
      <c r="N53" s="34">
        <f aca="true" t="shared" si="32" ref="N53:N55">IF(N44=0," ",ROUND(ROUND(N44,1)*100/ROUND(M44,1)-100,1))</f>
        <v>0.1</v>
      </c>
      <c r="O53" s="40" t="s">
        <v>15</v>
      </c>
    </row>
    <row r="54" spans="1:15" s="2" customFormat="1" ht="12">
      <c r="A54" s="37">
        <v>2016</v>
      </c>
      <c r="B54" s="15"/>
      <c r="C54" s="34">
        <f aca="true" t="shared" si="33" ref="C54:C55">IF(C45=0," ",ROUND(ROUND(C45,1)*100/ROUND(N44,1)-100,1))</f>
        <v>0.3</v>
      </c>
      <c r="D54" s="34">
        <f t="shared" si="22"/>
        <v>0.1</v>
      </c>
      <c r="E54" s="34">
        <f t="shared" si="23"/>
        <v>0.4</v>
      </c>
      <c r="F54" s="34">
        <f t="shared" si="24"/>
        <v>0.3</v>
      </c>
      <c r="G54" s="34">
        <f t="shared" si="25"/>
        <v>0.6</v>
      </c>
      <c r="H54" s="34">
        <f t="shared" si="26"/>
        <v>0</v>
      </c>
      <c r="I54" s="34">
        <f t="shared" si="27"/>
        <v>0.4</v>
      </c>
      <c r="J54" s="34">
        <f t="shared" si="28"/>
        <v>0.1</v>
      </c>
      <c r="K54" s="34">
        <f t="shared" si="29"/>
        <v>0.3</v>
      </c>
      <c r="L54" s="34">
        <f t="shared" si="30"/>
        <v>-0.2</v>
      </c>
      <c r="M54" s="34">
        <f t="shared" si="31"/>
        <v>0</v>
      </c>
      <c r="N54" s="34">
        <f t="shared" si="32"/>
        <v>0.1</v>
      </c>
      <c r="O54" s="1" t="s">
        <v>15</v>
      </c>
    </row>
    <row r="55" spans="1:15" s="2" customFormat="1" ht="12">
      <c r="A55" s="37">
        <v>2017</v>
      </c>
      <c r="B55" s="15"/>
      <c r="C55" s="34">
        <f t="shared" si="33"/>
        <v>0.1</v>
      </c>
      <c r="D55" s="34">
        <f t="shared" si="22"/>
        <v>0</v>
      </c>
      <c r="E55" s="34">
        <f t="shared" si="23"/>
        <v>0.2</v>
      </c>
      <c r="F55" s="34">
        <f t="shared" si="24"/>
        <v>0.3</v>
      </c>
      <c r="G55" s="34">
        <f t="shared" si="25"/>
        <v>0.1</v>
      </c>
      <c r="H55" s="34">
        <f t="shared" si="26"/>
        <v>0.4</v>
      </c>
      <c r="I55" s="34">
        <f t="shared" si="27"/>
        <v>0.5</v>
      </c>
      <c r="J55" s="34">
        <f t="shared" si="28"/>
        <v>0.3</v>
      </c>
      <c r="K55" s="34">
        <f t="shared" si="29"/>
        <v>0.1</v>
      </c>
      <c r="L55" s="34">
        <f t="shared" si="30"/>
        <v>0</v>
      </c>
      <c r="M55" s="34">
        <f t="shared" si="31"/>
        <v>0</v>
      </c>
      <c r="N55" s="34">
        <f t="shared" si="32"/>
        <v>0.4</v>
      </c>
      <c r="O55" s="1" t="s">
        <v>15</v>
      </c>
    </row>
    <row r="56" spans="1:15" s="2" customFormat="1" ht="15">
      <c r="A56" s="37">
        <v>2018</v>
      </c>
      <c r="B56" s="15"/>
      <c r="C56" s="34">
        <f>IF(C47=0," ",ROUND(ROUND(C47,1)*100/ROUND(N46,1)-100,1))</f>
        <v>0.2</v>
      </c>
      <c r="D56" s="34">
        <f aca="true" t="shared" si="34" ref="D56:N56">IF(D47=0," ",ROUND(ROUND(D47,1)*100/ROUND(C47,1)-100,1))</f>
        <v>0.4</v>
      </c>
      <c r="E56" s="34">
        <f t="shared" si="34"/>
        <v>0.3</v>
      </c>
      <c r="F56" s="34">
        <f t="shared" si="34"/>
        <v>0.1</v>
      </c>
      <c r="G56" s="34">
        <f t="shared" si="34"/>
        <v>0.5</v>
      </c>
      <c r="H56" s="34">
        <f t="shared" si="34"/>
        <v>0.1</v>
      </c>
      <c r="I56" s="34">
        <f t="shared" si="34"/>
        <v>0.3</v>
      </c>
      <c r="J56" s="34">
        <f t="shared" si="34"/>
        <v>0</v>
      </c>
      <c r="K56" s="34">
        <f t="shared" si="34"/>
        <v>-0.2</v>
      </c>
      <c r="L56" s="34">
        <f t="shared" si="34"/>
        <v>0.2</v>
      </c>
      <c r="M56" s="34">
        <f t="shared" si="34"/>
        <v>-0.1</v>
      </c>
      <c r="N56" s="34">
        <f t="shared" si="34"/>
        <v>0.2</v>
      </c>
      <c r="O56" s="1" t="s">
        <v>15</v>
      </c>
    </row>
    <row r="57" spans="1:15" s="2" customFormat="1" ht="15">
      <c r="A57" s="37">
        <v>2019</v>
      </c>
      <c r="B57" s="15"/>
      <c r="C57" s="34">
        <f>IF(C48=0," ",ROUND(ROUND(C48,1)*100/ROUND(N47,1)-100,1))</f>
        <v>0.3</v>
      </c>
      <c r="D57" s="34">
        <f aca="true" t="shared" si="35" ref="D57:N57">IF(D48=0," ",ROUND(ROUND(D48,1)*100/ROUND(C48,1)-100,1))</f>
        <v>0.2</v>
      </c>
      <c r="E57" s="34">
        <f t="shared" si="35"/>
        <v>0.2</v>
      </c>
      <c r="F57" s="34">
        <f t="shared" si="35"/>
        <v>0.5</v>
      </c>
      <c r="G57" s="34">
        <f t="shared" si="35"/>
        <v>0.7</v>
      </c>
      <c r="H57" s="34">
        <f t="shared" si="35"/>
        <v>0.6</v>
      </c>
      <c r="I57" s="34">
        <f t="shared" si="35"/>
        <v>0.4</v>
      </c>
      <c r="J57" s="34">
        <f t="shared" si="35"/>
        <v>-0.2</v>
      </c>
      <c r="K57" s="34">
        <f t="shared" si="35"/>
        <v>-0.2</v>
      </c>
      <c r="L57" s="34">
        <f t="shared" si="35"/>
        <v>0.1</v>
      </c>
      <c r="M57" s="34">
        <f t="shared" si="35"/>
        <v>-0.3</v>
      </c>
      <c r="N57" s="34" t="str">
        <f t="shared" si="35"/>
        <v xml:space="preserve"> </v>
      </c>
      <c r="O57" s="1"/>
    </row>
    <row r="58" spans="1:15" s="2" customFormat="1" ht="15">
      <c r="A58" s="37"/>
      <c r="B58" s="38"/>
      <c r="C58" s="34" t="str">
        <f>IF(C49=0," ",ROUND(ROUND(C49,1)*100/ROUND(N48,1)-100,1))</f>
        <v xml:space="preserve"> </v>
      </c>
      <c r="D58" s="34" t="str">
        <f aca="true" t="shared" si="36" ref="D58:N58">IF(D49=0," ",ROUND(ROUND(D49,1)*100/ROUND(C49,1)-100,1))</f>
        <v xml:space="preserve"> </v>
      </c>
      <c r="E58" s="34" t="str">
        <f t="shared" si="36"/>
        <v xml:space="preserve"> </v>
      </c>
      <c r="F58" s="34" t="str">
        <f t="shared" si="36"/>
        <v xml:space="preserve"> </v>
      </c>
      <c r="G58" s="34" t="str">
        <f t="shared" si="36"/>
        <v xml:space="preserve"> </v>
      </c>
      <c r="H58" s="34" t="str">
        <f t="shared" si="36"/>
        <v xml:space="preserve"> </v>
      </c>
      <c r="I58" s="34" t="str">
        <f t="shared" si="36"/>
        <v xml:space="preserve"> </v>
      </c>
      <c r="J58" s="34" t="str">
        <f t="shared" si="36"/>
        <v xml:space="preserve"> </v>
      </c>
      <c r="K58" s="34" t="str">
        <f t="shared" si="36"/>
        <v xml:space="preserve"> </v>
      </c>
      <c r="L58" s="34" t="str">
        <f t="shared" si="36"/>
        <v xml:space="preserve"> </v>
      </c>
      <c r="M58" s="34" t="str">
        <f t="shared" si="36"/>
        <v xml:space="preserve"> </v>
      </c>
      <c r="N58" s="34" t="str">
        <f t="shared" si="36"/>
        <v xml:space="preserve"> </v>
      </c>
      <c r="O58" s="1"/>
    </row>
    <row r="59" s="2" customFormat="1" ht="15"/>
    <row r="60" spans="1:15" s="2" customFormat="1" ht="15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37">
        <v>2016</v>
      </c>
      <c r="B62" s="15"/>
      <c r="C62" s="34">
        <f aca="true" t="shared" si="37" ref="C62:O66">IF(C45=0," ",ROUND(ROUND(C45,1)*100/ROUND(C44,1)-100,1))</f>
        <v>2</v>
      </c>
      <c r="D62" s="34">
        <f t="shared" si="37"/>
        <v>1.9</v>
      </c>
      <c r="E62" s="34">
        <f t="shared" si="37"/>
        <v>2</v>
      </c>
      <c r="F62" s="34">
        <f t="shared" si="37"/>
        <v>2</v>
      </c>
      <c r="G62" s="34">
        <f t="shared" si="37"/>
        <v>2.1</v>
      </c>
      <c r="H62" s="34">
        <f t="shared" si="37"/>
        <v>1.8</v>
      </c>
      <c r="I62" s="34">
        <f t="shared" si="37"/>
        <v>2.2</v>
      </c>
      <c r="J62" s="34">
        <f t="shared" si="37"/>
        <v>2</v>
      </c>
      <c r="K62" s="34">
        <f t="shared" si="37"/>
        <v>2.6</v>
      </c>
      <c r="L62" s="34">
        <f t="shared" si="37"/>
        <v>2.3</v>
      </c>
      <c r="M62" s="34">
        <f t="shared" si="37"/>
        <v>2.4</v>
      </c>
      <c r="N62" s="34">
        <f t="shared" si="37"/>
        <v>2.4</v>
      </c>
      <c r="O62" s="34">
        <f t="shared" si="37"/>
        <v>2.2</v>
      </c>
    </row>
    <row r="63" spans="1:15" ht="12">
      <c r="A63" s="37">
        <v>2017</v>
      </c>
      <c r="B63" s="15"/>
      <c r="C63" s="34">
        <f t="shared" si="37"/>
        <v>2.2</v>
      </c>
      <c r="D63" s="34">
        <f t="shared" si="37"/>
        <v>2.1</v>
      </c>
      <c r="E63" s="34">
        <f t="shared" si="37"/>
        <v>1.9</v>
      </c>
      <c r="F63" s="34">
        <f t="shared" si="37"/>
        <v>1.9</v>
      </c>
      <c r="G63" s="34">
        <f t="shared" si="37"/>
        <v>1.4</v>
      </c>
      <c r="H63" s="34">
        <f t="shared" si="37"/>
        <v>1.8</v>
      </c>
      <c r="I63" s="34">
        <f t="shared" si="37"/>
        <v>1.9</v>
      </c>
      <c r="J63" s="34">
        <f t="shared" si="37"/>
        <v>2</v>
      </c>
      <c r="K63" s="34">
        <f t="shared" si="37"/>
        <v>1.8</v>
      </c>
      <c r="L63" s="34">
        <f t="shared" si="37"/>
        <v>2</v>
      </c>
      <c r="M63" s="34">
        <f t="shared" si="37"/>
        <v>2</v>
      </c>
      <c r="N63" s="34">
        <f t="shared" si="37"/>
        <v>2.3</v>
      </c>
      <c r="O63" s="34">
        <f t="shared" si="37"/>
        <v>1.9</v>
      </c>
    </row>
    <row r="64" spans="1:15" ht="12">
      <c r="A64" s="37">
        <v>2018</v>
      </c>
      <c r="B64" s="15"/>
      <c r="C64" s="34">
        <f t="shared" si="37"/>
        <v>2.4</v>
      </c>
      <c r="D64" s="34">
        <f t="shared" si="37"/>
        <v>2.8</v>
      </c>
      <c r="E64" s="34">
        <f t="shared" si="37"/>
        <v>2.9</v>
      </c>
      <c r="F64" s="34">
        <f t="shared" si="37"/>
        <v>2.7</v>
      </c>
      <c r="G64" s="34">
        <f t="shared" si="37"/>
        <v>3.1</v>
      </c>
      <c r="H64" s="34">
        <f t="shared" si="37"/>
        <v>2.8</v>
      </c>
      <c r="I64" s="34">
        <f t="shared" si="37"/>
        <v>2.6</v>
      </c>
      <c r="J64" s="34">
        <f t="shared" si="37"/>
        <v>2.3</v>
      </c>
      <c r="K64" s="34">
        <f t="shared" si="37"/>
        <v>2</v>
      </c>
      <c r="L64" s="34">
        <f t="shared" si="37"/>
        <v>2.2</v>
      </c>
      <c r="M64" s="34">
        <f t="shared" si="37"/>
        <v>2.1</v>
      </c>
      <c r="N64" s="34">
        <f t="shared" si="37"/>
        <v>1.9</v>
      </c>
      <c r="O64" s="34">
        <f t="shared" si="37"/>
        <v>2.5</v>
      </c>
    </row>
    <row r="65" spans="1:15" ht="12">
      <c r="A65" s="37">
        <v>2019</v>
      </c>
      <c r="B65" s="15"/>
      <c r="C65" s="34">
        <f t="shared" si="37"/>
        <v>2</v>
      </c>
      <c r="D65" s="34">
        <f t="shared" si="37"/>
        <v>1.8</v>
      </c>
      <c r="E65" s="34">
        <f t="shared" si="37"/>
        <v>1.7</v>
      </c>
      <c r="F65" s="34">
        <f t="shared" si="37"/>
        <v>2.1</v>
      </c>
      <c r="G65" s="34">
        <f t="shared" si="37"/>
        <v>2.3</v>
      </c>
      <c r="H65" s="34">
        <f t="shared" si="37"/>
        <v>2.9</v>
      </c>
      <c r="I65" s="34">
        <f t="shared" si="37"/>
        <v>3</v>
      </c>
      <c r="J65" s="34">
        <f t="shared" si="37"/>
        <v>2.8</v>
      </c>
      <c r="K65" s="34">
        <f t="shared" si="37"/>
        <v>2.8</v>
      </c>
      <c r="L65" s="34">
        <f t="shared" si="37"/>
        <v>2.7</v>
      </c>
      <c r="M65" s="34">
        <f t="shared" si="37"/>
        <v>2.5</v>
      </c>
      <c r="N65" s="34" t="str">
        <f t="shared" si="37"/>
        <v xml:space="preserve"> </v>
      </c>
      <c r="O65" s="34" t="str">
        <f t="shared" si="37"/>
        <v xml:space="preserve"> </v>
      </c>
    </row>
    <row r="66" spans="1:15" ht="12">
      <c r="A66" s="37"/>
      <c r="B66" s="38"/>
      <c r="C66" s="34" t="str">
        <f t="shared" si="37"/>
        <v xml:space="preserve"> </v>
      </c>
      <c r="D66" s="34" t="str">
        <f t="shared" si="37"/>
        <v xml:space="preserve"> </v>
      </c>
      <c r="E66" s="34" t="str">
        <f t="shared" si="37"/>
        <v xml:space="preserve"> </v>
      </c>
      <c r="F66" s="34" t="str">
        <f t="shared" si="37"/>
        <v xml:space="preserve"> </v>
      </c>
      <c r="G66" s="34" t="str">
        <f t="shared" si="37"/>
        <v xml:space="preserve"> </v>
      </c>
      <c r="H66" s="34" t="str">
        <f t="shared" si="37"/>
        <v xml:space="preserve"> </v>
      </c>
      <c r="I66" s="34" t="str">
        <f t="shared" si="37"/>
        <v xml:space="preserve"> </v>
      </c>
      <c r="J66" s="34" t="str">
        <f t="shared" si="37"/>
        <v xml:space="preserve"> </v>
      </c>
      <c r="K66" s="34" t="str">
        <f t="shared" si="37"/>
        <v xml:space="preserve"> </v>
      </c>
      <c r="L66" s="34" t="str">
        <f t="shared" si="37"/>
        <v xml:space="preserve"> </v>
      </c>
      <c r="M66" s="34" t="str">
        <f t="shared" si="37"/>
        <v xml:space="preserve"> </v>
      </c>
      <c r="N66" s="34" t="str">
        <f t="shared" si="37"/>
        <v xml:space="preserve"> </v>
      </c>
      <c r="O66" s="34" t="str">
        <f t="shared" si="37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0039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74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120" t="s">
        <v>23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99.1</v>
      </c>
      <c r="D16" s="60">
        <v>99.4</v>
      </c>
      <c r="E16" s="60">
        <v>99.8</v>
      </c>
      <c r="F16" s="60">
        <v>99.9</v>
      </c>
      <c r="G16" s="60">
        <v>100.2</v>
      </c>
      <c r="H16" s="60">
        <v>100.2</v>
      </c>
      <c r="I16" s="60">
        <v>99.8</v>
      </c>
      <c r="J16" s="60">
        <v>100.1</v>
      </c>
      <c r="K16" s="60">
        <v>100.1</v>
      </c>
      <c r="L16" s="60">
        <v>100.4</v>
      </c>
      <c r="M16" s="60">
        <v>100.6</v>
      </c>
      <c r="N16" s="60">
        <v>100.4</v>
      </c>
      <c r="O16" s="60">
        <v>100</v>
      </c>
    </row>
    <row r="17" spans="1:15" s="27" customFormat="1" ht="15">
      <c r="A17" s="58">
        <v>2016</v>
      </c>
      <c r="B17" s="59"/>
      <c r="C17" s="60">
        <v>101.2</v>
      </c>
      <c r="D17" s="60">
        <v>101.4</v>
      </c>
      <c r="E17" s="60">
        <v>101.6</v>
      </c>
      <c r="F17" s="60">
        <v>102</v>
      </c>
      <c r="G17" s="60">
        <v>102.3</v>
      </c>
      <c r="H17" s="60">
        <v>102.4</v>
      </c>
      <c r="I17" s="60">
        <v>102.3</v>
      </c>
      <c r="J17" s="60">
        <v>102.5</v>
      </c>
      <c r="K17" s="60">
        <v>103</v>
      </c>
      <c r="L17" s="60">
        <v>103.1</v>
      </c>
      <c r="M17" s="60">
        <v>103.1</v>
      </c>
      <c r="N17" s="60">
        <v>103.1</v>
      </c>
      <c r="O17" s="60">
        <v>102.3</v>
      </c>
    </row>
    <row r="18" spans="1:15" s="27" customFormat="1" ht="15">
      <c r="A18" s="58">
        <v>2017</v>
      </c>
      <c r="B18" s="59"/>
      <c r="C18" s="60">
        <v>101.5</v>
      </c>
      <c r="D18" s="60">
        <v>101.8</v>
      </c>
      <c r="E18" s="60">
        <v>101.9</v>
      </c>
      <c r="F18" s="60">
        <v>102.3</v>
      </c>
      <c r="G18" s="60">
        <v>102.5</v>
      </c>
      <c r="H18" s="60">
        <v>102.5</v>
      </c>
      <c r="I18" s="60">
        <v>102.6</v>
      </c>
      <c r="J18" s="60">
        <v>102.8</v>
      </c>
      <c r="K18" s="60">
        <v>102.9</v>
      </c>
      <c r="L18" s="60">
        <v>102.2</v>
      </c>
      <c r="M18" s="60">
        <v>102.2</v>
      </c>
      <c r="N18" s="60">
        <v>102.1</v>
      </c>
      <c r="O18" s="60">
        <v>102.3</v>
      </c>
    </row>
    <row r="19" spans="1:15" s="27" customFormat="1" ht="15">
      <c r="A19" s="58">
        <v>2018</v>
      </c>
      <c r="B19" s="59"/>
      <c r="C19" s="60">
        <v>102.5</v>
      </c>
      <c r="D19" s="60">
        <v>102.9</v>
      </c>
      <c r="E19" s="60">
        <v>103.3</v>
      </c>
      <c r="F19" s="60">
        <v>103.3</v>
      </c>
      <c r="G19" s="60">
        <v>103.4</v>
      </c>
      <c r="H19" s="60">
        <v>103.4</v>
      </c>
      <c r="I19" s="60">
        <v>103.5</v>
      </c>
      <c r="J19" s="60">
        <v>103.5</v>
      </c>
      <c r="K19" s="60">
        <v>103.7</v>
      </c>
      <c r="L19" s="60">
        <v>103.8</v>
      </c>
      <c r="M19" s="60">
        <v>104.1</v>
      </c>
      <c r="N19" s="60">
        <v>104</v>
      </c>
      <c r="O19" s="60">
        <v>103.5</v>
      </c>
    </row>
    <row r="20" spans="1:15" s="27" customFormat="1" ht="15">
      <c r="A20" s="58">
        <v>2019</v>
      </c>
      <c r="B20" s="59"/>
      <c r="C20" s="60">
        <v>104.4</v>
      </c>
      <c r="D20" s="32">
        <v>104.9</v>
      </c>
      <c r="E20" s="32">
        <v>104.8</v>
      </c>
      <c r="F20" s="32">
        <v>105</v>
      </c>
      <c r="G20" s="32">
        <v>105.5</v>
      </c>
      <c r="H20" s="32">
        <v>105.6</v>
      </c>
      <c r="I20" s="32">
        <v>105.6</v>
      </c>
      <c r="J20" s="32">
        <v>106</v>
      </c>
      <c r="K20" s="32">
        <v>106.2</v>
      </c>
      <c r="L20" s="32">
        <v>106.4</v>
      </c>
      <c r="M20" s="32">
        <v>106.4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0.1</v>
      </c>
      <c r="D25" s="35">
        <f aca="true" t="shared" si="0" ref="D25">IF(D16=0," ",ROUND(ROUND(D16,1)*100/ROUND(C16,1)-100,1))</f>
        <v>0.3</v>
      </c>
      <c r="E25" s="35">
        <f aca="true" t="shared" si="1" ref="E25">IF(E16=0," ",ROUND(ROUND(E16,1)*100/ROUND(D16,1)-100,1))</f>
        <v>0.4</v>
      </c>
      <c r="F25" s="35">
        <f aca="true" t="shared" si="2" ref="F25">IF(F16=0," ",ROUND(ROUND(F16,1)*100/ROUND(E16,1)-100,1))</f>
        <v>0.1</v>
      </c>
      <c r="G25" s="35">
        <f aca="true" t="shared" si="3" ref="G25">IF(G16=0," ",ROUND(ROUND(G16,1)*100/ROUND(F16,1)-100,1))</f>
        <v>0.3</v>
      </c>
      <c r="H25" s="35">
        <f aca="true" t="shared" si="4" ref="H25">IF(H16=0," ",ROUND(ROUND(H16,1)*100/ROUND(G16,1)-100,1))</f>
        <v>0</v>
      </c>
      <c r="I25" s="35">
        <f aca="true" t="shared" si="5" ref="I25">IF(I16=0," ",ROUND(ROUND(I16,1)*100/ROUND(H16,1)-100,1))</f>
        <v>-0.4</v>
      </c>
      <c r="J25" s="35">
        <f aca="true" t="shared" si="6" ref="J25">IF(J16=0," ",ROUND(ROUND(J16,1)*100/ROUND(I16,1)-100,1))</f>
        <v>0.3</v>
      </c>
      <c r="K25" s="35">
        <f aca="true" t="shared" si="7" ref="K25">IF(K16=0," ",ROUND(ROUND(K16,1)*100/ROUND(J16,1)-100,1))</f>
        <v>0</v>
      </c>
      <c r="L25" s="35">
        <f aca="true" t="shared" si="8" ref="L25">IF(L16=0," ",ROUND(ROUND(L16,1)*100/ROUND(K16,1)-100,1))</f>
        <v>0.3</v>
      </c>
      <c r="M25" s="35">
        <f aca="true" t="shared" si="9" ref="M25">IF(M16=0," ",ROUND(ROUND(M16,1)*100/ROUND(L16,1)-100,1))</f>
        <v>0.2</v>
      </c>
      <c r="N25" s="35">
        <f aca="true" t="shared" si="10" ref="N25">IF(N16=0," ",ROUND(ROUND(N16,1)*100/ROUND(M16,1)-100,1))</f>
        <v>-0.2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:C30">IF(C17=0," ",ROUND(ROUND(C17,1)*100/ROUND(N16,1)-100,1))</f>
        <v>0.8</v>
      </c>
      <c r="D26" s="35">
        <f aca="true" t="shared" si="12" ref="D26:N26">IF(D17=0," ",ROUND(ROUND(D17,1)*100/ROUND(C17,1)-100,1))</f>
        <v>0.2</v>
      </c>
      <c r="E26" s="35">
        <f t="shared" si="12"/>
        <v>0.2</v>
      </c>
      <c r="F26" s="35">
        <f t="shared" si="12"/>
        <v>0.4</v>
      </c>
      <c r="G26" s="35">
        <f t="shared" si="12"/>
        <v>0.3</v>
      </c>
      <c r="H26" s="35">
        <f t="shared" si="12"/>
        <v>0.1</v>
      </c>
      <c r="I26" s="35">
        <f t="shared" si="12"/>
        <v>-0.1</v>
      </c>
      <c r="J26" s="35">
        <f t="shared" si="12"/>
        <v>0.2</v>
      </c>
      <c r="K26" s="35">
        <f t="shared" si="12"/>
        <v>0.5</v>
      </c>
      <c r="L26" s="35">
        <f t="shared" si="12"/>
        <v>0.1</v>
      </c>
      <c r="M26" s="35">
        <f t="shared" si="12"/>
        <v>0</v>
      </c>
      <c r="N26" s="35">
        <f t="shared" si="12"/>
        <v>0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-1.6</v>
      </c>
      <c r="D27" s="35">
        <f aca="true" t="shared" si="13" ref="D27:N27">IF(D18=0," ",ROUND(ROUND(D18,1)*100/ROUND(C18,1)-100,1))</f>
        <v>0.3</v>
      </c>
      <c r="E27" s="35">
        <f t="shared" si="13"/>
        <v>0.1</v>
      </c>
      <c r="F27" s="35">
        <f t="shared" si="13"/>
        <v>0.4</v>
      </c>
      <c r="G27" s="35">
        <f t="shared" si="13"/>
        <v>0.2</v>
      </c>
      <c r="H27" s="35">
        <f t="shared" si="13"/>
        <v>0</v>
      </c>
      <c r="I27" s="35">
        <f t="shared" si="13"/>
        <v>0.1</v>
      </c>
      <c r="J27" s="35">
        <f t="shared" si="13"/>
        <v>0.2</v>
      </c>
      <c r="K27" s="35">
        <f t="shared" si="13"/>
        <v>0.1</v>
      </c>
      <c r="L27" s="35">
        <f t="shared" si="13"/>
        <v>-0.7</v>
      </c>
      <c r="M27" s="35">
        <f t="shared" si="13"/>
        <v>0</v>
      </c>
      <c r="N27" s="35">
        <f t="shared" si="13"/>
        <v>-0.1</v>
      </c>
      <c r="O27" s="63" t="s">
        <v>15</v>
      </c>
    </row>
    <row r="28" spans="1:15" s="27" customFormat="1" ht="15">
      <c r="A28" s="58">
        <v>2018</v>
      </c>
      <c r="B28" s="59"/>
      <c r="C28" s="35">
        <f t="shared" si="11"/>
        <v>0.4</v>
      </c>
      <c r="D28" s="35">
        <f aca="true" t="shared" si="14" ref="D28:N28">IF(D19=0," ",ROUND(ROUND(D19,1)*100/ROUND(C19,1)-100,1))</f>
        <v>0.4</v>
      </c>
      <c r="E28" s="35">
        <f t="shared" si="14"/>
        <v>0.4</v>
      </c>
      <c r="F28" s="35">
        <f t="shared" si="14"/>
        <v>0</v>
      </c>
      <c r="G28" s="35">
        <f t="shared" si="14"/>
        <v>0.1</v>
      </c>
      <c r="H28" s="35">
        <f t="shared" si="14"/>
        <v>0</v>
      </c>
      <c r="I28" s="35">
        <f t="shared" si="14"/>
        <v>0.1</v>
      </c>
      <c r="J28" s="35">
        <f t="shared" si="14"/>
        <v>0</v>
      </c>
      <c r="K28" s="35">
        <f t="shared" si="14"/>
        <v>0.2</v>
      </c>
      <c r="L28" s="35">
        <f t="shared" si="14"/>
        <v>0.1</v>
      </c>
      <c r="M28" s="35">
        <f t="shared" si="14"/>
        <v>0.3</v>
      </c>
      <c r="N28" s="35">
        <f t="shared" si="14"/>
        <v>-0.1</v>
      </c>
      <c r="O28" s="63" t="s">
        <v>15</v>
      </c>
    </row>
    <row r="29" spans="1:15" s="27" customFormat="1" ht="15">
      <c r="A29" s="58">
        <v>2019</v>
      </c>
      <c r="B29" s="59"/>
      <c r="C29" s="35">
        <f t="shared" si="11"/>
        <v>0.4</v>
      </c>
      <c r="D29" s="35">
        <f aca="true" t="shared" si="15" ref="D29:N29">IF(D20=0," ",ROUND(ROUND(D20,1)*100/ROUND(C20,1)-100,1))</f>
        <v>0.5</v>
      </c>
      <c r="E29" s="35">
        <f t="shared" si="15"/>
        <v>-0.1</v>
      </c>
      <c r="F29" s="35">
        <f t="shared" si="15"/>
        <v>0.2</v>
      </c>
      <c r="G29" s="35">
        <f t="shared" si="15"/>
        <v>0.5</v>
      </c>
      <c r="H29" s="35">
        <f t="shared" si="15"/>
        <v>0.1</v>
      </c>
      <c r="I29" s="35">
        <f t="shared" si="15"/>
        <v>0</v>
      </c>
      <c r="J29" s="35">
        <f t="shared" si="15"/>
        <v>0.4</v>
      </c>
      <c r="K29" s="35">
        <f t="shared" si="15"/>
        <v>0.2</v>
      </c>
      <c r="L29" s="35">
        <f t="shared" si="15"/>
        <v>0.2</v>
      </c>
      <c r="M29" s="35">
        <f t="shared" si="15"/>
        <v>0</v>
      </c>
      <c r="N29" s="35" t="str">
        <f t="shared" si="15"/>
        <v xml:space="preserve"> </v>
      </c>
      <c r="O29" s="63"/>
    </row>
    <row r="30" spans="1:15" s="27" customFormat="1" ht="15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7" ref="C34:O38">IF(C17=0," ",ROUND(ROUND(C17,1)*100/ROUND(C16,1)-100,1))</f>
        <v>2.1</v>
      </c>
      <c r="D34" s="35">
        <f t="shared" si="17"/>
        <v>2</v>
      </c>
      <c r="E34" s="35">
        <f t="shared" si="17"/>
        <v>1.8</v>
      </c>
      <c r="F34" s="35">
        <f t="shared" si="17"/>
        <v>2.1</v>
      </c>
      <c r="G34" s="35">
        <f t="shared" si="17"/>
        <v>2.1</v>
      </c>
      <c r="H34" s="35">
        <f t="shared" si="17"/>
        <v>2.2</v>
      </c>
      <c r="I34" s="35">
        <f t="shared" si="17"/>
        <v>2.5</v>
      </c>
      <c r="J34" s="35">
        <f t="shared" si="17"/>
        <v>2.4</v>
      </c>
      <c r="K34" s="35">
        <f t="shared" si="17"/>
        <v>2.9</v>
      </c>
      <c r="L34" s="35">
        <f t="shared" si="17"/>
        <v>2.7</v>
      </c>
      <c r="M34" s="35">
        <f t="shared" si="17"/>
        <v>2.5</v>
      </c>
      <c r="N34" s="35">
        <f t="shared" si="17"/>
        <v>2.7</v>
      </c>
      <c r="O34" s="35">
        <f t="shared" si="17"/>
        <v>2.3</v>
      </c>
    </row>
    <row r="35" spans="1:15" s="27" customFormat="1" ht="15">
      <c r="A35" s="58">
        <v>2017</v>
      </c>
      <c r="B35" s="59"/>
      <c r="C35" s="35">
        <f t="shared" si="17"/>
        <v>0.3</v>
      </c>
      <c r="D35" s="35">
        <f t="shared" si="17"/>
        <v>0.4</v>
      </c>
      <c r="E35" s="35">
        <f t="shared" si="17"/>
        <v>0.3</v>
      </c>
      <c r="F35" s="35">
        <f t="shared" si="17"/>
        <v>0.3</v>
      </c>
      <c r="G35" s="35">
        <f t="shared" si="17"/>
        <v>0.2</v>
      </c>
      <c r="H35" s="35">
        <f t="shared" si="17"/>
        <v>0.1</v>
      </c>
      <c r="I35" s="35">
        <f t="shared" si="17"/>
        <v>0.3</v>
      </c>
      <c r="J35" s="35">
        <f t="shared" si="17"/>
        <v>0.3</v>
      </c>
      <c r="K35" s="35">
        <f t="shared" si="17"/>
        <v>-0.1</v>
      </c>
      <c r="L35" s="35">
        <f t="shared" si="17"/>
        <v>-0.9</v>
      </c>
      <c r="M35" s="35">
        <f t="shared" si="17"/>
        <v>-0.9</v>
      </c>
      <c r="N35" s="35">
        <f t="shared" si="17"/>
        <v>-1</v>
      </c>
      <c r="O35" s="35">
        <f t="shared" si="17"/>
        <v>0</v>
      </c>
    </row>
    <row r="36" spans="1:15" s="27" customFormat="1" ht="15">
      <c r="A36" s="58">
        <v>2018</v>
      </c>
      <c r="B36" s="59"/>
      <c r="C36" s="35">
        <f t="shared" si="17"/>
        <v>1</v>
      </c>
      <c r="D36" s="35">
        <f t="shared" si="17"/>
        <v>1.1</v>
      </c>
      <c r="E36" s="35">
        <f t="shared" si="17"/>
        <v>1.4</v>
      </c>
      <c r="F36" s="35">
        <f t="shared" si="17"/>
        <v>1</v>
      </c>
      <c r="G36" s="35">
        <f t="shared" si="17"/>
        <v>0.9</v>
      </c>
      <c r="H36" s="35">
        <f t="shared" si="17"/>
        <v>0.9</v>
      </c>
      <c r="I36" s="35">
        <f t="shared" si="17"/>
        <v>0.9</v>
      </c>
      <c r="J36" s="35">
        <f t="shared" si="17"/>
        <v>0.7</v>
      </c>
      <c r="K36" s="35">
        <f t="shared" si="17"/>
        <v>0.8</v>
      </c>
      <c r="L36" s="35">
        <f t="shared" si="17"/>
        <v>1.6</v>
      </c>
      <c r="M36" s="35">
        <f t="shared" si="17"/>
        <v>1.9</v>
      </c>
      <c r="N36" s="35">
        <f t="shared" si="17"/>
        <v>1.9</v>
      </c>
      <c r="O36" s="35">
        <f t="shared" si="17"/>
        <v>1.2</v>
      </c>
    </row>
    <row r="37" spans="1:15" s="27" customFormat="1" ht="15">
      <c r="A37" s="58">
        <v>2019</v>
      </c>
      <c r="B37" s="59"/>
      <c r="C37" s="35">
        <f t="shared" si="17"/>
        <v>1.9</v>
      </c>
      <c r="D37" s="35">
        <f t="shared" si="17"/>
        <v>1.9</v>
      </c>
      <c r="E37" s="35">
        <f t="shared" si="17"/>
        <v>1.5</v>
      </c>
      <c r="F37" s="35">
        <f t="shared" si="17"/>
        <v>1.6</v>
      </c>
      <c r="G37" s="35">
        <f t="shared" si="17"/>
        <v>2</v>
      </c>
      <c r="H37" s="35">
        <f t="shared" si="17"/>
        <v>2.1</v>
      </c>
      <c r="I37" s="35">
        <f t="shared" si="17"/>
        <v>2</v>
      </c>
      <c r="J37" s="35">
        <f t="shared" si="17"/>
        <v>2.4</v>
      </c>
      <c r="K37" s="35">
        <f t="shared" si="17"/>
        <v>2.4</v>
      </c>
      <c r="L37" s="35">
        <f t="shared" si="17"/>
        <v>2.5</v>
      </c>
      <c r="M37" s="35">
        <f t="shared" si="17"/>
        <v>2.2</v>
      </c>
      <c r="N37" s="35" t="str">
        <f t="shared" si="17"/>
        <v xml:space="preserve"> </v>
      </c>
      <c r="O37" s="35" t="str">
        <f t="shared" si="17"/>
        <v xml:space="preserve"> </v>
      </c>
    </row>
    <row r="38" spans="1:15" s="27" customFormat="1" ht="15">
      <c r="A38" s="58"/>
      <c r="B38" s="62"/>
      <c r="C38" s="35" t="str">
        <f t="shared" si="17"/>
        <v xml:space="preserve"> </v>
      </c>
      <c r="D38" s="35" t="str">
        <f t="shared" si="17"/>
        <v xml:space="preserve"> </v>
      </c>
      <c r="E38" s="35" t="str">
        <f t="shared" si="17"/>
        <v xml:space="preserve"> </v>
      </c>
      <c r="F38" s="35" t="str">
        <f t="shared" si="17"/>
        <v xml:space="preserve"> </v>
      </c>
      <c r="G38" s="35" t="str">
        <f t="shared" si="17"/>
        <v xml:space="preserve"> </v>
      </c>
      <c r="H38" s="35" t="str">
        <f t="shared" si="17"/>
        <v xml:space="preserve"> </v>
      </c>
      <c r="I38" s="35" t="str">
        <f t="shared" si="17"/>
        <v xml:space="preserve"> </v>
      </c>
      <c r="J38" s="35" t="str">
        <f t="shared" si="17"/>
        <v xml:space="preserve"> </v>
      </c>
      <c r="K38" s="35" t="str">
        <f t="shared" si="17"/>
        <v xml:space="preserve"> </v>
      </c>
      <c r="L38" s="35" t="str">
        <f t="shared" si="17"/>
        <v xml:space="preserve"> </v>
      </c>
      <c r="M38" s="35" t="str">
        <f t="shared" si="17"/>
        <v xml:space="preserve"> </v>
      </c>
      <c r="N38" s="35" t="str">
        <f t="shared" si="17"/>
        <v xml:space="preserve"> </v>
      </c>
      <c r="O38" s="35" t="str">
        <f t="shared" si="17"/>
        <v xml:space="preserve"> </v>
      </c>
    </row>
    <row r="39" s="27" customFormat="1" ht="15"/>
    <row r="40" s="27" customFormat="1" ht="15"/>
    <row r="42" ht="12"/>
    <row r="43" ht="12"/>
    <row r="44" ht="12"/>
    <row r="45" ht="12"/>
    <row r="46" ht="12"/>
  </sheetData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3" t="s">
        <v>67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24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95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98.7</v>
      </c>
      <c r="D16" s="60">
        <v>99.3</v>
      </c>
      <c r="E16" s="60">
        <v>99.7</v>
      </c>
      <c r="F16" s="60">
        <v>100</v>
      </c>
      <c r="G16" s="60">
        <v>100.1</v>
      </c>
      <c r="H16" s="60">
        <v>100.1</v>
      </c>
      <c r="I16" s="60">
        <v>100.3</v>
      </c>
      <c r="J16" s="60">
        <v>100.5</v>
      </c>
      <c r="K16" s="60">
        <v>100.5</v>
      </c>
      <c r="L16" s="60">
        <v>100.6</v>
      </c>
      <c r="M16" s="60">
        <v>99.9</v>
      </c>
      <c r="N16" s="60">
        <v>100.2</v>
      </c>
      <c r="O16" s="60">
        <v>100</v>
      </c>
    </row>
    <row r="17" spans="1:15" s="27" customFormat="1" ht="15">
      <c r="A17" s="58">
        <v>2016</v>
      </c>
      <c r="B17" s="59"/>
      <c r="C17" s="60">
        <v>99.6</v>
      </c>
      <c r="D17" s="60">
        <v>100.1</v>
      </c>
      <c r="E17" s="60">
        <v>100.7</v>
      </c>
      <c r="F17" s="60">
        <v>100.8</v>
      </c>
      <c r="G17" s="60">
        <v>101.1</v>
      </c>
      <c r="H17" s="60">
        <v>101.1</v>
      </c>
      <c r="I17" s="60">
        <v>101.6</v>
      </c>
      <c r="J17" s="60">
        <v>101.6</v>
      </c>
      <c r="K17" s="60">
        <v>101.6</v>
      </c>
      <c r="L17" s="60">
        <v>101.6</v>
      </c>
      <c r="M17" s="60">
        <v>101</v>
      </c>
      <c r="N17" s="60">
        <v>101.4</v>
      </c>
      <c r="O17" s="60">
        <v>101</v>
      </c>
    </row>
    <row r="18" spans="1:15" s="27" customFormat="1" ht="15">
      <c r="A18" s="58">
        <v>2017</v>
      </c>
      <c r="B18" s="59"/>
      <c r="C18" s="60">
        <v>100.6</v>
      </c>
      <c r="D18" s="60">
        <v>101.3</v>
      </c>
      <c r="E18" s="60">
        <v>101.7</v>
      </c>
      <c r="F18" s="60">
        <v>102.1</v>
      </c>
      <c r="G18" s="60">
        <v>102.2</v>
      </c>
      <c r="H18" s="60">
        <v>102.6</v>
      </c>
      <c r="I18" s="60">
        <v>103.1</v>
      </c>
      <c r="J18" s="60">
        <v>103.2</v>
      </c>
      <c r="K18" s="60">
        <v>103.1</v>
      </c>
      <c r="L18" s="60">
        <v>103</v>
      </c>
      <c r="M18" s="60">
        <v>102.5</v>
      </c>
      <c r="N18" s="60">
        <v>103</v>
      </c>
      <c r="O18" s="60">
        <v>102.4</v>
      </c>
    </row>
    <row r="19" spans="1:15" s="27" customFormat="1" ht="15">
      <c r="A19" s="58">
        <v>2018</v>
      </c>
      <c r="B19" s="59"/>
      <c r="C19" s="60">
        <v>102.3</v>
      </c>
      <c r="D19" s="60">
        <v>102.8</v>
      </c>
      <c r="E19" s="60">
        <v>103.5</v>
      </c>
      <c r="F19" s="60">
        <v>103.6</v>
      </c>
      <c r="G19" s="60">
        <v>104.1</v>
      </c>
      <c r="H19" s="60">
        <v>104.2</v>
      </c>
      <c r="I19" s="60">
        <v>104.6</v>
      </c>
      <c r="J19" s="60">
        <v>104.8</v>
      </c>
      <c r="K19" s="60">
        <v>104.8</v>
      </c>
      <c r="L19" s="60">
        <v>105</v>
      </c>
      <c r="M19" s="60">
        <v>104.1</v>
      </c>
      <c r="N19" s="60">
        <v>104.4</v>
      </c>
      <c r="O19" s="60">
        <v>104</v>
      </c>
    </row>
    <row r="20" spans="1:15" s="27" customFormat="1" ht="15">
      <c r="A20" s="58">
        <v>2019</v>
      </c>
      <c r="B20" s="59"/>
      <c r="C20" s="60">
        <v>103.9</v>
      </c>
      <c r="D20" s="32">
        <v>104.5</v>
      </c>
      <c r="E20" s="32">
        <v>104.9</v>
      </c>
      <c r="F20" s="32">
        <v>105.7</v>
      </c>
      <c r="G20" s="32">
        <v>105.7</v>
      </c>
      <c r="H20" s="32">
        <v>106.2</v>
      </c>
      <c r="I20" s="32">
        <v>106.5</v>
      </c>
      <c r="J20" s="32">
        <v>106.5</v>
      </c>
      <c r="K20" s="32">
        <v>106.5</v>
      </c>
      <c r="L20" s="32">
        <v>106.6</v>
      </c>
      <c r="M20" s="32">
        <v>105.8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35">
        <v>-0.7</v>
      </c>
      <c r="D25" s="35">
        <f aca="true" t="shared" si="0" ref="D25">IF(D16=0," ",ROUND(ROUND(D16,1)*100/ROUND(C16,1)-100,1))</f>
        <v>0.6</v>
      </c>
      <c r="E25" s="35">
        <f aca="true" t="shared" si="1" ref="E25">IF(E16=0," ",ROUND(ROUND(E16,1)*100/ROUND(D16,1)-100,1))</f>
        <v>0.4</v>
      </c>
      <c r="F25" s="35">
        <f aca="true" t="shared" si="2" ref="F25">IF(F16=0," ",ROUND(ROUND(F16,1)*100/ROUND(E16,1)-100,1))</f>
        <v>0.3</v>
      </c>
      <c r="G25" s="35">
        <f aca="true" t="shared" si="3" ref="G25">IF(G16=0," ",ROUND(ROUND(G16,1)*100/ROUND(F16,1)-100,1))</f>
        <v>0.1</v>
      </c>
      <c r="H25" s="35">
        <f aca="true" t="shared" si="4" ref="H25">IF(H16=0," ",ROUND(ROUND(H16,1)*100/ROUND(G16,1)-100,1))</f>
        <v>0</v>
      </c>
      <c r="I25" s="35">
        <f aca="true" t="shared" si="5" ref="I25">IF(I16=0," ",ROUND(ROUND(I16,1)*100/ROUND(H16,1)-100,1))</f>
        <v>0.2</v>
      </c>
      <c r="J25" s="35">
        <f aca="true" t="shared" si="6" ref="J25">IF(J16=0," ",ROUND(ROUND(J16,1)*100/ROUND(I16,1)-100,1))</f>
        <v>0.2</v>
      </c>
      <c r="K25" s="35">
        <f aca="true" t="shared" si="7" ref="K25">IF(K16=0," ",ROUND(ROUND(K16,1)*100/ROUND(J16,1)-100,1))</f>
        <v>0</v>
      </c>
      <c r="L25" s="35">
        <f aca="true" t="shared" si="8" ref="L25">IF(L16=0," ",ROUND(ROUND(L16,1)*100/ROUND(K16,1)-100,1))</f>
        <v>0.1</v>
      </c>
      <c r="M25" s="35">
        <f aca="true" t="shared" si="9" ref="M25">IF(M16=0," ",ROUND(ROUND(M16,1)*100/ROUND(L16,1)-100,1))</f>
        <v>-0.7</v>
      </c>
      <c r="N25" s="35">
        <f aca="true" t="shared" si="10" ref="N25">IF(N16=0," ",ROUND(ROUND(N16,1)*100/ROUND(M16,1)-100,1))</f>
        <v>0.3</v>
      </c>
      <c r="O25" s="40" t="s">
        <v>15</v>
      </c>
    </row>
    <row r="26" spans="1:15" s="27" customFormat="1" ht="15">
      <c r="A26" s="58">
        <v>2016</v>
      </c>
      <c r="B26" s="59"/>
      <c r="C26" s="35">
        <f aca="true" t="shared" si="11" ref="C26:C30">IF(C17=0," ",ROUND(ROUND(C17,1)*100/ROUND(N16,1)-100,1))</f>
        <v>-0.6</v>
      </c>
      <c r="D26" s="35">
        <f aca="true" t="shared" si="12" ref="D26:N26">IF(D17=0," ",ROUND(ROUND(D17,1)*100/ROUND(C17,1)-100,1))</f>
        <v>0.5</v>
      </c>
      <c r="E26" s="35">
        <f t="shared" si="12"/>
        <v>0.6</v>
      </c>
      <c r="F26" s="35">
        <f t="shared" si="12"/>
        <v>0.1</v>
      </c>
      <c r="G26" s="35">
        <f t="shared" si="12"/>
        <v>0.3</v>
      </c>
      <c r="H26" s="35">
        <f t="shared" si="12"/>
        <v>0</v>
      </c>
      <c r="I26" s="35">
        <f t="shared" si="12"/>
        <v>0.5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35">
        <f t="shared" si="12"/>
        <v>-0.6</v>
      </c>
      <c r="N26" s="35">
        <f t="shared" si="12"/>
        <v>0.4</v>
      </c>
      <c r="O26" s="63" t="s">
        <v>15</v>
      </c>
    </row>
    <row r="27" spans="1:15" s="27" customFormat="1" ht="15">
      <c r="A27" s="58">
        <v>2017</v>
      </c>
      <c r="B27" s="59"/>
      <c r="C27" s="35">
        <f t="shared" si="11"/>
        <v>-0.8</v>
      </c>
      <c r="D27" s="35">
        <f aca="true" t="shared" si="13" ref="D27:N27">IF(D18=0," ",ROUND(ROUND(D18,1)*100/ROUND(C18,1)-100,1))</f>
        <v>0.7</v>
      </c>
      <c r="E27" s="35">
        <f t="shared" si="13"/>
        <v>0.4</v>
      </c>
      <c r="F27" s="35">
        <f t="shared" si="13"/>
        <v>0.4</v>
      </c>
      <c r="G27" s="35">
        <f t="shared" si="13"/>
        <v>0.1</v>
      </c>
      <c r="H27" s="35">
        <f t="shared" si="13"/>
        <v>0.4</v>
      </c>
      <c r="I27" s="35">
        <f t="shared" si="13"/>
        <v>0.5</v>
      </c>
      <c r="J27" s="35">
        <f t="shared" si="13"/>
        <v>0.1</v>
      </c>
      <c r="K27" s="35">
        <f t="shared" si="13"/>
        <v>-0.1</v>
      </c>
      <c r="L27" s="35">
        <f t="shared" si="13"/>
        <v>-0.1</v>
      </c>
      <c r="M27" s="35">
        <f t="shared" si="13"/>
        <v>-0.5</v>
      </c>
      <c r="N27" s="35">
        <f t="shared" si="13"/>
        <v>0.5</v>
      </c>
      <c r="O27" s="63" t="s">
        <v>15</v>
      </c>
    </row>
    <row r="28" spans="1:15" s="27" customFormat="1" ht="15">
      <c r="A28" s="58">
        <v>2018</v>
      </c>
      <c r="B28" s="59"/>
      <c r="C28" s="35">
        <f t="shared" si="11"/>
        <v>-0.7</v>
      </c>
      <c r="D28" s="35">
        <f aca="true" t="shared" si="14" ref="D28:N28">IF(D19=0," ",ROUND(ROUND(D19,1)*100/ROUND(C19,1)-100,1))</f>
        <v>0.5</v>
      </c>
      <c r="E28" s="35">
        <f t="shared" si="14"/>
        <v>0.7</v>
      </c>
      <c r="F28" s="35">
        <f t="shared" si="14"/>
        <v>0.1</v>
      </c>
      <c r="G28" s="35">
        <f t="shared" si="14"/>
        <v>0.5</v>
      </c>
      <c r="H28" s="35">
        <f t="shared" si="14"/>
        <v>0.1</v>
      </c>
      <c r="I28" s="35">
        <f t="shared" si="14"/>
        <v>0.4</v>
      </c>
      <c r="J28" s="35">
        <f t="shared" si="14"/>
        <v>0.2</v>
      </c>
      <c r="K28" s="35">
        <f t="shared" si="14"/>
        <v>0</v>
      </c>
      <c r="L28" s="35">
        <f t="shared" si="14"/>
        <v>0.2</v>
      </c>
      <c r="M28" s="35">
        <f t="shared" si="14"/>
        <v>-0.9</v>
      </c>
      <c r="N28" s="35">
        <f t="shared" si="14"/>
        <v>0.3</v>
      </c>
      <c r="O28" s="63" t="s">
        <v>15</v>
      </c>
    </row>
    <row r="29" spans="1:15" s="27" customFormat="1" ht="15">
      <c r="A29" s="58">
        <v>2019</v>
      </c>
      <c r="B29" s="59"/>
      <c r="C29" s="35">
        <f t="shared" si="11"/>
        <v>-0.5</v>
      </c>
      <c r="D29" s="35">
        <f aca="true" t="shared" si="15" ref="D29:N29">IF(D20=0," ",ROUND(ROUND(D20,1)*100/ROUND(C20,1)-100,1))</f>
        <v>0.6</v>
      </c>
      <c r="E29" s="35">
        <f t="shared" si="15"/>
        <v>0.4</v>
      </c>
      <c r="F29" s="35">
        <f t="shared" si="15"/>
        <v>0.8</v>
      </c>
      <c r="G29" s="35">
        <f t="shared" si="15"/>
        <v>0</v>
      </c>
      <c r="H29" s="35">
        <f t="shared" si="15"/>
        <v>0.5</v>
      </c>
      <c r="I29" s="35">
        <f t="shared" si="15"/>
        <v>0.3</v>
      </c>
      <c r="J29" s="35">
        <f t="shared" si="15"/>
        <v>0</v>
      </c>
      <c r="K29" s="35">
        <f t="shared" si="15"/>
        <v>0</v>
      </c>
      <c r="L29" s="35">
        <f t="shared" si="15"/>
        <v>0.1</v>
      </c>
      <c r="M29" s="35">
        <f t="shared" si="15"/>
        <v>-0.8</v>
      </c>
      <c r="N29" s="35" t="str">
        <f t="shared" si="15"/>
        <v xml:space="preserve"> </v>
      </c>
      <c r="O29" s="63"/>
    </row>
    <row r="30" spans="1:15" s="27" customFormat="1" ht="15">
      <c r="A30" s="58"/>
      <c r="B30" s="62"/>
      <c r="C30" s="35" t="str">
        <f t="shared" si="11"/>
        <v xml:space="preserve"> </v>
      </c>
      <c r="D30" s="35" t="str">
        <f aca="true" t="shared" si="16" ref="D30:N30">IF(D21=0," ",ROUND(ROUND(D21,1)*100/ROUND(C21,1)-100,1))</f>
        <v xml:space="preserve"> </v>
      </c>
      <c r="E30" s="35" t="str">
        <f t="shared" si="16"/>
        <v xml:space="preserve"> </v>
      </c>
      <c r="F30" s="35" t="str">
        <f t="shared" si="16"/>
        <v xml:space="preserve"> </v>
      </c>
      <c r="G30" s="35" t="str">
        <f t="shared" si="16"/>
        <v xml:space="preserve"> </v>
      </c>
      <c r="H30" s="35" t="str">
        <f t="shared" si="16"/>
        <v xml:space="preserve"> </v>
      </c>
      <c r="I30" s="35" t="str">
        <f t="shared" si="16"/>
        <v xml:space="preserve"> </v>
      </c>
      <c r="J30" s="35" t="str">
        <f t="shared" si="16"/>
        <v xml:space="preserve"> </v>
      </c>
      <c r="K30" s="35" t="str">
        <f t="shared" si="16"/>
        <v xml:space="preserve"> </v>
      </c>
      <c r="L30" s="35" t="str">
        <f t="shared" si="16"/>
        <v xml:space="preserve"> </v>
      </c>
      <c r="M30" s="35" t="str">
        <f t="shared" si="16"/>
        <v xml:space="preserve"> </v>
      </c>
      <c r="N30" s="35" t="str">
        <f t="shared" si="16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17" ref="C34:O34">IF(C17=0," ",ROUND(ROUND(C17,1)*100/ROUND(C16,1)-100,1))</f>
        <v>0.9</v>
      </c>
      <c r="D34" s="35">
        <f t="shared" si="17"/>
        <v>0.8</v>
      </c>
      <c r="E34" s="35">
        <f t="shared" si="17"/>
        <v>1</v>
      </c>
      <c r="F34" s="35">
        <f t="shared" si="17"/>
        <v>0.8</v>
      </c>
      <c r="G34" s="35">
        <f t="shared" si="17"/>
        <v>1</v>
      </c>
      <c r="H34" s="35">
        <f t="shared" si="17"/>
        <v>1</v>
      </c>
      <c r="I34" s="35">
        <f t="shared" si="17"/>
        <v>1.3</v>
      </c>
      <c r="J34" s="35">
        <f t="shared" si="17"/>
        <v>1.1</v>
      </c>
      <c r="K34" s="35">
        <f t="shared" si="17"/>
        <v>1.1</v>
      </c>
      <c r="L34" s="35">
        <f t="shared" si="17"/>
        <v>1</v>
      </c>
      <c r="M34" s="35">
        <f t="shared" si="17"/>
        <v>1.1</v>
      </c>
      <c r="N34" s="35">
        <f t="shared" si="17"/>
        <v>1.2</v>
      </c>
      <c r="O34" s="35">
        <f t="shared" si="17"/>
        <v>1</v>
      </c>
    </row>
    <row r="35" spans="1:15" s="27" customFormat="1" ht="15">
      <c r="A35" s="58">
        <v>2017</v>
      </c>
      <c r="B35" s="59"/>
      <c r="C35" s="35">
        <f aca="true" t="shared" si="18" ref="C35:O35">IF(C18=0," ",ROUND(ROUND(C18,1)*100/ROUND(C17,1)-100,1))</f>
        <v>1</v>
      </c>
      <c r="D35" s="35">
        <f t="shared" si="18"/>
        <v>1.2</v>
      </c>
      <c r="E35" s="35">
        <f t="shared" si="18"/>
        <v>1</v>
      </c>
      <c r="F35" s="35">
        <f t="shared" si="18"/>
        <v>1.3</v>
      </c>
      <c r="G35" s="35">
        <f t="shared" si="18"/>
        <v>1.1</v>
      </c>
      <c r="H35" s="35">
        <f t="shared" si="18"/>
        <v>1.5</v>
      </c>
      <c r="I35" s="35">
        <f t="shared" si="18"/>
        <v>1.5</v>
      </c>
      <c r="J35" s="35">
        <f t="shared" si="18"/>
        <v>1.6</v>
      </c>
      <c r="K35" s="35">
        <f t="shared" si="18"/>
        <v>1.5</v>
      </c>
      <c r="L35" s="35">
        <f t="shared" si="18"/>
        <v>1.4</v>
      </c>
      <c r="M35" s="35">
        <f t="shared" si="18"/>
        <v>1.5</v>
      </c>
      <c r="N35" s="35">
        <f t="shared" si="18"/>
        <v>1.6</v>
      </c>
      <c r="O35" s="35">
        <f t="shared" si="18"/>
        <v>1.4</v>
      </c>
    </row>
    <row r="36" spans="1:15" s="27" customFormat="1" ht="15">
      <c r="A36" s="58">
        <v>2018</v>
      </c>
      <c r="B36" s="59"/>
      <c r="C36" s="35">
        <f aca="true" t="shared" si="19" ref="C36:O36">IF(C19=0," ",ROUND(ROUND(C19,1)*100/ROUND(C18,1)-100,1))</f>
        <v>1.7</v>
      </c>
      <c r="D36" s="35">
        <f t="shared" si="19"/>
        <v>1.5</v>
      </c>
      <c r="E36" s="35">
        <f t="shared" si="19"/>
        <v>1.8</v>
      </c>
      <c r="F36" s="35">
        <f t="shared" si="19"/>
        <v>1.5</v>
      </c>
      <c r="G36" s="35">
        <f t="shared" si="19"/>
        <v>1.9</v>
      </c>
      <c r="H36" s="35">
        <f t="shared" si="19"/>
        <v>1.6</v>
      </c>
      <c r="I36" s="35">
        <f t="shared" si="19"/>
        <v>1.5</v>
      </c>
      <c r="J36" s="35">
        <f t="shared" si="19"/>
        <v>1.6</v>
      </c>
      <c r="K36" s="35">
        <f t="shared" si="19"/>
        <v>1.6</v>
      </c>
      <c r="L36" s="35">
        <f t="shared" si="19"/>
        <v>1.9</v>
      </c>
      <c r="M36" s="35">
        <f t="shared" si="19"/>
        <v>1.6</v>
      </c>
      <c r="N36" s="35">
        <f t="shared" si="19"/>
        <v>1.4</v>
      </c>
      <c r="O36" s="35">
        <f t="shared" si="19"/>
        <v>1.6</v>
      </c>
    </row>
    <row r="37" spans="1:15" s="27" customFormat="1" ht="15">
      <c r="A37" s="58">
        <v>2019</v>
      </c>
      <c r="B37" s="59"/>
      <c r="C37" s="35">
        <f aca="true" t="shared" si="20" ref="C37:O37">IF(C20=0," ",ROUND(ROUND(C20,1)*100/ROUND(C19,1)-100,1))</f>
        <v>1.6</v>
      </c>
      <c r="D37" s="35">
        <f t="shared" si="20"/>
        <v>1.7</v>
      </c>
      <c r="E37" s="35">
        <f t="shared" si="20"/>
        <v>1.4</v>
      </c>
      <c r="F37" s="35">
        <f t="shared" si="20"/>
        <v>2</v>
      </c>
      <c r="G37" s="35">
        <f t="shared" si="20"/>
        <v>1.5</v>
      </c>
      <c r="H37" s="35">
        <f t="shared" si="20"/>
        <v>1.9</v>
      </c>
      <c r="I37" s="35">
        <f t="shared" si="20"/>
        <v>1.8</v>
      </c>
      <c r="J37" s="35">
        <f t="shared" si="20"/>
        <v>1.6</v>
      </c>
      <c r="K37" s="35">
        <f t="shared" si="20"/>
        <v>1.6</v>
      </c>
      <c r="L37" s="35">
        <f t="shared" si="20"/>
        <v>1.5</v>
      </c>
      <c r="M37" s="35">
        <f t="shared" si="20"/>
        <v>1.6</v>
      </c>
      <c r="N37" s="35" t="str">
        <f t="shared" si="20"/>
        <v xml:space="preserve"> </v>
      </c>
      <c r="O37" s="35" t="str">
        <f t="shared" si="20"/>
        <v xml:space="preserve"> </v>
      </c>
    </row>
    <row r="38" spans="1:15" s="27" customFormat="1" ht="15">
      <c r="A38" s="58"/>
      <c r="B38" s="62"/>
      <c r="C38" s="35" t="str">
        <f aca="true" t="shared" si="21" ref="C38:O38">IF(C21=0," ",ROUND(ROUND(C21,1)*100/ROUND(C20,1)-100,1))</f>
        <v xml:space="preserve"> </v>
      </c>
      <c r="D38" s="35" t="str">
        <f t="shared" si="21"/>
        <v xml:space="preserve"> </v>
      </c>
      <c r="E38" s="35" t="str">
        <f t="shared" si="21"/>
        <v xml:space="preserve"> </v>
      </c>
      <c r="F38" s="35" t="str">
        <f t="shared" si="21"/>
        <v xml:space="preserve"> </v>
      </c>
      <c r="G38" s="35" t="str">
        <f t="shared" si="21"/>
        <v xml:space="preserve"> </v>
      </c>
      <c r="H38" s="35" t="str">
        <f t="shared" si="21"/>
        <v xml:space="preserve"> </v>
      </c>
      <c r="I38" s="35" t="str">
        <f t="shared" si="21"/>
        <v xml:space="preserve"> </v>
      </c>
      <c r="J38" s="35" t="str">
        <f t="shared" si="21"/>
        <v xml:space="preserve"> </v>
      </c>
      <c r="K38" s="35" t="str">
        <f t="shared" si="21"/>
        <v xml:space="preserve"> </v>
      </c>
      <c r="L38" s="35" t="str">
        <f t="shared" si="21"/>
        <v xml:space="preserve"> </v>
      </c>
      <c r="M38" s="35" t="str">
        <f t="shared" si="21"/>
        <v xml:space="preserve"> </v>
      </c>
      <c r="N38" s="35" t="str">
        <f t="shared" si="21"/>
        <v xml:space="preserve"> </v>
      </c>
      <c r="O38" s="35" t="str">
        <f t="shared" si="21"/>
        <v xml:space="preserve"> </v>
      </c>
    </row>
    <row r="39" s="27" customFormat="1" ht="15"/>
    <row r="40" spans="1:15" s="27" customFormat="1" ht="15">
      <c r="A40" s="42" t="s">
        <v>25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93.7</v>
      </c>
      <c r="D44" s="60">
        <v>98.6</v>
      </c>
      <c r="E44" s="60">
        <v>102.2</v>
      </c>
      <c r="F44" s="60">
        <v>104.1</v>
      </c>
      <c r="G44" s="60">
        <v>107.1</v>
      </c>
      <c r="H44" s="60">
        <v>105.7</v>
      </c>
      <c r="I44" s="60">
        <v>105.8</v>
      </c>
      <c r="J44" s="60">
        <v>101.1</v>
      </c>
      <c r="K44" s="60">
        <v>97.5</v>
      </c>
      <c r="L44" s="60">
        <v>96.4</v>
      </c>
      <c r="M44" s="60">
        <v>97.3</v>
      </c>
      <c r="N44" s="60">
        <v>90.6</v>
      </c>
      <c r="O44" s="60">
        <v>100</v>
      </c>
    </row>
    <row r="45" spans="1:15" s="27" customFormat="1" ht="15">
      <c r="A45" s="58">
        <v>2016</v>
      </c>
      <c r="B45" s="59"/>
      <c r="C45" s="60">
        <v>86.8</v>
      </c>
      <c r="D45" s="60">
        <v>83.9</v>
      </c>
      <c r="E45" s="60">
        <v>85.4</v>
      </c>
      <c r="F45" s="60">
        <v>87.1</v>
      </c>
      <c r="G45" s="60">
        <v>90.5</v>
      </c>
      <c r="H45" s="60">
        <v>94</v>
      </c>
      <c r="I45" s="60">
        <v>92.3</v>
      </c>
      <c r="J45" s="60">
        <v>89.9</v>
      </c>
      <c r="K45" s="60">
        <v>92.4</v>
      </c>
      <c r="L45" s="60">
        <v>95.9</v>
      </c>
      <c r="M45" s="60">
        <v>93.8</v>
      </c>
      <c r="N45" s="60">
        <v>98.3</v>
      </c>
      <c r="O45" s="60">
        <v>90.9</v>
      </c>
    </row>
    <row r="46" spans="1:15" s="27" customFormat="1" ht="15">
      <c r="A46" s="58">
        <v>2017</v>
      </c>
      <c r="B46" s="59"/>
      <c r="C46" s="60">
        <v>99.6</v>
      </c>
      <c r="D46" s="60">
        <v>100.1</v>
      </c>
      <c r="E46" s="60">
        <v>98.8</v>
      </c>
      <c r="F46" s="60">
        <v>100.1</v>
      </c>
      <c r="G46" s="60">
        <v>97.2</v>
      </c>
      <c r="H46" s="60">
        <v>95.4</v>
      </c>
      <c r="I46" s="60">
        <v>94.6</v>
      </c>
      <c r="J46" s="60">
        <v>95.4</v>
      </c>
      <c r="K46" s="60">
        <v>97.7</v>
      </c>
      <c r="L46" s="60">
        <v>97.2</v>
      </c>
      <c r="M46" s="60">
        <v>100.5</v>
      </c>
      <c r="N46" s="60">
        <v>99.7</v>
      </c>
      <c r="O46" s="60">
        <v>98</v>
      </c>
    </row>
    <row r="47" spans="1:15" s="27" customFormat="1" ht="15">
      <c r="A47" s="58">
        <v>2018</v>
      </c>
      <c r="B47" s="59"/>
      <c r="C47" s="60">
        <v>100.3</v>
      </c>
      <c r="D47" s="60">
        <v>99.7</v>
      </c>
      <c r="E47" s="60">
        <v>98.3</v>
      </c>
      <c r="F47" s="60">
        <v>102.3</v>
      </c>
      <c r="G47" s="60">
        <v>106.5</v>
      </c>
      <c r="H47" s="60">
        <v>108.5</v>
      </c>
      <c r="I47" s="60">
        <v>108.2</v>
      </c>
      <c r="J47" s="60">
        <v>110</v>
      </c>
      <c r="K47" s="60">
        <v>117.2</v>
      </c>
      <c r="L47" s="60">
        <v>119.8</v>
      </c>
      <c r="M47" s="60">
        <v>124.8</v>
      </c>
      <c r="N47" s="60">
        <v>114.6</v>
      </c>
      <c r="O47" s="60">
        <v>109.2</v>
      </c>
    </row>
    <row r="48" spans="1:15" s="27" customFormat="1" ht="15">
      <c r="A48" s="58">
        <v>2019</v>
      </c>
      <c r="B48" s="59"/>
      <c r="C48" s="60">
        <v>104.5</v>
      </c>
      <c r="D48" s="32">
        <v>102.7</v>
      </c>
      <c r="E48" s="32">
        <v>104.1</v>
      </c>
      <c r="F48" s="32">
        <v>107.4</v>
      </c>
      <c r="G48" s="32">
        <v>111</v>
      </c>
      <c r="H48" s="32">
        <v>109.6</v>
      </c>
      <c r="I48" s="32">
        <v>108.1</v>
      </c>
      <c r="J48" s="32">
        <v>106.6</v>
      </c>
      <c r="K48" s="32">
        <v>106.2</v>
      </c>
      <c r="L48" s="32">
        <v>105.9</v>
      </c>
      <c r="M48" s="32">
        <v>105.2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5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5"/>
    <row r="53" spans="1:15" s="27" customFormat="1" ht="15">
      <c r="A53" s="58">
        <v>2015</v>
      </c>
      <c r="B53" s="59"/>
      <c r="C53" s="72">
        <v>-7.4</v>
      </c>
      <c r="D53" s="72">
        <f aca="true" t="shared" si="22" ref="D53:N53">IF(D44=0," ",ROUND(ROUND(D44,1)*100/ROUND(C44,1)-100,1))</f>
        <v>5.2</v>
      </c>
      <c r="E53" s="72">
        <f t="shared" si="22"/>
        <v>3.7</v>
      </c>
      <c r="F53" s="72">
        <f t="shared" si="22"/>
        <v>1.9</v>
      </c>
      <c r="G53" s="72">
        <f t="shared" si="22"/>
        <v>2.9</v>
      </c>
      <c r="H53" s="72">
        <f t="shared" si="22"/>
        <v>-1.3</v>
      </c>
      <c r="I53" s="72">
        <f t="shared" si="22"/>
        <v>0.1</v>
      </c>
      <c r="J53" s="72">
        <f t="shared" si="22"/>
        <v>-4.4</v>
      </c>
      <c r="K53" s="72">
        <f t="shared" si="22"/>
        <v>-3.6</v>
      </c>
      <c r="L53" s="72">
        <f t="shared" si="22"/>
        <v>-1.1</v>
      </c>
      <c r="M53" s="72">
        <f t="shared" si="22"/>
        <v>0.9</v>
      </c>
      <c r="N53" s="72">
        <f t="shared" si="22"/>
        <v>-6.9</v>
      </c>
      <c r="O53" s="68" t="s">
        <v>15</v>
      </c>
    </row>
    <row r="54" spans="1:15" s="27" customFormat="1" ht="15">
      <c r="A54" s="58">
        <v>2016</v>
      </c>
      <c r="B54" s="59"/>
      <c r="C54" s="35">
        <f>IF(C45=0," ",ROUND(ROUND(C45,1)*100/ROUND(N44,1)-100,1))</f>
        <v>-4.2</v>
      </c>
      <c r="D54" s="35">
        <f aca="true" t="shared" si="23" ref="D54:N54">IF(D45=0," ",ROUND(ROUND(D45,1)*100/ROUND(C45,1)-100,1))</f>
        <v>-3.3</v>
      </c>
      <c r="E54" s="35">
        <f t="shared" si="23"/>
        <v>1.8</v>
      </c>
      <c r="F54" s="35">
        <f t="shared" si="23"/>
        <v>2</v>
      </c>
      <c r="G54" s="35">
        <f t="shared" si="23"/>
        <v>3.9</v>
      </c>
      <c r="H54" s="35">
        <f t="shared" si="23"/>
        <v>3.9</v>
      </c>
      <c r="I54" s="35">
        <f t="shared" si="23"/>
        <v>-1.8</v>
      </c>
      <c r="J54" s="35">
        <f t="shared" si="23"/>
        <v>-2.6</v>
      </c>
      <c r="K54" s="35">
        <f t="shared" si="23"/>
        <v>2.8</v>
      </c>
      <c r="L54" s="35">
        <f t="shared" si="23"/>
        <v>3.8</v>
      </c>
      <c r="M54" s="35">
        <f t="shared" si="23"/>
        <v>-2.2</v>
      </c>
      <c r="N54" s="35">
        <f t="shared" si="23"/>
        <v>4.8</v>
      </c>
      <c r="O54" s="63" t="s">
        <v>15</v>
      </c>
    </row>
    <row r="55" spans="1:15" s="27" customFormat="1" ht="15">
      <c r="A55" s="58">
        <v>2017</v>
      </c>
      <c r="B55" s="59"/>
      <c r="C55" s="35">
        <f>IF(C46=0," ",ROUND(ROUND(C46,1)*100/ROUND(N45,1)-100,1))</f>
        <v>1.3</v>
      </c>
      <c r="D55" s="35">
        <f aca="true" t="shared" si="24" ref="D55:N55">IF(D46=0," ",ROUND(ROUND(D46,1)*100/ROUND(C46,1)-100,1))</f>
        <v>0.5</v>
      </c>
      <c r="E55" s="35">
        <f t="shared" si="24"/>
        <v>-1.3</v>
      </c>
      <c r="F55" s="35">
        <f t="shared" si="24"/>
        <v>1.3</v>
      </c>
      <c r="G55" s="35">
        <f t="shared" si="24"/>
        <v>-2.9</v>
      </c>
      <c r="H55" s="35">
        <f t="shared" si="24"/>
        <v>-1.9</v>
      </c>
      <c r="I55" s="35">
        <f t="shared" si="24"/>
        <v>-0.8</v>
      </c>
      <c r="J55" s="35">
        <f t="shared" si="24"/>
        <v>0.8</v>
      </c>
      <c r="K55" s="35">
        <f t="shared" si="24"/>
        <v>2.4</v>
      </c>
      <c r="L55" s="35">
        <f t="shared" si="24"/>
        <v>-0.5</v>
      </c>
      <c r="M55" s="35">
        <f t="shared" si="24"/>
        <v>3.4</v>
      </c>
      <c r="N55" s="35">
        <f t="shared" si="24"/>
        <v>-0.8</v>
      </c>
      <c r="O55" s="63" t="s">
        <v>15</v>
      </c>
    </row>
    <row r="56" spans="1:15" s="27" customFormat="1" ht="15">
      <c r="A56" s="58">
        <v>2018</v>
      </c>
      <c r="B56" s="59"/>
      <c r="C56" s="35">
        <f>IF(C47=0," ",ROUND(ROUND(C47,1)*100/ROUND(N46,1)-100,1))</f>
        <v>0.6</v>
      </c>
      <c r="D56" s="35">
        <f aca="true" t="shared" si="25" ref="D56:N56">IF(D47=0," ",ROUND(ROUND(D47,1)*100/ROUND(C47,1)-100,1))</f>
        <v>-0.6</v>
      </c>
      <c r="E56" s="35">
        <f t="shared" si="25"/>
        <v>-1.4</v>
      </c>
      <c r="F56" s="35">
        <f t="shared" si="25"/>
        <v>4.1</v>
      </c>
      <c r="G56" s="35">
        <f t="shared" si="25"/>
        <v>4.1</v>
      </c>
      <c r="H56" s="35">
        <f t="shared" si="25"/>
        <v>1.9</v>
      </c>
      <c r="I56" s="35">
        <f t="shared" si="25"/>
        <v>-0.3</v>
      </c>
      <c r="J56" s="35">
        <f t="shared" si="25"/>
        <v>1.7</v>
      </c>
      <c r="K56" s="35">
        <f t="shared" si="25"/>
        <v>6.5</v>
      </c>
      <c r="L56" s="35">
        <f t="shared" si="25"/>
        <v>2.2</v>
      </c>
      <c r="M56" s="35">
        <f t="shared" si="25"/>
        <v>4.2</v>
      </c>
      <c r="N56" s="35">
        <f t="shared" si="25"/>
        <v>-8.2</v>
      </c>
      <c r="O56" s="63" t="s">
        <v>15</v>
      </c>
    </row>
    <row r="57" spans="1:15" s="27" customFormat="1" ht="15">
      <c r="A57" s="58">
        <v>2019</v>
      </c>
      <c r="B57" s="59"/>
      <c r="C57" s="35">
        <f>IF(C48=0," ",ROUND(ROUND(C48,1)*100/ROUND(N47,1)-100,1))</f>
        <v>-8.8</v>
      </c>
      <c r="D57" s="35">
        <f aca="true" t="shared" si="26" ref="D57:N57">IF(D48=0," ",ROUND(ROUND(D48,1)*100/ROUND(C48,1)-100,1))</f>
        <v>-1.7</v>
      </c>
      <c r="E57" s="35">
        <f t="shared" si="26"/>
        <v>1.4</v>
      </c>
      <c r="F57" s="35">
        <f t="shared" si="26"/>
        <v>3.2</v>
      </c>
      <c r="G57" s="35">
        <f t="shared" si="26"/>
        <v>3.4</v>
      </c>
      <c r="H57" s="35">
        <f t="shared" si="26"/>
        <v>-1.3</v>
      </c>
      <c r="I57" s="35">
        <f t="shared" si="26"/>
        <v>-1.4</v>
      </c>
      <c r="J57" s="35">
        <f t="shared" si="26"/>
        <v>-1.4</v>
      </c>
      <c r="K57" s="35">
        <f t="shared" si="26"/>
        <v>-0.4</v>
      </c>
      <c r="L57" s="35">
        <f t="shared" si="26"/>
        <v>-0.3</v>
      </c>
      <c r="M57" s="35">
        <f t="shared" si="26"/>
        <v>-0.7</v>
      </c>
      <c r="N57" s="35" t="str">
        <f t="shared" si="26"/>
        <v xml:space="preserve"> </v>
      </c>
      <c r="O57" s="63"/>
    </row>
    <row r="58" spans="1:15" s="27" customFormat="1" ht="15">
      <c r="A58" s="58"/>
      <c r="B58" s="62"/>
      <c r="C58" s="35" t="str">
        <f>IF(C49=0," ",ROUND(ROUND(C49,1)*100/ROUND(N48,1)-100,1))</f>
        <v xml:space="preserve"> </v>
      </c>
      <c r="D58" s="35" t="str">
        <f aca="true" t="shared" si="27" ref="D58:N58">IF(D49=0," ",ROUND(ROUND(D49,1)*100/ROUND(C49,1)-100,1))</f>
        <v xml:space="preserve"> </v>
      </c>
      <c r="E58" s="35" t="str">
        <f t="shared" si="27"/>
        <v xml:space="preserve"> </v>
      </c>
      <c r="F58" s="35" t="str">
        <f t="shared" si="27"/>
        <v xml:space="preserve"> </v>
      </c>
      <c r="G58" s="35" t="str">
        <f t="shared" si="27"/>
        <v xml:space="preserve"> </v>
      </c>
      <c r="H58" s="35" t="str">
        <f t="shared" si="27"/>
        <v xml:space="preserve"> </v>
      </c>
      <c r="I58" s="35" t="str">
        <f t="shared" si="27"/>
        <v xml:space="preserve"> </v>
      </c>
      <c r="J58" s="35" t="str">
        <f t="shared" si="27"/>
        <v xml:space="preserve"> </v>
      </c>
      <c r="K58" s="35" t="str">
        <f t="shared" si="27"/>
        <v xml:space="preserve"> </v>
      </c>
      <c r="L58" s="35" t="str">
        <f t="shared" si="27"/>
        <v xml:space="preserve"> </v>
      </c>
      <c r="M58" s="35" t="str">
        <f t="shared" si="27"/>
        <v xml:space="preserve"> </v>
      </c>
      <c r="N58" s="35" t="str">
        <f t="shared" si="27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72">
        <f aca="true" t="shared" si="28" ref="C62:O62">IF(C45=0," ",ROUND(ROUND(C45,1)*100/ROUND(C44,1)-100,1))</f>
        <v>-7.4</v>
      </c>
      <c r="D62" s="72">
        <f t="shared" si="28"/>
        <v>-14.9</v>
      </c>
      <c r="E62" s="72">
        <f t="shared" si="28"/>
        <v>-16.4</v>
      </c>
      <c r="F62" s="72">
        <f t="shared" si="28"/>
        <v>-16.3</v>
      </c>
      <c r="G62" s="72">
        <f t="shared" si="28"/>
        <v>-15.5</v>
      </c>
      <c r="H62" s="72">
        <f t="shared" si="28"/>
        <v>-11.1</v>
      </c>
      <c r="I62" s="72">
        <f t="shared" si="28"/>
        <v>-12.8</v>
      </c>
      <c r="J62" s="72">
        <f t="shared" si="28"/>
        <v>-11.1</v>
      </c>
      <c r="K62" s="72">
        <f t="shared" si="28"/>
        <v>-5.2</v>
      </c>
      <c r="L62" s="72">
        <f t="shared" si="28"/>
        <v>-0.5</v>
      </c>
      <c r="M62" s="72">
        <f t="shared" si="28"/>
        <v>-3.6</v>
      </c>
      <c r="N62" s="72">
        <f t="shared" si="28"/>
        <v>8.5</v>
      </c>
      <c r="O62" s="72">
        <f t="shared" si="28"/>
        <v>-9.1</v>
      </c>
    </row>
    <row r="63" spans="1:15" ht="15">
      <c r="A63" s="58">
        <v>2017</v>
      </c>
      <c r="B63" s="59"/>
      <c r="C63" s="35">
        <f aca="true" t="shared" si="29" ref="C63:O66">IF(C46=0," ",ROUND(ROUND(C46,1)*100/ROUND(C45,1)-100,1))</f>
        <v>14.7</v>
      </c>
      <c r="D63" s="35">
        <f t="shared" si="29"/>
        <v>19.3</v>
      </c>
      <c r="E63" s="35">
        <f t="shared" si="29"/>
        <v>15.7</v>
      </c>
      <c r="F63" s="35">
        <f t="shared" si="29"/>
        <v>14.9</v>
      </c>
      <c r="G63" s="64">
        <f t="shared" si="29"/>
        <v>7.4</v>
      </c>
      <c r="H63" s="35">
        <f t="shared" si="29"/>
        <v>1.5</v>
      </c>
      <c r="I63" s="35">
        <f t="shared" si="29"/>
        <v>2.5</v>
      </c>
      <c r="J63" s="35">
        <f t="shared" si="29"/>
        <v>6.1</v>
      </c>
      <c r="K63" s="35">
        <f t="shared" si="29"/>
        <v>5.7</v>
      </c>
      <c r="L63" s="35">
        <f t="shared" si="29"/>
        <v>1.4</v>
      </c>
      <c r="M63" s="35">
        <f t="shared" si="29"/>
        <v>7.1</v>
      </c>
      <c r="N63" s="35">
        <f t="shared" si="29"/>
        <v>1.4</v>
      </c>
      <c r="O63" s="35">
        <f t="shared" si="29"/>
        <v>7.8</v>
      </c>
    </row>
    <row r="64" spans="1:15" ht="15">
      <c r="A64" s="58">
        <v>2018</v>
      </c>
      <c r="B64" s="59"/>
      <c r="C64" s="64">
        <f t="shared" si="29"/>
        <v>0.7</v>
      </c>
      <c r="D64" s="35">
        <f t="shared" si="29"/>
        <v>-0.4</v>
      </c>
      <c r="E64" s="35">
        <f t="shared" si="29"/>
        <v>-0.5</v>
      </c>
      <c r="F64" s="35">
        <f t="shared" si="29"/>
        <v>2.2</v>
      </c>
      <c r="G64" s="35">
        <f t="shared" si="29"/>
        <v>9.6</v>
      </c>
      <c r="H64" s="35">
        <f t="shared" si="29"/>
        <v>13.7</v>
      </c>
      <c r="I64" s="35">
        <f t="shared" si="29"/>
        <v>14.4</v>
      </c>
      <c r="J64" s="35">
        <f t="shared" si="29"/>
        <v>15.3</v>
      </c>
      <c r="K64" s="35">
        <f t="shared" si="29"/>
        <v>20</v>
      </c>
      <c r="L64" s="35">
        <f t="shared" si="29"/>
        <v>23.3</v>
      </c>
      <c r="M64" s="35">
        <f t="shared" si="29"/>
        <v>24.2</v>
      </c>
      <c r="N64" s="35">
        <f t="shared" si="29"/>
        <v>14.9</v>
      </c>
      <c r="O64" s="35">
        <f t="shared" si="29"/>
        <v>11.4</v>
      </c>
    </row>
    <row r="65" spans="1:15" ht="15">
      <c r="A65" s="58">
        <v>2019</v>
      </c>
      <c r="B65" s="59"/>
      <c r="C65" s="35">
        <f>IF(C48=0," ",ROUND(ROUND(C48,1)*100/ROUND(C47,1)-100,1))</f>
        <v>4.2</v>
      </c>
      <c r="D65" s="35">
        <f t="shared" si="29"/>
        <v>3</v>
      </c>
      <c r="E65" s="35">
        <f t="shared" si="29"/>
        <v>5.9</v>
      </c>
      <c r="F65" s="35">
        <f t="shared" si="29"/>
        <v>5</v>
      </c>
      <c r="G65" s="35">
        <f t="shared" si="29"/>
        <v>4.2</v>
      </c>
      <c r="H65" s="35">
        <f t="shared" si="29"/>
        <v>1</v>
      </c>
      <c r="I65" s="35">
        <f t="shared" si="29"/>
        <v>-0.1</v>
      </c>
      <c r="J65" s="35">
        <f t="shared" si="29"/>
        <v>-3.1</v>
      </c>
      <c r="K65" s="35">
        <f t="shared" si="29"/>
        <v>-9.4</v>
      </c>
      <c r="L65" s="35">
        <f t="shared" si="29"/>
        <v>-11.6</v>
      </c>
      <c r="M65" s="35">
        <f t="shared" si="29"/>
        <v>-15.7</v>
      </c>
      <c r="N65" s="35" t="str">
        <f t="shared" si="29"/>
        <v xml:space="preserve"> </v>
      </c>
      <c r="O65" s="35" t="str">
        <f t="shared" si="29"/>
        <v xml:space="preserve"> </v>
      </c>
    </row>
    <row r="66" spans="1:15" ht="15">
      <c r="A66" s="58"/>
      <c r="B66" s="62"/>
      <c r="C66" s="35" t="str">
        <f>IF(C49=0," ",ROUND(ROUND(C49,1)*100/ROUND(C48,1)-100,1))</f>
        <v xml:space="preserve"> </v>
      </c>
      <c r="D66" s="35" t="str">
        <f t="shared" si="29"/>
        <v xml:space="preserve"> </v>
      </c>
      <c r="E66" s="35" t="str">
        <f t="shared" si="29"/>
        <v xml:space="preserve"> </v>
      </c>
      <c r="F66" s="35" t="str">
        <f t="shared" si="29"/>
        <v xml:space="preserve"> </v>
      </c>
      <c r="G66" s="35" t="str">
        <f t="shared" si="29"/>
        <v xml:space="preserve"> </v>
      </c>
      <c r="H66" s="35" t="str">
        <f t="shared" si="29"/>
        <v xml:space="preserve"> </v>
      </c>
      <c r="I66" s="35" t="str">
        <f t="shared" si="29"/>
        <v xml:space="preserve"> </v>
      </c>
      <c r="J66" s="35" t="str">
        <f t="shared" si="29"/>
        <v xml:space="preserve"> </v>
      </c>
      <c r="K66" s="35" t="str">
        <f t="shared" si="29"/>
        <v xml:space="preserve"> </v>
      </c>
      <c r="L66" s="35" t="str">
        <f t="shared" si="29"/>
        <v xml:space="preserve"> </v>
      </c>
      <c r="M66" s="35" t="str">
        <f t="shared" si="29"/>
        <v xml:space="preserve"> </v>
      </c>
      <c r="N66" s="35" t="str">
        <f t="shared" si="29"/>
        <v xml:space="preserve"> </v>
      </c>
      <c r="O66" s="35" t="str">
        <f t="shared" si="29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 topLeftCell="A1">
      <selection activeCell="A2" sqref="A2"/>
    </sheetView>
  </sheetViews>
  <sheetFormatPr defaultColWidth="11.421875" defaultRowHeight="15"/>
  <cols>
    <col min="1" max="1" width="6.7109375" style="33" customWidth="1"/>
    <col min="2" max="2" width="0.85546875" style="33" customWidth="1"/>
    <col min="3" max="14" width="6.28125" style="33" customWidth="1"/>
    <col min="15" max="15" width="6.8515625" style="33" customWidth="1"/>
    <col min="16" max="16" width="3.140625" style="33" customWidth="1"/>
    <col min="17" max="16384" width="11.421875" style="33" customWidth="1"/>
  </cols>
  <sheetData>
    <row r="1" spans="1:15" s="27" customFormat="1" ht="15">
      <c r="A1" s="103" t="s">
        <v>18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="27" customFormat="1" ht="15"/>
    <row r="3" spans="1:15" s="27" customFormat="1" ht="15">
      <c r="A3" s="104" t="s">
        <v>68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s="27" customFormat="1" ht="12.75" customHeight="1">
      <c r="A4" s="4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27" customFormat="1" ht="5.1" customHeight="1">
      <c r="A5" s="105" t="s">
        <v>40</v>
      </c>
      <c r="B5" s="114"/>
      <c r="C5" s="52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111" t="s">
        <v>52</v>
      </c>
    </row>
    <row r="6" spans="1:15" s="27" customFormat="1" ht="12.75" customHeight="1">
      <c r="A6" s="115"/>
      <c r="B6" s="116"/>
      <c r="C6" s="53" t="s"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12"/>
    </row>
    <row r="7" spans="1:15" s="27" customFormat="1" ht="5.1" customHeight="1">
      <c r="A7" s="115"/>
      <c r="B7" s="116"/>
      <c r="C7" s="54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12"/>
    </row>
    <row r="8" spans="1:15" s="27" customFormat="1" ht="5.1" customHeight="1">
      <c r="A8" s="115"/>
      <c r="B8" s="116"/>
      <c r="C8" s="55"/>
      <c r="D8" s="56"/>
      <c r="F8" s="56"/>
      <c r="H8" s="56"/>
      <c r="J8" s="56"/>
      <c r="L8" s="56"/>
      <c r="N8" s="56"/>
      <c r="O8" s="112"/>
    </row>
    <row r="9" spans="1:15" s="27" customFormat="1" ht="12.75" customHeight="1">
      <c r="A9" s="115"/>
      <c r="B9" s="116"/>
      <c r="C9" s="31" t="s">
        <v>1</v>
      </c>
      <c r="D9" s="31" t="s">
        <v>2</v>
      </c>
      <c r="E9" s="31" t="s">
        <v>3</v>
      </c>
      <c r="F9" s="31" t="s">
        <v>4</v>
      </c>
      <c r="G9" s="31" t="s">
        <v>5</v>
      </c>
      <c r="H9" s="31" t="s">
        <v>6</v>
      </c>
      <c r="I9" s="31" t="s">
        <v>7</v>
      </c>
      <c r="J9" s="31" t="s">
        <v>8</v>
      </c>
      <c r="K9" s="31" t="s">
        <v>9</v>
      </c>
      <c r="L9" s="31" t="s">
        <v>10</v>
      </c>
      <c r="M9" s="31" t="s">
        <v>11</v>
      </c>
      <c r="N9" s="31" t="s">
        <v>12</v>
      </c>
      <c r="O9" s="112"/>
    </row>
    <row r="10" spans="1:15" s="27" customFormat="1" ht="4.5" customHeight="1">
      <c r="A10" s="117"/>
      <c r="B10" s="118"/>
      <c r="C10" s="55"/>
      <c r="D10" s="56"/>
      <c r="F10" s="56"/>
      <c r="H10" s="56"/>
      <c r="J10" s="56"/>
      <c r="L10" s="56"/>
      <c r="N10" s="56"/>
      <c r="O10" s="113"/>
    </row>
    <row r="11" spans="1:15" s="27" customFormat="1" ht="12.7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57"/>
    </row>
    <row r="12" spans="1:15" s="27" customFormat="1" ht="15">
      <c r="A12" s="42" t="s">
        <v>79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 s="27" customFormat="1" ht="15">
      <c r="A13" s="42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s="27" customFormat="1" ht="12.75">
      <c r="A14" s="42" t="s">
        <v>97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="27" customFormat="1" ht="15"/>
    <row r="16" spans="1:15" s="27" customFormat="1" ht="15">
      <c r="A16" s="58">
        <v>2015</v>
      </c>
      <c r="B16" s="59"/>
      <c r="C16" s="60">
        <v>98.5</v>
      </c>
      <c r="D16" s="60">
        <v>99.1</v>
      </c>
      <c r="E16" s="60">
        <v>99.6</v>
      </c>
      <c r="F16" s="60">
        <v>100</v>
      </c>
      <c r="G16" s="60">
        <v>100.1</v>
      </c>
      <c r="H16" s="60">
        <v>100.1</v>
      </c>
      <c r="I16" s="60">
        <v>100.4</v>
      </c>
      <c r="J16" s="60">
        <v>100.6</v>
      </c>
      <c r="K16" s="60">
        <v>100.6</v>
      </c>
      <c r="L16" s="60">
        <v>100.7</v>
      </c>
      <c r="M16" s="60">
        <v>100</v>
      </c>
      <c r="N16" s="60">
        <v>100.3</v>
      </c>
      <c r="O16" s="60">
        <v>100</v>
      </c>
    </row>
    <row r="17" spans="1:15" s="27" customFormat="1" ht="15">
      <c r="A17" s="58">
        <v>2016</v>
      </c>
      <c r="B17" s="59"/>
      <c r="C17" s="60">
        <v>99.7</v>
      </c>
      <c r="D17" s="60">
        <v>100.2</v>
      </c>
      <c r="E17" s="60">
        <v>100.9</v>
      </c>
      <c r="F17" s="60">
        <v>101</v>
      </c>
      <c r="G17" s="60">
        <v>101.4</v>
      </c>
      <c r="H17" s="60">
        <v>101.4</v>
      </c>
      <c r="I17" s="60">
        <v>101.9</v>
      </c>
      <c r="J17" s="60">
        <v>101.9</v>
      </c>
      <c r="K17" s="60">
        <v>101.9</v>
      </c>
      <c r="L17" s="60">
        <v>102</v>
      </c>
      <c r="M17" s="60">
        <v>101.4</v>
      </c>
      <c r="N17" s="60">
        <v>101.8</v>
      </c>
      <c r="O17" s="60">
        <v>101.3</v>
      </c>
    </row>
    <row r="18" spans="1:15" s="27" customFormat="1" ht="15">
      <c r="A18" s="58">
        <v>2017</v>
      </c>
      <c r="B18" s="59"/>
      <c r="C18" s="60">
        <v>100.9</v>
      </c>
      <c r="D18" s="60">
        <v>101.6</v>
      </c>
      <c r="E18" s="60">
        <v>102</v>
      </c>
      <c r="F18" s="60">
        <v>102.4</v>
      </c>
      <c r="G18" s="60">
        <v>102.5</v>
      </c>
      <c r="H18" s="60">
        <v>103</v>
      </c>
      <c r="I18" s="60">
        <v>103.5</v>
      </c>
      <c r="J18" s="60">
        <v>103.6</v>
      </c>
      <c r="K18" s="60">
        <v>103.5</v>
      </c>
      <c r="L18" s="60">
        <v>103.4</v>
      </c>
      <c r="M18" s="60">
        <v>102.8</v>
      </c>
      <c r="N18" s="60">
        <v>103.4</v>
      </c>
      <c r="O18" s="60">
        <v>102.7</v>
      </c>
    </row>
    <row r="19" spans="1:15" s="27" customFormat="1" ht="15">
      <c r="A19" s="58">
        <v>2018</v>
      </c>
      <c r="B19" s="59"/>
      <c r="C19" s="60">
        <v>102.6</v>
      </c>
      <c r="D19" s="60">
        <v>103.1</v>
      </c>
      <c r="E19" s="60">
        <v>103.9</v>
      </c>
      <c r="F19" s="60">
        <v>104</v>
      </c>
      <c r="G19" s="60">
        <v>104.6</v>
      </c>
      <c r="H19" s="60">
        <v>104.6</v>
      </c>
      <c r="I19" s="60">
        <v>105.1</v>
      </c>
      <c r="J19" s="60">
        <v>105.2</v>
      </c>
      <c r="K19" s="60">
        <v>105.2</v>
      </c>
      <c r="L19" s="60">
        <v>105.4</v>
      </c>
      <c r="M19" s="60">
        <v>104.4</v>
      </c>
      <c r="N19" s="60">
        <v>104.8</v>
      </c>
      <c r="O19" s="60">
        <v>104.4</v>
      </c>
    </row>
    <row r="20" spans="1:15" s="27" customFormat="1" ht="15">
      <c r="A20" s="58">
        <v>2019</v>
      </c>
      <c r="B20" s="59"/>
      <c r="C20" s="60">
        <v>104.1</v>
      </c>
      <c r="D20" s="32">
        <v>104.7</v>
      </c>
      <c r="E20" s="32">
        <v>105.1</v>
      </c>
      <c r="F20" s="32">
        <v>105.9</v>
      </c>
      <c r="G20" s="32">
        <v>106</v>
      </c>
      <c r="H20" s="32">
        <v>106.4</v>
      </c>
      <c r="I20" s="32">
        <v>106.8</v>
      </c>
      <c r="J20" s="32">
        <v>106.8</v>
      </c>
      <c r="K20" s="32">
        <v>106.8</v>
      </c>
      <c r="L20" s="32">
        <v>106.9</v>
      </c>
      <c r="M20" s="32">
        <v>106</v>
      </c>
      <c r="N20" s="32"/>
      <c r="O20" s="61"/>
    </row>
    <row r="21" spans="1:15" s="27" customFormat="1" ht="15">
      <c r="A21" s="58"/>
      <c r="B21" s="62"/>
      <c r="C21" s="60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61"/>
    </row>
    <row r="22" s="27" customFormat="1" ht="15"/>
    <row r="23" spans="1:15" s="27" customFormat="1" ht="15">
      <c r="A23" s="42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="27" customFormat="1" ht="15"/>
    <row r="25" spans="1:15" s="27" customFormat="1" ht="15">
      <c r="A25" s="58">
        <v>2015</v>
      </c>
      <c r="B25" s="59"/>
      <c r="C25" s="72">
        <v>-0.7</v>
      </c>
      <c r="D25" s="72">
        <f aca="true" t="shared" si="0" ref="D25:N25">IF(D16=0," ",ROUND(ROUND(D16,1)*100/ROUND(C16,1)-100,1))</f>
        <v>0.6</v>
      </c>
      <c r="E25" s="72">
        <f t="shared" si="0"/>
        <v>0.5</v>
      </c>
      <c r="F25" s="72">
        <f t="shared" si="0"/>
        <v>0.4</v>
      </c>
      <c r="G25" s="72">
        <f t="shared" si="0"/>
        <v>0.1</v>
      </c>
      <c r="H25" s="72">
        <f t="shared" si="0"/>
        <v>0</v>
      </c>
      <c r="I25" s="72">
        <f t="shared" si="0"/>
        <v>0.3</v>
      </c>
      <c r="J25" s="72">
        <f t="shared" si="0"/>
        <v>0.2</v>
      </c>
      <c r="K25" s="72">
        <f t="shared" si="0"/>
        <v>0</v>
      </c>
      <c r="L25" s="72">
        <f t="shared" si="0"/>
        <v>0.1</v>
      </c>
      <c r="M25" s="72">
        <f t="shared" si="0"/>
        <v>-0.7</v>
      </c>
      <c r="N25" s="72">
        <f t="shared" si="0"/>
        <v>0.3</v>
      </c>
      <c r="O25" s="68" t="s">
        <v>15</v>
      </c>
    </row>
    <row r="26" spans="1:15" s="27" customFormat="1" ht="15">
      <c r="A26" s="58">
        <v>2016</v>
      </c>
      <c r="B26" s="59"/>
      <c r="C26" s="35">
        <f>IF(C17=0," ",ROUND(ROUND(C17,1)*100/ROUND(N16,1)-100,1))</f>
        <v>-0.6</v>
      </c>
      <c r="D26" s="35">
        <f aca="true" t="shared" si="1" ref="D26:N26">IF(D17=0," ",ROUND(ROUND(D17,1)*100/ROUND(C17,1)-100,1))</f>
        <v>0.5</v>
      </c>
      <c r="E26" s="35">
        <f t="shared" si="1"/>
        <v>0.7</v>
      </c>
      <c r="F26" s="35">
        <f t="shared" si="1"/>
        <v>0.1</v>
      </c>
      <c r="G26" s="35">
        <f t="shared" si="1"/>
        <v>0.4</v>
      </c>
      <c r="H26" s="35">
        <f t="shared" si="1"/>
        <v>0</v>
      </c>
      <c r="I26" s="35">
        <f t="shared" si="1"/>
        <v>0.5</v>
      </c>
      <c r="J26" s="35">
        <f t="shared" si="1"/>
        <v>0</v>
      </c>
      <c r="K26" s="35">
        <f t="shared" si="1"/>
        <v>0</v>
      </c>
      <c r="L26" s="35">
        <f t="shared" si="1"/>
        <v>0.1</v>
      </c>
      <c r="M26" s="35">
        <f t="shared" si="1"/>
        <v>-0.6</v>
      </c>
      <c r="N26" s="35">
        <f t="shared" si="1"/>
        <v>0.4</v>
      </c>
      <c r="O26" s="63" t="s">
        <v>15</v>
      </c>
    </row>
    <row r="27" spans="1:15" s="27" customFormat="1" ht="15">
      <c r="A27" s="58">
        <v>2017</v>
      </c>
      <c r="B27" s="59"/>
      <c r="C27" s="35">
        <f>IF(C18=0," ",ROUND(ROUND(C18,1)*100/ROUND(N17,1)-100,1))</f>
        <v>-0.9</v>
      </c>
      <c r="D27" s="35">
        <f aca="true" t="shared" si="2" ref="D27:N27">IF(D18=0," ",ROUND(ROUND(D18,1)*100/ROUND(C18,1)-100,1))</f>
        <v>0.7</v>
      </c>
      <c r="E27" s="35">
        <f t="shared" si="2"/>
        <v>0.4</v>
      </c>
      <c r="F27" s="35">
        <f t="shared" si="2"/>
        <v>0.4</v>
      </c>
      <c r="G27" s="35">
        <f t="shared" si="2"/>
        <v>0.1</v>
      </c>
      <c r="H27" s="35">
        <f t="shared" si="2"/>
        <v>0.5</v>
      </c>
      <c r="I27" s="35">
        <f t="shared" si="2"/>
        <v>0.5</v>
      </c>
      <c r="J27" s="35">
        <f t="shared" si="2"/>
        <v>0.1</v>
      </c>
      <c r="K27" s="35">
        <f t="shared" si="2"/>
        <v>-0.1</v>
      </c>
      <c r="L27" s="35">
        <f t="shared" si="2"/>
        <v>-0.1</v>
      </c>
      <c r="M27" s="35">
        <f t="shared" si="2"/>
        <v>-0.6</v>
      </c>
      <c r="N27" s="35">
        <f t="shared" si="2"/>
        <v>0.6</v>
      </c>
      <c r="O27" s="63" t="s">
        <v>15</v>
      </c>
    </row>
    <row r="28" spans="1:15" s="27" customFormat="1" ht="15">
      <c r="A28" s="58">
        <v>2018</v>
      </c>
      <c r="B28" s="59"/>
      <c r="C28" s="35">
        <f>IF(C19=0," ",ROUND(ROUND(C19,1)*100/ROUND(N18,1)-100,1))</f>
        <v>-0.8</v>
      </c>
      <c r="D28" s="35">
        <f aca="true" t="shared" si="3" ref="D28:N28">IF(D19=0," ",ROUND(ROUND(D19,1)*100/ROUND(C19,1)-100,1))</f>
        <v>0.5</v>
      </c>
      <c r="E28" s="35">
        <f t="shared" si="3"/>
        <v>0.8</v>
      </c>
      <c r="F28" s="35">
        <f t="shared" si="3"/>
        <v>0.1</v>
      </c>
      <c r="G28" s="35">
        <f t="shared" si="3"/>
        <v>0.6</v>
      </c>
      <c r="H28" s="35">
        <f t="shared" si="3"/>
        <v>0</v>
      </c>
      <c r="I28" s="35">
        <f t="shared" si="3"/>
        <v>0.5</v>
      </c>
      <c r="J28" s="35">
        <f t="shared" si="3"/>
        <v>0.1</v>
      </c>
      <c r="K28" s="35">
        <f t="shared" si="3"/>
        <v>0</v>
      </c>
      <c r="L28" s="35">
        <f t="shared" si="3"/>
        <v>0.2</v>
      </c>
      <c r="M28" s="35">
        <f t="shared" si="3"/>
        <v>-0.9</v>
      </c>
      <c r="N28" s="35">
        <f t="shared" si="3"/>
        <v>0.4</v>
      </c>
      <c r="O28" s="63" t="s">
        <v>15</v>
      </c>
    </row>
    <row r="29" spans="1:15" s="27" customFormat="1" ht="15">
      <c r="A29" s="58">
        <v>2019</v>
      </c>
      <c r="B29" s="59"/>
      <c r="C29" s="35">
        <f>IF(C20=0," ",ROUND(ROUND(C20,1)*100/ROUND(N19,1)-100,1))</f>
        <v>-0.7</v>
      </c>
      <c r="D29" s="35">
        <f aca="true" t="shared" si="4" ref="D29:N29">IF(D20=0," ",ROUND(ROUND(D20,1)*100/ROUND(C20,1)-100,1))</f>
        <v>0.6</v>
      </c>
      <c r="E29" s="35">
        <f t="shared" si="4"/>
        <v>0.4</v>
      </c>
      <c r="F29" s="35">
        <f t="shared" si="4"/>
        <v>0.8</v>
      </c>
      <c r="G29" s="35">
        <f t="shared" si="4"/>
        <v>0.1</v>
      </c>
      <c r="H29" s="35">
        <f t="shared" si="4"/>
        <v>0.4</v>
      </c>
      <c r="I29" s="35">
        <f t="shared" si="4"/>
        <v>0.4</v>
      </c>
      <c r="J29" s="35">
        <f t="shared" si="4"/>
        <v>0</v>
      </c>
      <c r="K29" s="35">
        <f t="shared" si="4"/>
        <v>0</v>
      </c>
      <c r="L29" s="35">
        <f t="shared" si="4"/>
        <v>0.1</v>
      </c>
      <c r="M29" s="35">
        <f t="shared" si="4"/>
        <v>-0.8</v>
      </c>
      <c r="N29" s="35" t="str">
        <f t="shared" si="4"/>
        <v xml:space="preserve"> </v>
      </c>
      <c r="O29" s="63"/>
    </row>
    <row r="30" spans="1:15" s="27" customFormat="1" ht="15">
      <c r="A30" s="58"/>
      <c r="B30" s="62"/>
      <c r="C30" s="35" t="str">
        <f>IF(C21=0," ",ROUND(ROUND(C21,1)*100/ROUND(N20,1)-100,1))</f>
        <v xml:space="preserve"> </v>
      </c>
      <c r="D30" s="35" t="str">
        <f aca="true" t="shared" si="5" ref="D30:N30">IF(D21=0," ",ROUND(ROUND(D21,1)*100/ROUND(C21,1)-100,1))</f>
        <v xml:space="preserve"> </v>
      </c>
      <c r="E30" s="35" t="str">
        <f t="shared" si="5"/>
        <v xml:space="preserve"> </v>
      </c>
      <c r="F30" s="35" t="str">
        <f t="shared" si="5"/>
        <v xml:space="preserve"> </v>
      </c>
      <c r="G30" s="35" t="str">
        <f t="shared" si="5"/>
        <v xml:space="preserve"> </v>
      </c>
      <c r="H30" s="35" t="str">
        <f t="shared" si="5"/>
        <v xml:space="preserve"> </v>
      </c>
      <c r="I30" s="35" t="str">
        <f t="shared" si="5"/>
        <v xml:space="preserve"> </v>
      </c>
      <c r="J30" s="35" t="str">
        <f t="shared" si="5"/>
        <v xml:space="preserve"> </v>
      </c>
      <c r="K30" s="35" t="str">
        <f t="shared" si="5"/>
        <v xml:space="preserve"> </v>
      </c>
      <c r="L30" s="35" t="str">
        <f t="shared" si="5"/>
        <v xml:space="preserve"> </v>
      </c>
      <c r="M30" s="35" t="str">
        <f t="shared" si="5"/>
        <v xml:space="preserve"> </v>
      </c>
      <c r="N30" s="35" t="str">
        <f t="shared" si="5"/>
        <v xml:space="preserve"> </v>
      </c>
      <c r="O30" s="63"/>
    </row>
    <row r="31" s="27" customFormat="1" ht="15"/>
    <row r="32" spans="1:15" s="27" customFormat="1" ht="15">
      <c r="A32" s="42" t="s">
        <v>16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s="27" customFormat="1" ht="15">
      <c r="A33" s="42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s="27" customFormat="1" ht="15">
      <c r="A34" s="58">
        <v>2016</v>
      </c>
      <c r="B34" s="59"/>
      <c r="C34" s="35">
        <f aca="true" t="shared" si="6" ref="C34:O34">IF(C17=0," ",ROUND(ROUND(C17,1)*100/ROUND(C16,1)-100,1))</f>
        <v>1.2</v>
      </c>
      <c r="D34" s="35">
        <f t="shared" si="6"/>
        <v>1.1</v>
      </c>
      <c r="E34" s="35">
        <f t="shared" si="6"/>
        <v>1.3</v>
      </c>
      <c r="F34" s="35">
        <f t="shared" si="6"/>
        <v>1</v>
      </c>
      <c r="G34" s="35">
        <f t="shared" si="6"/>
        <v>1.3</v>
      </c>
      <c r="H34" s="35">
        <f t="shared" si="6"/>
        <v>1.3</v>
      </c>
      <c r="I34" s="35">
        <f t="shared" si="6"/>
        <v>1.5</v>
      </c>
      <c r="J34" s="35">
        <f t="shared" si="6"/>
        <v>1.3</v>
      </c>
      <c r="K34" s="35">
        <f t="shared" si="6"/>
        <v>1.3</v>
      </c>
      <c r="L34" s="35">
        <f t="shared" si="6"/>
        <v>1.3</v>
      </c>
      <c r="M34" s="35">
        <f t="shared" si="6"/>
        <v>1.4</v>
      </c>
      <c r="N34" s="35">
        <f t="shared" si="6"/>
        <v>1.5</v>
      </c>
      <c r="O34" s="35">
        <f t="shared" si="6"/>
        <v>1.3</v>
      </c>
    </row>
    <row r="35" spans="1:15" s="27" customFormat="1" ht="15">
      <c r="A35" s="58">
        <v>2017</v>
      </c>
      <c r="B35" s="59"/>
      <c r="C35" s="35">
        <f aca="true" t="shared" si="7" ref="C35:O35">IF(C18=0," ",ROUND(ROUND(C18,1)*100/ROUND(C17,1)-100,1))</f>
        <v>1.2</v>
      </c>
      <c r="D35" s="35">
        <f t="shared" si="7"/>
        <v>1.4</v>
      </c>
      <c r="E35" s="35">
        <f t="shared" si="7"/>
        <v>1.1</v>
      </c>
      <c r="F35" s="35">
        <f t="shared" si="7"/>
        <v>1.4</v>
      </c>
      <c r="G35" s="35">
        <f t="shared" si="7"/>
        <v>1.1</v>
      </c>
      <c r="H35" s="35">
        <f t="shared" si="7"/>
        <v>1.6</v>
      </c>
      <c r="I35" s="35">
        <f t="shared" si="7"/>
        <v>1.6</v>
      </c>
      <c r="J35" s="35">
        <f t="shared" si="7"/>
        <v>1.7</v>
      </c>
      <c r="K35" s="35">
        <f t="shared" si="7"/>
        <v>1.6</v>
      </c>
      <c r="L35" s="35">
        <f t="shared" si="7"/>
        <v>1.4</v>
      </c>
      <c r="M35" s="35">
        <f t="shared" si="7"/>
        <v>1.4</v>
      </c>
      <c r="N35" s="35">
        <f t="shared" si="7"/>
        <v>1.6</v>
      </c>
      <c r="O35" s="35">
        <f t="shared" si="7"/>
        <v>1.4</v>
      </c>
    </row>
    <row r="36" spans="1:15" s="27" customFormat="1" ht="15">
      <c r="A36" s="58">
        <v>2018</v>
      </c>
      <c r="B36" s="59"/>
      <c r="C36" s="35">
        <f aca="true" t="shared" si="8" ref="C36:O36">IF(C19=0," ",ROUND(ROUND(C19,1)*100/ROUND(C18,1)-100,1))</f>
        <v>1.7</v>
      </c>
      <c r="D36" s="35">
        <f t="shared" si="8"/>
        <v>1.5</v>
      </c>
      <c r="E36" s="35">
        <f t="shared" si="8"/>
        <v>1.9</v>
      </c>
      <c r="F36" s="35">
        <f t="shared" si="8"/>
        <v>1.6</v>
      </c>
      <c r="G36" s="35">
        <f t="shared" si="8"/>
        <v>2</v>
      </c>
      <c r="H36" s="35">
        <f t="shared" si="8"/>
        <v>1.6</v>
      </c>
      <c r="I36" s="35">
        <f t="shared" si="8"/>
        <v>1.5</v>
      </c>
      <c r="J36" s="35">
        <f t="shared" si="8"/>
        <v>1.5</v>
      </c>
      <c r="K36" s="35">
        <f t="shared" si="8"/>
        <v>1.6</v>
      </c>
      <c r="L36" s="35">
        <f t="shared" si="8"/>
        <v>1.9</v>
      </c>
      <c r="M36" s="35">
        <f t="shared" si="8"/>
        <v>1.6</v>
      </c>
      <c r="N36" s="35">
        <f t="shared" si="8"/>
        <v>1.4</v>
      </c>
      <c r="O36" s="35">
        <f t="shared" si="8"/>
        <v>1.7</v>
      </c>
    </row>
    <row r="37" spans="1:15" s="27" customFormat="1" ht="15">
      <c r="A37" s="58">
        <v>2019</v>
      </c>
      <c r="B37" s="59"/>
      <c r="C37" s="35">
        <f aca="true" t="shared" si="9" ref="C37:O37">IF(C20=0," ",ROUND(ROUND(C20,1)*100/ROUND(C19,1)-100,1))</f>
        <v>1.5</v>
      </c>
      <c r="D37" s="35">
        <f t="shared" si="9"/>
        <v>1.6</v>
      </c>
      <c r="E37" s="35">
        <f t="shared" si="9"/>
        <v>1.2</v>
      </c>
      <c r="F37" s="35">
        <f t="shared" si="9"/>
        <v>1.8</v>
      </c>
      <c r="G37" s="35">
        <f t="shared" si="9"/>
        <v>1.3</v>
      </c>
      <c r="H37" s="35">
        <f t="shared" si="9"/>
        <v>1.7</v>
      </c>
      <c r="I37" s="35">
        <f t="shared" si="9"/>
        <v>1.6</v>
      </c>
      <c r="J37" s="35">
        <f t="shared" si="9"/>
        <v>1.5</v>
      </c>
      <c r="K37" s="35">
        <f t="shared" si="9"/>
        <v>1.5</v>
      </c>
      <c r="L37" s="35">
        <f t="shared" si="9"/>
        <v>1.4</v>
      </c>
      <c r="M37" s="35">
        <f t="shared" si="9"/>
        <v>1.5</v>
      </c>
      <c r="N37" s="35" t="str">
        <f t="shared" si="9"/>
        <v xml:space="preserve"> </v>
      </c>
      <c r="O37" s="35" t="str">
        <f t="shared" si="9"/>
        <v xml:space="preserve"> </v>
      </c>
    </row>
    <row r="38" spans="1:15" s="27" customFormat="1" ht="15">
      <c r="A38" s="58"/>
      <c r="B38" s="62"/>
      <c r="C38" s="35" t="str">
        <f aca="true" t="shared" si="10" ref="C38:O38">IF(C21=0," ",ROUND(ROUND(C21,1)*100/ROUND(C20,1)-100,1))</f>
        <v xml:space="preserve"> </v>
      </c>
      <c r="D38" s="35" t="str">
        <f t="shared" si="10"/>
        <v xml:space="preserve"> </v>
      </c>
      <c r="E38" s="35" t="str">
        <f t="shared" si="10"/>
        <v xml:space="preserve"> </v>
      </c>
      <c r="F38" s="35" t="str">
        <f t="shared" si="10"/>
        <v xml:space="preserve"> </v>
      </c>
      <c r="G38" s="35" t="str">
        <f t="shared" si="10"/>
        <v xml:space="preserve"> </v>
      </c>
      <c r="H38" s="35" t="str">
        <f t="shared" si="10"/>
        <v xml:space="preserve"> </v>
      </c>
      <c r="I38" s="35" t="str">
        <f t="shared" si="10"/>
        <v xml:space="preserve"> </v>
      </c>
      <c r="J38" s="35" t="str">
        <f t="shared" si="10"/>
        <v xml:space="preserve"> </v>
      </c>
      <c r="K38" s="35" t="str">
        <f t="shared" si="10"/>
        <v xml:space="preserve"> </v>
      </c>
      <c r="L38" s="35" t="str">
        <f t="shared" si="10"/>
        <v xml:space="preserve"> </v>
      </c>
      <c r="M38" s="35" t="str">
        <f t="shared" si="10"/>
        <v xml:space="preserve"> </v>
      </c>
      <c r="N38" s="35" t="str">
        <f t="shared" si="10"/>
        <v xml:space="preserve"> </v>
      </c>
      <c r="O38" s="35" t="str">
        <f t="shared" si="10"/>
        <v xml:space="preserve"> </v>
      </c>
    </row>
    <row r="39" s="27" customFormat="1" ht="15"/>
    <row r="40" spans="1:15" s="27" customFormat="1" ht="15">
      <c r="A40" s="42" t="s">
        <v>26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s="27" customFormat="1" ht="15">
      <c r="A41" s="42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s="27" customFormat="1" ht="12.75">
      <c r="A42" s="42" t="s">
        <v>98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="27" customFormat="1" ht="15"/>
    <row r="44" spans="1:15" s="27" customFormat="1" ht="15">
      <c r="A44" s="58">
        <v>2015</v>
      </c>
      <c r="B44" s="59"/>
      <c r="C44" s="60">
        <v>98.4</v>
      </c>
      <c r="D44" s="60">
        <v>100.3</v>
      </c>
      <c r="E44" s="60">
        <v>101.5</v>
      </c>
      <c r="F44" s="60">
        <v>102.1</v>
      </c>
      <c r="G44" s="60">
        <v>103.1</v>
      </c>
      <c r="H44" s="60">
        <v>102.4</v>
      </c>
      <c r="I44" s="60">
        <v>102.2</v>
      </c>
      <c r="J44" s="60">
        <v>100.1</v>
      </c>
      <c r="K44" s="60">
        <v>98.5</v>
      </c>
      <c r="L44" s="60">
        <v>97.8</v>
      </c>
      <c r="M44" s="60">
        <v>98.1</v>
      </c>
      <c r="N44" s="60">
        <v>95.3</v>
      </c>
      <c r="O44" s="60">
        <v>100</v>
      </c>
    </row>
    <row r="45" spans="1:15" s="27" customFormat="1" ht="15">
      <c r="A45" s="58">
        <v>2016</v>
      </c>
      <c r="B45" s="59"/>
      <c r="C45" s="60">
        <v>93.6</v>
      </c>
      <c r="D45" s="60">
        <v>92.4</v>
      </c>
      <c r="E45" s="60">
        <v>92.9</v>
      </c>
      <c r="F45" s="60">
        <v>93.5</v>
      </c>
      <c r="G45" s="60">
        <v>94.7</v>
      </c>
      <c r="H45" s="60">
        <v>96.1</v>
      </c>
      <c r="I45" s="60">
        <v>95</v>
      </c>
      <c r="J45" s="60">
        <v>94</v>
      </c>
      <c r="K45" s="60">
        <v>94.9</v>
      </c>
      <c r="L45" s="60">
        <v>96.1</v>
      </c>
      <c r="M45" s="60">
        <v>95.2</v>
      </c>
      <c r="N45" s="60">
        <v>97.1</v>
      </c>
      <c r="O45" s="60">
        <v>94.6</v>
      </c>
    </row>
    <row r="46" spans="1:15" s="27" customFormat="1" ht="15">
      <c r="A46" s="58">
        <v>2017</v>
      </c>
      <c r="B46" s="59"/>
      <c r="C46" s="60">
        <v>97.8</v>
      </c>
      <c r="D46" s="60">
        <v>98.1</v>
      </c>
      <c r="E46" s="60">
        <v>97.7</v>
      </c>
      <c r="F46" s="60">
        <v>98.1</v>
      </c>
      <c r="G46" s="60">
        <v>97</v>
      </c>
      <c r="H46" s="60">
        <v>96.3</v>
      </c>
      <c r="I46" s="60">
        <v>96</v>
      </c>
      <c r="J46" s="60">
        <v>96.3</v>
      </c>
      <c r="K46" s="60">
        <v>97.4</v>
      </c>
      <c r="L46" s="60">
        <v>97.3</v>
      </c>
      <c r="M46" s="60">
        <v>98.7</v>
      </c>
      <c r="N46" s="60">
        <v>98.4</v>
      </c>
      <c r="O46" s="60">
        <v>97.4</v>
      </c>
    </row>
    <row r="47" spans="1:15" s="27" customFormat="1" ht="15">
      <c r="A47" s="58">
        <v>2018</v>
      </c>
      <c r="B47" s="59"/>
      <c r="C47" s="60">
        <v>98.7</v>
      </c>
      <c r="D47" s="60">
        <v>98.4</v>
      </c>
      <c r="E47" s="60">
        <v>97.8</v>
      </c>
      <c r="F47" s="60">
        <v>99.7</v>
      </c>
      <c r="G47" s="60">
        <v>101.4</v>
      </c>
      <c r="H47" s="60">
        <v>102.3</v>
      </c>
      <c r="I47" s="60">
        <v>102.2</v>
      </c>
      <c r="J47" s="60">
        <v>103</v>
      </c>
      <c r="K47" s="60">
        <v>106</v>
      </c>
      <c r="L47" s="60">
        <v>107.2</v>
      </c>
      <c r="M47" s="60">
        <v>109.3</v>
      </c>
      <c r="N47" s="60">
        <v>105.3</v>
      </c>
      <c r="O47" s="60">
        <v>102.6</v>
      </c>
    </row>
    <row r="48" spans="1:15" s="27" customFormat="1" ht="15">
      <c r="A48" s="58">
        <v>2019</v>
      </c>
      <c r="B48" s="59"/>
      <c r="C48" s="60">
        <v>102.6</v>
      </c>
      <c r="D48" s="32">
        <v>102</v>
      </c>
      <c r="E48" s="32">
        <v>102.7</v>
      </c>
      <c r="F48" s="32">
        <v>104.3</v>
      </c>
      <c r="G48" s="32">
        <v>105.9</v>
      </c>
      <c r="H48" s="32">
        <v>105.4</v>
      </c>
      <c r="I48" s="32">
        <v>104.7</v>
      </c>
      <c r="J48" s="32">
        <v>104.3</v>
      </c>
      <c r="K48" s="32">
        <v>104.2</v>
      </c>
      <c r="L48" s="32">
        <v>104.2</v>
      </c>
      <c r="M48" s="32">
        <v>104</v>
      </c>
      <c r="N48" s="32"/>
      <c r="O48" s="61"/>
    </row>
    <row r="49" spans="1:15" s="27" customFormat="1" ht="15">
      <c r="A49" s="58"/>
      <c r="B49" s="62"/>
      <c r="C49" s="60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61"/>
    </row>
    <row r="50" s="27" customFormat="1" ht="15"/>
    <row r="51" spans="1:15" s="27" customFormat="1" ht="12">
      <c r="A51" s="42" t="s">
        <v>14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="27" customFormat="1" ht="12"/>
    <row r="53" spans="1:15" s="27" customFormat="1" ht="12">
      <c r="A53" s="58">
        <v>2015</v>
      </c>
      <c r="B53" s="59"/>
      <c r="C53" s="35">
        <v>-3.4</v>
      </c>
      <c r="D53" s="35">
        <f aca="true" t="shared" si="11" ref="D53">IF(D44=0," ",ROUND(ROUND(D44,1)*100/ROUND(C44,1)-100,1))</f>
        <v>1.9</v>
      </c>
      <c r="E53" s="35">
        <f aca="true" t="shared" si="12" ref="E53">IF(E44=0," ",ROUND(ROUND(E44,1)*100/ROUND(D44,1)-100,1))</f>
        <v>1.2</v>
      </c>
      <c r="F53" s="35">
        <f aca="true" t="shared" si="13" ref="F53">IF(F44=0," ",ROUND(ROUND(F44,1)*100/ROUND(E44,1)-100,1))</f>
        <v>0.6</v>
      </c>
      <c r="G53" s="35">
        <f aca="true" t="shared" si="14" ref="G53">IF(G44=0," ",ROUND(ROUND(G44,1)*100/ROUND(F44,1)-100,1))</f>
        <v>1</v>
      </c>
      <c r="H53" s="35">
        <f aca="true" t="shared" si="15" ref="H53">IF(H44=0," ",ROUND(ROUND(H44,1)*100/ROUND(G44,1)-100,1))</f>
        <v>-0.7</v>
      </c>
      <c r="I53" s="35">
        <f aca="true" t="shared" si="16" ref="I53">IF(I44=0," ",ROUND(ROUND(I44,1)*100/ROUND(H44,1)-100,1))</f>
        <v>-0.2</v>
      </c>
      <c r="J53" s="35">
        <f aca="true" t="shared" si="17" ref="J53">IF(J44=0," ",ROUND(ROUND(J44,1)*100/ROUND(I44,1)-100,1))</f>
        <v>-2.1</v>
      </c>
      <c r="K53" s="35">
        <f aca="true" t="shared" si="18" ref="K53">IF(K44=0," ",ROUND(ROUND(K44,1)*100/ROUND(J44,1)-100,1))</f>
        <v>-1.6</v>
      </c>
      <c r="L53" s="35">
        <f aca="true" t="shared" si="19" ref="L53">IF(L44=0," ",ROUND(ROUND(L44,1)*100/ROUND(K44,1)-100,1))</f>
        <v>-0.7</v>
      </c>
      <c r="M53" s="35">
        <f aca="true" t="shared" si="20" ref="M53">IF(M44=0," ",ROUND(ROUND(M44,1)*100/ROUND(L44,1)-100,1))</f>
        <v>0.3</v>
      </c>
      <c r="N53" s="35">
        <f aca="true" t="shared" si="21" ref="N53">IF(N44=0," ",ROUND(ROUND(N44,1)*100/ROUND(M44,1)-100,1))</f>
        <v>-2.9</v>
      </c>
      <c r="O53" s="40" t="s">
        <v>15</v>
      </c>
    </row>
    <row r="54" spans="1:15" s="27" customFormat="1" ht="12">
      <c r="A54" s="58">
        <v>2016</v>
      </c>
      <c r="B54" s="59"/>
      <c r="C54" s="35">
        <f aca="true" t="shared" si="22" ref="C54:C58">IF(C45=0," ",ROUND(ROUND(C45,1)*100/ROUND(N44,1)-100,1))</f>
        <v>-1.8</v>
      </c>
      <c r="D54" s="35">
        <f aca="true" t="shared" si="23" ref="D54:N54">IF(D45=0," ",ROUND(ROUND(D45,1)*100/ROUND(C45,1)-100,1))</f>
        <v>-1.3</v>
      </c>
      <c r="E54" s="35">
        <f t="shared" si="23"/>
        <v>0.5</v>
      </c>
      <c r="F54" s="35">
        <f t="shared" si="23"/>
        <v>0.6</v>
      </c>
      <c r="G54" s="35">
        <f t="shared" si="23"/>
        <v>1.3</v>
      </c>
      <c r="H54" s="35">
        <f t="shared" si="23"/>
        <v>1.5</v>
      </c>
      <c r="I54" s="35">
        <f t="shared" si="23"/>
        <v>-1.1</v>
      </c>
      <c r="J54" s="35">
        <f t="shared" si="23"/>
        <v>-1.1</v>
      </c>
      <c r="K54" s="35">
        <f t="shared" si="23"/>
        <v>1</v>
      </c>
      <c r="L54" s="35">
        <f t="shared" si="23"/>
        <v>1.3</v>
      </c>
      <c r="M54" s="35">
        <f t="shared" si="23"/>
        <v>-0.9</v>
      </c>
      <c r="N54" s="35">
        <f t="shared" si="23"/>
        <v>2</v>
      </c>
      <c r="O54" s="63" t="s">
        <v>15</v>
      </c>
    </row>
    <row r="55" spans="1:15" s="27" customFormat="1" ht="15">
      <c r="A55" s="58">
        <v>2017</v>
      </c>
      <c r="B55" s="59"/>
      <c r="C55" s="35">
        <f t="shared" si="22"/>
        <v>0.7</v>
      </c>
      <c r="D55" s="35">
        <f aca="true" t="shared" si="24" ref="D55:N55">IF(D46=0," ",ROUND(ROUND(D46,1)*100/ROUND(C46,1)-100,1))</f>
        <v>0.3</v>
      </c>
      <c r="E55" s="35">
        <f t="shared" si="24"/>
        <v>-0.4</v>
      </c>
      <c r="F55" s="35">
        <f t="shared" si="24"/>
        <v>0.4</v>
      </c>
      <c r="G55" s="35">
        <f t="shared" si="24"/>
        <v>-1.1</v>
      </c>
      <c r="H55" s="35">
        <f t="shared" si="24"/>
        <v>-0.7</v>
      </c>
      <c r="I55" s="35">
        <f t="shared" si="24"/>
        <v>-0.3</v>
      </c>
      <c r="J55" s="35">
        <f t="shared" si="24"/>
        <v>0.3</v>
      </c>
      <c r="K55" s="35">
        <f t="shared" si="24"/>
        <v>1.1</v>
      </c>
      <c r="L55" s="35">
        <f t="shared" si="24"/>
        <v>-0.1</v>
      </c>
      <c r="M55" s="35">
        <f t="shared" si="24"/>
        <v>1.4</v>
      </c>
      <c r="N55" s="35">
        <f t="shared" si="24"/>
        <v>-0.3</v>
      </c>
      <c r="O55" s="63" t="s">
        <v>15</v>
      </c>
    </row>
    <row r="56" spans="1:15" s="27" customFormat="1" ht="15">
      <c r="A56" s="58">
        <v>2018</v>
      </c>
      <c r="B56" s="59"/>
      <c r="C56" s="35">
        <f t="shared" si="22"/>
        <v>0.3</v>
      </c>
      <c r="D56" s="35">
        <f aca="true" t="shared" si="25" ref="D56:N56">IF(D47=0," ",ROUND(ROUND(D47,1)*100/ROUND(C47,1)-100,1))</f>
        <v>-0.3</v>
      </c>
      <c r="E56" s="35">
        <f t="shared" si="25"/>
        <v>-0.6</v>
      </c>
      <c r="F56" s="35">
        <f t="shared" si="25"/>
        <v>1.9</v>
      </c>
      <c r="G56" s="35">
        <f t="shared" si="25"/>
        <v>1.7</v>
      </c>
      <c r="H56" s="35">
        <f t="shared" si="25"/>
        <v>0.9</v>
      </c>
      <c r="I56" s="35">
        <f t="shared" si="25"/>
        <v>-0.1</v>
      </c>
      <c r="J56" s="35">
        <f t="shared" si="25"/>
        <v>0.8</v>
      </c>
      <c r="K56" s="35">
        <f t="shared" si="25"/>
        <v>2.9</v>
      </c>
      <c r="L56" s="35">
        <f t="shared" si="25"/>
        <v>1.1</v>
      </c>
      <c r="M56" s="35">
        <f t="shared" si="25"/>
        <v>2</v>
      </c>
      <c r="N56" s="35">
        <f t="shared" si="25"/>
        <v>-3.7</v>
      </c>
      <c r="O56" s="63" t="s">
        <v>15</v>
      </c>
    </row>
    <row r="57" spans="1:15" s="27" customFormat="1" ht="15">
      <c r="A57" s="58">
        <v>2019</v>
      </c>
      <c r="B57" s="59"/>
      <c r="C57" s="35">
        <f t="shared" si="22"/>
        <v>-2.6</v>
      </c>
      <c r="D57" s="35">
        <f aca="true" t="shared" si="26" ref="D57:N57">IF(D48=0," ",ROUND(ROUND(D48,1)*100/ROUND(C48,1)-100,1))</f>
        <v>-0.6</v>
      </c>
      <c r="E57" s="35">
        <f t="shared" si="26"/>
        <v>0.7</v>
      </c>
      <c r="F57" s="35">
        <f t="shared" si="26"/>
        <v>1.6</v>
      </c>
      <c r="G57" s="35">
        <f t="shared" si="26"/>
        <v>1.5</v>
      </c>
      <c r="H57" s="35">
        <f t="shared" si="26"/>
        <v>-0.5</v>
      </c>
      <c r="I57" s="35">
        <f t="shared" si="26"/>
        <v>-0.7</v>
      </c>
      <c r="J57" s="35">
        <f t="shared" si="26"/>
        <v>-0.4</v>
      </c>
      <c r="K57" s="35">
        <f t="shared" si="26"/>
        <v>-0.1</v>
      </c>
      <c r="L57" s="35">
        <f t="shared" si="26"/>
        <v>0</v>
      </c>
      <c r="M57" s="35">
        <f t="shared" si="26"/>
        <v>-0.2</v>
      </c>
      <c r="N57" s="35" t="str">
        <f t="shared" si="26"/>
        <v xml:space="preserve"> </v>
      </c>
      <c r="O57" s="63"/>
    </row>
    <row r="58" spans="1:15" s="27" customFormat="1" ht="15">
      <c r="A58" s="58"/>
      <c r="B58" s="62"/>
      <c r="C58" s="35" t="str">
        <f t="shared" si="22"/>
        <v xml:space="preserve"> </v>
      </c>
      <c r="D58" s="35" t="str">
        <f aca="true" t="shared" si="27" ref="D58:N58">IF(D49=0," ",ROUND(ROUND(D49,1)*100/ROUND(C49,1)-100,1))</f>
        <v xml:space="preserve"> </v>
      </c>
      <c r="E58" s="35" t="str">
        <f t="shared" si="27"/>
        <v xml:space="preserve"> </v>
      </c>
      <c r="F58" s="35" t="str">
        <f t="shared" si="27"/>
        <v xml:space="preserve"> </v>
      </c>
      <c r="G58" s="35" t="str">
        <f t="shared" si="27"/>
        <v xml:space="preserve"> </v>
      </c>
      <c r="H58" s="35" t="str">
        <f t="shared" si="27"/>
        <v xml:space="preserve"> </v>
      </c>
      <c r="I58" s="35" t="str">
        <f t="shared" si="27"/>
        <v xml:space="preserve"> </v>
      </c>
      <c r="J58" s="35" t="str">
        <f t="shared" si="27"/>
        <v xml:space="preserve"> </v>
      </c>
      <c r="K58" s="35" t="str">
        <f t="shared" si="27"/>
        <v xml:space="preserve"> </v>
      </c>
      <c r="L58" s="35" t="str">
        <f t="shared" si="27"/>
        <v xml:space="preserve"> </v>
      </c>
      <c r="M58" s="35" t="str">
        <f t="shared" si="27"/>
        <v xml:space="preserve"> </v>
      </c>
      <c r="N58" s="35" t="str">
        <f t="shared" si="27"/>
        <v xml:space="preserve"> </v>
      </c>
      <c r="O58" s="63"/>
    </row>
    <row r="59" s="27" customFormat="1" ht="15"/>
    <row r="60" spans="1:15" s="27" customFormat="1" ht="15">
      <c r="A60" s="42" t="s">
        <v>16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1:15" s="27" customFormat="1" ht="15">
      <c r="A61" s="4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</row>
    <row r="62" spans="1:15" ht="15">
      <c r="A62" s="58">
        <v>2016</v>
      </c>
      <c r="B62" s="59"/>
      <c r="C62" s="35">
        <f aca="true" t="shared" si="28" ref="C62:O66">IF(C45=0," ",ROUND(ROUND(C45,1)*100/ROUND(C44,1)-100,1))</f>
        <v>-4.9</v>
      </c>
      <c r="D62" s="35">
        <f t="shared" si="28"/>
        <v>-7.9</v>
      </c>
      <c r="E62" s="35">
        <f t="shared" si="28"/>
        <v>-8.5</v>
      </c>
      <c r="F62" s="35">
        <f t="shared" si="28"/>
        <v>-8.4</v>
      </c>
      <c r="G62" s="35">
        <f t="shared" si="28"/>
        <v>-8.1</v>
      </c>
      <c r="H62" s="35">
        <f t="shared" si="28"/>
        <v>-6.2</v>
      </c>
      <c r="I62" s="35">
        <f t="shared" si="28"/>
        <v>-7</v>
      </c>
      <c r="J62" s="35">
        <f t="shared" si="28"/>
        <v>-6.1</v>
      </c>
      <c r="K62" s="35">
        <f t="shared" si="28"/>
        <v>-3.7</v>
      </c>
      <c r="L62" s="35">
        <f t="shared" si="28"/>
        <v>-1.7</v>
      </c>
      <c r="M62" s="35">
        <f t="shared" si="28"/>
        <v>-3</v>
      </c>
      <c r="N62" s="35">
        <f t="shared" si="28"/>
        <v>1.9</v>
      </c>
      <c r="O62" s="35">
        <f t="shared" si="28"/>
        <v>-5.4</v>
      </c>
    </row>
    <row r="63" spans="1:15" ht="15">
      <c r="A63" s="58">
        <v>2017</v>
      </c>
      <c r="B63" s="59"/>
      <c r="C63" s="35">
        <f t="shared" si="28"/>
        <v>4.5</v>
      </c>
      <c r="D63" s="35">
        <f t="shared" si="28"/>
        <v>6.2</v>
      </c>
      <c r="E63" s="35">
        <f t="shared" si="28"/>
        <v>5.2</v>
      </c>
      <c r="F63" s="35">
        <f t="shared" si="28"/>
        <v>4.9</v>
      </c>
      <c r="G63" s="35">
        <f t="shared" si="28"/>
        <v>2.4</v>
      </c>
      <c r="H63" s="35">
        <f t="shared" si="28"/>
        <v>0.2</v>
      </c>
      <c r="I63" s="35">
        <f t="shared" si="28"/>
        <v>1.1</v>
      </c>
      <c r="J63" s="35">
        <f t="shared" si="28"/>
        <v>2.4</v>
      </c>
      <c r="K63" s="35">
        <f t="shared" si="28"/>
        <v>2.6</v>
      </c>
      <c r="L63" s="35">
        <f t="shared" si="28"/>
        <v>1.2</v>
      </c>
      <c r="M63" s="35">
        <f t="shared" si="28"/>
        <v>3.7</v>
      </c>
      <c r="N63" s="35">
        <f t="shared" si="28"/>
        <v>1.3</v>
      </c>
      <c r="O63" s="35">
        <f t="shared" si="28"/>
        <v>3</v>
      </c>
    </row>
    <row r="64" spans="1:15" ht="15">
      <c r="A64" s="58">
        <v>2018</v>
      </c>
      <c r="B64" s="59"/>
      <c r="C64" s="35">
        <f t="shared" si="28"/>
        <v>0.9</v>
      </c>
      <c r="D64" s="35">
        <f t="shared" si="28"/>
        <v>0.3</v>
      </c>
      <c r="E64" s="35">
        <f t="shared" si="28"/>
        <v>0.1</v>
      </c>
      <c r="F64" s="35">
        <f t="shared" si="28"/>
        <v>1.6</v>
      </c>
      <c r="G64" s="35">
        <f t="shared" si="28"/>
        <v>4.5</v>
      </c>
      <c r="H64" s="35">
        <f t="shared" si="28"/>
        <v>6.2</v>
      </c>
      <c r="I64" s="35">
        <f t="shared" si="28"/>
        <v>6.5</v>
      </c>
      <c r="J64" s="35">
        <f t="shared" si="28"/>
        <v>7</v>
      </c>
      <c r="K64" s="35">
        <f t="shared" si="28"/>
        <v>8.8</v>
      </c>
      <c r="L64" s="35">
        <f t="shared" si="28"/>
        <v>10.2</v>
      </c>
      <c r="M64" s="35">
        <f t="shared" si="28"/>
        <v>10.7</v>
      </c>
      <c r="N64" s="35">
        <f t="shared" si="28"/>
        <v>7</v>
      </c>
      <c r="O64" s="35">
        <f t="shared" si="28"/>
        <v>5.3</v>
      </c>
    </row>
    <row r="65" spans="1:15" ht="15">
      <c r="A65" s="58">
        <v>2019</v>
      </c>
      <c r="B65" s="59"/>
      <c r="C65" s="35">
        <f t="shared" si="28"/>
        <v>4</v>
      </c>
      <c r="D65" s="35">
        <f t="shared" si="28"/>
        <v>3.7</v>
      </c>
      <c r="E65" s="35">
        <f t="shared" si="28"/>
        <v>5</v>
      </c>
      <c r="F65" s="35">
        <f t="shared" si="28"/>
        <v>4.6</v>
      </c>
      <c r="G65" s="35">
        <f t="shared" si="28"/>
        <v>4.4</v>
      </c>
      <c r="H65" s="35">
        <f t="shared" si="28"/>
        <v>3</v>
      </c>
      <c r="I65" s="35">
        <f t="shared" si="28"/>
        <v>2.4</v>
      </c>
      <c r="J65" s="35">
        <f t="shared" si="28"/>
        <v>1.3</v>
      </c>
      <c r="K65" s="35">
        <f t="shared" si="28"/>
        <v>-1.7</v>
      </c>
      <c r="L65" s="35">
        <f t="shared" si="28"/>
        <v>-2.8</v>
      </c>
      <c r="M65" s="35">
        <f t="shared" si="28"/>
        <v>-4.8</v>
      </c>
      <c r="N65" s="35" t="str">
        <f t="shared" si="28"/>
        <v xml:space="preserve"> </v>
      </c>
      <c r="O65" s="35" t="str">
        <f t="shared" si="28"/>
        <v xml:space="preserve"> </v>
      </c>
    </row>
    <row r="66" spans="1:15" ht="15">
      <c r="A66" s="58"/>
      <c r="B66" s="62"/>
      <c r="C66" s="35" t="str">
        <f t="shared" si="28"/>
        <v xml:space="preserve"> </v>
      </c>
      <c r="D66" s="35" t="str">
        <f t="shared" si="28"/>
        <v xml:space="preserve"> </v>
      </c>
      <c r="E66" s="35" t="str">
        <f t="shared" si="28"/>
        <v xml:space="preserve"> </v>
      </c>
      <c r="F66" s="35" t="str">
        <f t="shared" si="28"/>
        <v xml:space="preserve"> </v>
      </c>
      <c r="G66" s="35" t="str">
        <f t="shared" si="28"/>
        <v xml:space="preserve"> </v>
      </c>
      <c r="H66" s="35" t="str">
        <f t="shared" si="28"/>
        <v xml:space="preserve"> </v>
      </c>
      <c r="I66" s="35" t="str">
        <f t="shared" si="28"/>
        <v xml:space="preserve"> </v>
      </c>
      <c r="J66" s="35" t="str">
        <f t="shared" si="28"/>
        <v xml:space="preserve"> </v>
      </c>
      <c r="K66" s="35" t="str">
        <f t="shared" si="28"/>
        <v xml:space="preserve"> </v>
      </c>
      <c r="L66" s="35" t="str">
        <f t="shared" si="28"/>
        <v xml:space="preserve"> </v>
      </c>
      <c r="M66" s="35" t="str">
        <f t="shared" si="28"/>
        <v xml:space="preserve"> </v>
      </c>
      <c r="N66" s="35" t="str">
        <f t="shared" si="28"/>
        <v xml:space="preserve"> </v>
      </c>
      <c r="O66" s="35" t="str">
        <f t="shared" si="28"/>
        <v xml:space="preserve"> </v>
      </c>
    </row>
  </sheetData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Kurz, Caroline (LfStat)</cp:lastModifiedBy>
  <cp:lastPrinted>2019-08-29T08:55:18Z</cp:lastPrinted>
  <dcterms:created xsi:type="dcterms:W3CDTF">2012-08-24T07:40:23Z</dcterms:created>
  <dcterms:modified xsi:type="dcterms:W3CDTF">2019-12-18T10:31:53Z</dcterms:modified>
  <cp:category/>
  <cp:version/>
  <cp:contentType/>
  <cp:contentStatus/>
</cp:coreProperties>
</file>